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mc:AlternateContent xmlns:mc="http://schemas.openxmlformats.org/markup-compatibility/2006">
    <mc:Choice Requires="x15">
      <x15ac:absPath xmlns:x15ac="http://schemas.microsoft.com/office/spreadsheetml/2010/11/ac" url="https://cnjjusbr-my.sharepoint.com/personal/frederico_ramos_cnj_jus_br/Documents/Memora/COAG/SEGTI/IGovTIC-Jud/2021/dados abertos/"/>
    </mc:Choice>
  </mc:AlternateContent>
  <xr:revisionPtr revIDLastSave="22" documentId="8_{3F63B9E6-9C8C-4D20-BFDA-2D8627501ED6}" xr6:coauthVersionLast="47" xr6:coauthVersionMax="47" xr10:uidLastSave="{3AFE6B7B-ECF5-4DE0-A96B-B297C9706287}"/>
  <bookViews>
    <workbookView xWindow="-120" yWindow="-120" windowWidth="38640" windowHeight="15720" xr2:uid="{00000000-000D-0000-FFFF-FFFF00000000}"/>
  </bookViews>
  <sheets>
    <sheet name="igovtic2021" sheetId="8" r:id="rId1"/>
    <sheet name="Relatorio" sheetId="1" state="hidden" r:id="rId2"/>
    <sheet name="Planilha3" sheetId="6" state="hidden" r:id="rId3"/>
    <sheet name="Aba88" sheetId="2" r:id="rId4"/>
    <sheet name="Aba90" sheetId="3" r:id="rId5"/>
  </sheets>
  <definedNames>
    <definedName name="_xlnm._FilterDatabase" localSheetId="0" hidden="1">igovtic2021!$A$1:$KR$94</definedName>
    <definedName name="_xlnm._FilterDatabase" localSheetId="1">Relatorio!$A$1:$KW$115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05" i="1" l="1"/>
  <c r="AL6" i="1" l="1"/>
  <c r="AL4" i="1"/>
  <c r="AL85" i="1"/>
  <c r="AL79" i="1"/>
  <c r="AL58" i="1"/>
  <c r="AL22" i="1"/>
  <c r="AL25" i="1"/>
  <c r="AL77" i="1"/>
  <c r="AL75" i="1"/>
  <c r="AL106" i="1"/>
  <c r="AL93" i="1"/>
  <c r="AL3" i="1"/>
  <c r="AL57" i="1"/>
  <c r="AL38" i="1"/>
  <c r="AL11" i="1"/>
  <c r="AL110" i="1"/>
  <c r="AL86" i="1"/>
  <c r="AL64" i="1"/>
  <c r="AL50" i="1"/>
  <c r="AL2" i="1"/>
  <c r="AL98" i="1"/>
  <c r="AL29" i="1"/>
  <c r="AL54" i="1"/>
  <c r="AL91" i="1"/>
  <c r="AL88" i="1"/>
  <c r="AL43" i="1"/>
  <c r="AL15" i="1"/>
  <c r="AL103" i="1"/>
  <c r="AL12" i="1"/>
  <c r="AL33" i="1"/>
  <c r="AL21" i="1"/>
  <c r="AL23" i="1"/>
  <c r="AL82" i="1"/>
  <c r="AL100" i="1"/>
  <c r="AL89" i="1"/>
  <c r="AL8" i="1"/>
  <c r="AL59" i="1"/>
  <c r="AL49" i="1"/>
  <c r="AL68" i="1"/>
  <c r="AL90" i="1"/>
  <c r="AL39" i="1"/>
  <c r="AL17" i="1"/>
  <c r="AL44" i="1"/>
  <c r="AL18" i="1"/>
  <c r="AL13" i="1"/>
  <c r="AL69" i="1"/>
  <c r="AL81" i="1"/>
  <c r="AL112" i="1"/>
  <c r="AL40" i="1"/>
  <c r="AL83" i="1"/>
  <c r="AL42" i="1"/>
  <c r="AL20" i="1"/>
  <c r="AL102" i="1"/>
  <c r="AL114" i="1"/>
  <c r="AL53" i="1"/>
  <c r="AL46" i="1"/>
  <c r="AL7" i="1"/>
  <c r="AL92" i="1"/>
  <c r="AL84" i="1"/>
  <c r="AL27" i="1"/>
  <c r="AL63" i="1"/>
  <c r="AL115" i="1"/>
  <c r="AL73" i="1"/>
  <c r="AL30" i="1"/>
  <c r="AL78" i="1"/>
  <c r="AL45" i="1"/>
  <c r="AL24" i="1"/>
  <c r="AL65" i="1"/>
  <c r="AL87" i="1"/>
  <c r="AL51" i="1"/>
  <c r="AL41" i="1"/>
  <c r="AL5" i="1"/>
  <c r="AL104" i="1"/>
  <c r="AL72" i="1"/>
  <c r="AL108" i="1"/>
  <c r="AL56" i="1"/>
  <c r="AL47" i="1"/>
  <c r="AL99" i="1"/>
  <c r="AL113" i="1"/>
  <c r="AL107" i="1"/>
  <c r="AL105" i="1"/>
  <c r="AL34" i="1"/>
  <c r="AL61" i="1"/>
  <c r="AL60" i="1"/>
  <c r="AL14" i="1"/>
  <c r="AL67" i="1"/>
  <c r="AL66" i="1"/>
  <c r="AL28" i="1"/>
  <c r="AL37" i="1"/>
  <c r="AL109" i="1"/>
  <c r="AL111" i="1"/>
  <c r="AL52" i="1"/>
  <c r="AL94" i="1"/>
  <c r="AL95" i="1"/>
  <c r="AL101" i="1"/>
  <c r="AL80" i="1"/>
  <c r="AL32" i="1"/>
  <c r="AL48" i="1"/>
  <c r="AL16" i="1"/>
  <c r="AL74" i="1"/>
  <c r="AL36" i="1"/>
  <c r="AL35" i="1"/>
  <c r="AL76" i="1"/>
  <c r="AL55" i="1"/>
  <c r="AL10" i="1"/>
  <c r="AL62" i="1"/>
  <c r="AL97" i="1"/>
  <c r="AL96" i="1"/>
  <c r="AL9" i="1"/>
  <c r="AL70" i="1"/>
  <c r="AL71" i="1"/>
  <c r="AL19" i="1"/>
  <c r="AL31" i="1"/>
  <c r="AL26" i="1"/>
  <c r="AJ6" i="1"/>
  <c r="AJ4" i="1"/>
  <c r="AJ85" i="1"/>
  <c r="AJ79" i="1"/>
  <c r="AJ58" i="1"/>
  <c r="AJ22" i="1"/>
  <c r="AJ25" i="1"/>
  <c r="AJ77" i="1"/>
  <c r="AJ75" i="1"/>
  <c r="AJ106" i="1"/>
  <c r="AJ93" i="1"/>
  <c r="AJ3" i="1"/>
  <c r="AJ57" i="1"/>
  <c r="AJ38" i="1"/>
  <c r="AJ11" i="1"/>
  <c r="AJ110" i="1"/>
  <c r="AJ86" i="1"/>
  <c r="AJ64" i="1"/>
  <c r="AJ50" i="1"/>
  <c r="AJ2" i="1"/>
  <c r="AJ98" i="1"/>
  <c r="AJ29" i="1"/>
  <c r="AJ54" i="1"/>
  <c r="AJ91" i="1"/>
  <c r="AJ88" i="1"/>
  <c r="AJ43" i="1"/>
  <c r="AJ15" i="1"/>
  <c r="AJ103" i="1"/>
  <c r="AJ12" i="1"/>
  <c r="AJ33" i="1"/>
  <c r="AJ21" i="1"/>
  <c r="AJ23" i="1"/>
  <c r="AJ82" i="1"/>
  <c r="AJ100" i="1"/>
  <c r="AJ89" i="1"/>
  <c r="AJ8" i="1"/>
  <c r="AJ59" i="1"/>
  <c r="AJ49" i="1"/>
  <c r="AJ68" i="1"/>
  <c r="AJ90" i="1"/>
  <c r="AJ39" i="1"/>
  <c r="AJ17" i="1"/>
  <c r="AJ44" i="1"/>
  <c r="AJ18" i="1"/>
  <c r="AJ13" i="1"/>
  <c r="AJ69" i="1"/>
  <c r="AJ81" i="1"/>
  <c r="AJ112" i="1"/>
  <c r="AJ40" i="1"/>
  <c r="AJ83" i="1"/>
  <c r="AJ42" i="1"/>
  <c r="AJ20" i="1"/>
  <c r="AJ102" i="1"/>
  <c r="AJ114" i="1"/>
  <c r="AJ53" i="1"/>
  <c r="AJ46" i="1"/>
  <c r="AJ7" i="1"/>
  <c r="AJ92" i="1"/>
  <c r="AJ84" i="1"/>
  <c r="AJ27" i="1"/>
  <c r="AJ63" i="1"/>
  <c r="AJ115" i="1"/>
  <c r="AJ73" i="1"/>
  <c r="AJ30" i="1"/>
  <c r="AJ78" i="1"/>
  <c r="AJ45" i="1"/>
  <c r="AJ24" i="1"/>
  <c r="AJ65" i="1"/>
  <c r="AJ87" i="1"/>
  <c r="AJ51" i="1"/>
  <c r="AJ41" i="1"/>
  <c r="AJ5" i="1"/>
  <c r="AJ104" i="1"/>
  <c r="AJ72" i="1"/>
  <c r="AJ108" i="1"/>
  <c r="AJ56" i="1"/>
  <c r="AJ47" i="1"/>
  <c r="AJ99" i="1"/>
  <c r="AJ113" i="1"/>
  <c r="AJ107" i="1"/>
  <c r="AJ105" i="1"/>
  <c r="AJ34" i="1"/>
  <c r="AJ61" i="1"/>
  <c r="AJ60" i="1"/>
  <c r="AJ14" i="1"/>
  <c r="AJ67" i="1"/>
  <c r="AJ66" i="1"/>
  <c r="AJ28" i="1"/>
  <c r="AJ37" i="1"/>
  <c r="AJ109" i="1"/>
  <c r="AJ111" i="1"/>
  <c r="AJ52" i="1"/>
  <c r="AJ94" i="1"/>
  <c r="AJ95" i="1"/>
  <c r="AJ101" i="1"/>
  <c r="AJ80" i="1"/>
  <c r="AJ32" i="1"/>
  <c r="AJ48" i="1"/>
  <c r="AJ16" i="1"/>
  <c r="AJ74" i="1"/>
  <c r="AJ36" i="1"/>
  <c r="AJ35" i="1"/>
  <c r="AJ76" i="1"/>
  <c r="AJ55" i="1"/>
  <c r="AJ10" i="1"/>
  <c r="AJ62" i="1"/>
  <c r="AJ97" i="1"/>
  <c r="AJ96" i="1"/>
  <c r="AJ9" i="1"/>
  <c r="AJ70" i="1"/>
  <c r="AJ71" i="1"/>
  <c r="AJ19" i="1"/>
  <c r="AJ31" i="1"/>
  <c r="AJ26" i="1"/>
  <c r="AH6" i="1"/>
  <c r="AH4" i="1"/>
  <c r="AH85" i="1"/>
  <c r="AH79" i="1"/>
  <c r="AH58" i="1"/>
  <c r="AH22" i="1"/>
  <c r="AH25" i="1"/>
  <c r="AH77" i="1"/>
  <c r="AH75" i="1"/>
  <c r="AH106" i="1"/>
  <c r="AH93" i="1"/>
  <c r="AH3" i="1"/>
  <c r="AH57" i="1"/>
  <c r="AH38" i="1"/>
  <c r="AH11" i="1"/>
  <c r="AH110" i="1"/>
  <c r="AH86" i="1"/>
  <c r="AH64" i="1"/>
  <c r="AH50" i="1"/>
  <c r="AH2" i="1"/>
  <c r="AH98" i="1"/>
  <c r="AH29" i="1"/>
  <c r="AH54" i="1"/>
  <c r="AH91" i="1"/>
  <c r="AH88" i="1"/>
  <c r="AH43" i="1"/>
  <c r="AH15" i="1"/>
  <c r="AH103" i="1"/>
  <c r="AH12" i="1"/>
  <c r="AH33" i="1"/>
  <c r="AH21" i="1"/>
  <c r="AH23" i="1"/>
  <c r="AH82" i="1"/>
  <c r="AH100" i="1"/>
  <c r="AH89" i="1"/>
  <c r="AH8" i="1"/>
  <c r="AH59" i="1"/>
  <c r="AH49" i="1"/>
  <c r="AH68" i="1"/>
  <c r="AH90" i="1"/>
  <c r="AH39" i="1"/>
  <c r="AH17" i="1"/>
  <c r="AH44" i="1"/>
  <c r="AH18" i="1"/>
  <c r="AH13" i="1"/>
  <c r="AH69" i="1"/>
  <c r="AH81" i="1"/>
  <c r="AH112" i="1"/>
  <c r="AH40" i="1"/>
  <c r="AH83" i="1"/>
  <c r="AH42" i="1"/>
  <c r="AH20" i="1"/>
  <c r="AH102" i="1"/>
  <c r="AH114" i="1"/>
  <c r="AH53" i="1"/>
  <c r="AH46" i="1"/>
  <c r="AH7" i="1"/>
  <c r="AH92" i="1"/>
  <c r="AH84" i="1"/>
  <c r="AH27" i="1"/>
  <c r="AH63" i="1"/>
  <c r="AH115" i="1"/>
  <c r="AH73" i="1"/>
  <c r="AH30" i="1"/>
  <c r="AH78" i="1"/>
  <c r="AH45" i="1"/>
  <c r="AH24" i="1"/>
  <c r="AH65" i="1"/>
  <c r="AH87" i="1"/>
  <c r="AH51" i="1"/>
  <c r="AH41" i="1"/>
  <c r="AH5" i="1"/>
  <c r="AH104" i="1"/>
  <c r="AH72" i="1"/>
  <c r="AH108" i="1"/>
  <c r="AH56" i="1"/>
  <c r="AH47" i="1"/>
  <c r="AH99" i="1"/>
  <c r="AH113" i="1"/>
  <c r="AH107" i="1"/>
  <c r="AH105" i="1"/>
  <c r="AH34" i="1"/>
  <c r="AH61" i="1"/>
  <c r="AH60" i="1"/>
  <c r="AH14" i="1"/>
  <c r="AH67" i="1"/>
  <c r="AH66" i="1"/>
  <c r="AH28" i="1"/>
  <c r="AH37" i="1"/>
  <c r="AH109" i="1"/>
  <c r="AH111" i="1"/>
  <c r="AH52" i="1"/>
  <c r="AH94" i="1"/>
  <c r="AH95" i="1"/>
  <c r="AH101" i="1"/>
  <c r="AH80" i="1"/>
  <c r="AH32" i="1"/>
  <c r="AH48" i="1"/>
  <c r="AH16" i="1"/>
  <c r="AH74" i="1"/>
  <c r="AH36" i="1"/>
  <c r="AH35" i="1"/>
  <c r="AH76" i="1"/>
  <c r="AH55" i="1"/>
  <c r="AH10" i="1"/>
  <c r="AH62" i="1"/>
  <c r="AH97" i="1"/>
  <c r="AH96" i="1"/>
  <c r="AH9" i="1"/>
  <c r="AH70" i="1"/>
  <c r="AH71" i="1"/>
  <c r="AH19" i="1"/>
  <c r="AH31" i="1"/>
  <c r="AH26" i="1"/>
  <c r="AF6" i="1"/>
  <c r="AF4" i="1"/>
  <c r="AF85" i="1"/>
  <c r="AF79" i="1"/>
  <c r="AF58" i="1"/>
  <c r="AF22" i="1"/>
  <c r="AF25" i="1"/>
  <c r="AF77" i="1"/>
  <c r="AF75" i="1"/>
  <c r="AF106" i="1"/>
  <c r="AF93" i="1"/>
  <c r="AF3" i="1"/>
  <c r="AF57" i="1"/>
  <c r="AF38" i="1"/>
  <c r="AF11" i="1"/>
  <c r="AF110" i="1"/>
  <c r="AF86" i="1"/>
  <c r="AF64" i="1"/>
  <c r="AF50" i="1"/>
  <c r="AF2" i="1"/>
  <c r="AF98" i="1"/>
  <c r="AF29" i="1"/>
  <c r="AF54" i="1"/>
  <c r="AF91" i="1"/>
  <c r="AF88" i="1"/>
  <c r="AF43" i="1"/>
  <c r="AF15" i="1"/>
  <c r="AF103" i="1"/>
  <c r="AF12" i="1"/>
  <c r="AF33" i="1"/>
  <c r="AF21" i="1"/>
  <c r="AF23" i="1"/>
  <c r="AF82" i="1"/>
  <c r="AF100" i="1"/>
  <c r="AF89" i="1"/>
  <c r="AF8" i="1"/>
  <c r="AF59" i="1"/>
  <c r="AF49" i="1"/>
  <c r="AF68" i="1"/>
  <c r="AF90" i="1"/>
  <c r="AF39" i="1"/>
  <c r="AF17" i="1"/>
  <c r="AF44" i="1"/>
  <c r="AF18" i="1"/>
  <c r="AF13" i="1"/>
  <c r="AF69" i="1"/>
  <c r="AF81" i="1"/>
  <c r="AF112" i="1"/>
  <c r="AF40" i="1"/>
  <c r="AF83" i="1"/>
  <c r="AF42" i="1"/>
  <c r="AF20" i="1"/>
  <c r="AF102" i="1"/>
  <c r="AF114" i="1"/>
  <c r="AF53" i="1"/>
  <c r="AF46" i="1"/>
  <c r="AF7" i="1"/>
  <c r="AF92" i="1"/>
  <c r="AF84" i="1"/>
  <c r="AF27" i="1"/>
  <c r="AF63" i="1"/>
  <c r="AF115" i="1"/>
  <c r="AF73" i="1"/>
  <c r="AF30" i="1"/>
  <c r="AF78" i="1"/>
  <c r="AF45" i="1"/>
  <c r="AF24" i="1"/>
  <c r="AF65" i="1"/>
  <c r="AF87" i="1"/>
  <c r="AF51" i="1"/>
  <c r="AF41" i="1"/>
  <c r="AF5" i="1"/>
  <c r="AF104" i="1"/>
  <c r="AF72" i="1"/>
  <c r="AF108" i="1"/>
  <c r="AF56" i="1"/>
  <c r="AF47" i="1"/>
  <c r="AF99" i="1"/>
  <c r="AF113" i="1"/>
  <c r="AF107" i="1"/>
  <c r="AF105" i="1"/>
  <c r="AF34" i="1"/>
  <c r="AF61" i="1"/>
  <c r="AF60" i="1"/>
  <c r="AF14" i="1"/>
  <c r="AF67" i="1"/>
  <c r="AF66" i="1"/>
  <c r="AF28" i="1"/>
  <c r="AF37" i="1"/>
  <c r="AF109" i="1"/>
  <c r="AF111" i="1"/>
  <c r="AF52" i="1"/>
  <c r="AF94" i="1"/>
  <c r="AF95" i="1"/>
  <c r="AF101" i="1"/>
  <c r="AF80" i="1"/>
  <c r="AF32" i="1"/>
  <c r="AF48" i="1"/>
  <c r="AF16" i="1"/>
  <c r="AF74" i="1"/>
  <c r="AF36" i="1"/>
  <c r="AF35" i="1"/>
  <c r="AF76" i="1"/>
  <c r="AF55" i="1"/>
  <c r="AF10" i="1"/>
  <c r="AF62" i="1"/>
  <c r="AF97" i="1"/>
  <c r="AF96" i="1"/>
  <c r="AF9" i="1"/>
  <c r="AF70" i="1"/>
  <c r="AF71" i="1"/>
  <c r="AF19" i="1"/>
  <c r="AF31" i="1"/>
  <c r="AF26" i="1"/>
  <c r="AD6" i="1"/>
  <c r="AD4" i="1"/>
  <c r="AD85" i="1"/>
  <c r="AD79" i="1"/>
  <c r="AD58" i="1"/>
  <c r="AD22" i="1"/>
  <c r="AD25" i="1"/>
  <c r="AD77" i="1"/>
  <c r="AD75" i="1"/>
  <c r="AD106" i="1"/>
  <c r="AD93" i="1"/>
  <c r="AD3" i="1"/>
  <c r="AD57" i="1"/>
  <c r="AD38" i="1"/>
  <c r="AD11" i="1"/>
  <c r="AD110" i="1"/>
  <c r="AD86" i="1"/>
  <c r="AD64" i="1"/>
  <c r="AD50" i="1"/>
  <c r="AD2" i="1"/>
  <c r="AD98" i="1"/>
  <c r="AD29" i="1"/>
  <c r="AD54" i="1"/>
  <c r="AD91" i="1"/>
  <c r="AD88" i="1"/>
  <c r="AD43" i="1"/>
  <c r="AD15" i="1"/>
  <c r="AD103" i="1"/>
  <c r="AD12" i="1"/>
  <c r="AD33" i="1"/>
  <c r="AD21" i="1"/>
  <c r="AD23" i="1"/>
  <c r="AD82" i="1"/>
  <c r="AD100" i="1"/>
  <c r="AD89" i="1"/>
  <c r="AD8" i="1"/>
  <c r="AD59" i="1"/>
  <c r="AD49" i="1"/>
  <c r="AD68" i="1"/>
  <c r="AD90" i="1"/>
  <c r="AD39" i="1"/>
  <c r="AD17" i="1"/>
  <c r="AD44" i="1"/>
  <c r="AD18" i="1"/>
  <c r="AD13" i="1"/>
  <c r="AD69" i="1"/>
  <c r="AD81" i="1"/>
  <c r="AD112" i="1"/>
  <c r="AD40" i="1"/>
  <c r="AD83" i="1"/>
  <c r="AD42" i="1"/>
  <c r="AD20" i="1"/>
  <c r="AD102" i="1"/>
  <c r="AD114" i="1"/>
  <c r="AD53" i="1"/>
  <c r="AD46" i="1"/>
  <c r="AD7" i="1"/>
  <c r="AD92" i="1"/>
  <c r="AD84" i="1"/>
  <c r="AD27" i="1"/>
  <c r="AD63" i="1"/>
  <c r="AD115" i="1"/>
  <c r="AD73" i="1"/>
  <c r="AD30" i="1"/>
  <c r="AD78" i="1"/>
  <c r="AD45" i="1"/>
  <c r="AD24" i="1"/>
  <c r="AD65" i="1"/>
  <c r="AD87" i="1"/>
  <c r="AD51" i="1"/>
  <c r="AD41" i="1"/>
  <c r="AD5" i="1"/>
  <c r="AD104" i="1"/>
  <c r="AD72" i="1"/>
  <c r="AD108" i="1"/>
  <c r="AD56" i="1"/>
  <c r="AD47" i="1"/>
  <c r="AD99" i="1"/>
  <c r="AD113" i="1"/>
  <c r="AD107" i="1"/>
  <c r="AD105" i="1"/>
  <c r="AD34" i="1"/>
  <c r="AD61" i="1"/>
  <c r="AD60" i="1"/>
  <c r="AD14" i="1"/>
  <c r="AD67" i="1"/>
  <c r="AD66" i="1"/>
  <c r="AD28" i="1"/>
  <c r="AD37" i="1"/>
  <c r="AD109" i="1"/>
  <c r="AD111" i="1"/>
  <c r="AD52" i="1"/>
  <c r="AD94" i="1"/>
  <c r="AD95" i="1"/>
  <c r="AD101" i="1"/>
  <c r="AD80" i="1"/>
  <c r="AD32" i="1"/>
  <c r="AD48" i="1"/>
  <c r="AD16" i="1"/>
  <c r="AD74" i="1"/>
  <c r="AD36" i="1"/>
  <c r="AD35" i="1"/>
  <c r="AD76" i="1"/>
  <c r="AD55" i="1"/>
  <c r="AD10" i="1"/>
  <c r="AD62" i="1"/>
  <c r="AD97" i="1"/>
  <c r="AD96" i="1"/>
  <c r="AD9" i="1"/>
  <c r="AD70" i="1"/>
  <c r="AD71" i="1"/>
  <c r="AD19" i="1"/>
  <c r="AD31" i="1"/>
  <c r="AD26" i="1"/>
  <c r="AB6" i="1"/>
  <c r="AB4" i="1"/>
  <c r="AB85" i="1"/>
  <c r="AB79" i="1"/>
  <c r="AB58" i="1"/>
  <c r="AB22" i="1"/>
  <c r="AB25" i="1"/>
  <c r="AB77" i="1"/>
  <c r="AB75" i="1"/>
  <c r="AB106" i="1"/>
  <c r="AB93" i="1"/>
  <c r="AB3" i="1"/>
  <c r="AB57" i="1"/>
  <c r="AB38" i="1"/>
  <c r="AB11" i="1"/>
  <c r="AB110" i="1"/>
  <c r="AB86" i="1"/>
  <c r="AB64" i="1"/>
  <c r="AB50" i="1"/>
  <c r="AB2" i="1"/>
  <c r="AB98" i="1"/>
  <c r="AB29" i="1"/>
  <c r="AB54" i="1"/>
  <c r="AB91" i="1"/>
  <c r="AB88" i="1"/>
  <c r="AB43" i="1"/>
  <c r="AB15" i="1"/>
  <c r="AB103" i="1"/>
  <c r="AB12" i="1"/>
  <c r="AB33" i="1"/>
  <c r="AB21" i="1"/>
  <c r="AB23" i="1"/>
  <c r="AB82" i="1"/>
  <c r="AB100" i="1"/>
  <c r="AB89" i="1"/>
  <c r="AB8" i="1"/>
  <c r="AB59" i="1"/>
  <c r="AB49" i="1"/>
  <c r="AB68" i="1"/>
  <c r="AB90" i="1"/>
  <c r="AB39" i="1"/>
  <c r="AB17" i="1"/>
  <c r="AB44" i="1"/>
  <c r="AB18" i="1"/>
  <c r="AB13" i="1"/>
  <c r="AB69" i="1"/>
  <c r="AB81" i="1"/>
  <c r="AB112" i="1"/>
  <c r="AB40" i="1"/>
  <c r="AB83" i="1"/>
  <c r="AB42" i="1"/>
  <c r="AB20" i="1"/>
  <c r="AB102" i="1"/>
  <c r="AB114" i="1"/>
  <c r="AB53" i="1"/>
  <c r="AB46" i="1"/>
  <c r="AB7" i="1"/>
  <c r="AB92" i="1"/>
  <c r="AB84" i="1"/>
  <c r="AB27" i="1"/>
  <c r="AB63" i="1"/>
  <c r="AB115" i="1"/>
  <c r="AB73" i="1"/>
  <c r="AB30" i="1"/>
  <c r="AB78" i="1"/>
  <c r="AB45" i="1"/>
  <c r="AB24" i="1"/>
  <c r="AB65" i="1"/>
  <c r="AB87" i="1"/>
  <c r="AB51" i="1"/>
  <c r="AB41" i="1"/>
  <c r="AB5" i="1"/>
  <c r="AB104" i="1"/>
  <c r="AB72" i="1"/>
  <c r="AB108" i="1"/>
  <c r="AB56" i="1"/>
  <c r="AB47" i="1"/>
  <c r="AB99" i="1"/>
  <c r="AB113" i="1"/>
  <c r="AB107" i="1"/>
  <c r="AB105" i="1"/>
  <c r="AB34" i="1"/>
  <c r="AB61" i="1"/>
  <c r="AB60" i="1"/>
  <c r="AB14" i="1"/>
  <c r="AB67" i="1"/>
  <c r="AB66" i="1"/>
  <c r="AB28" i="1"/>
  <c r="AB37" i="1"/>
  <c r="AB109" i="1"/>
  <c r="AB111" i="1"/>
  <c r="AB52" i="1"/>
  <c r="AB94" i="1"/>
  <c r="AB95" i="1"/>
  <c r="AB101" i="1"/>
  <c r="AB80" i="1"/>
  <c r="AB32" i="1"/>
  <c r="AB48" i="1"/>
  <c r="AB16" i="1"/>
  <c r="AB74" i="1"/>
  <c r="AB36" i="1"/>
  <c r="AB35" i="1"/>
  <c r="AB76" i="1"/>
  <c r="AB55" i="1"/>
  <c r="AB10" i="1"/>
  <c r="AB62" i="1"/>
  <c r="AB97" i="1"/>
  <c r="AB96" i="1"/>
  <c r="AB9" i="1"/>
  <c r="AB70" i="1"/>
  <c r="AB71" i="1"/>
  <c r="AB19" i="1"/>
  <c r="AB31" i="1"/>
  <c r="AB26" i="1"/>
  <c r="Z6" i="1"/>
  <c r="Z4" i="1"/>
  <c r="Z85" i="1"/>
  <c r="Z79" i="1"/>
  <c r="Z58" i="1"/>
  <c r="Z22" i="1"/>
  <c r="Z25" i="1"/>
  <c r="Z77" i="1"/>
  <c r="Z75" i="1"/>
  <c r="Z106" i="1"/>
  <c r="Z93" i="1"/>
  <c r="Z3" i="1"/>
  <c r="Z57" i="1"/>
  <c r="Z38" i="1"/>
  <c r="Z11" i="1"/>
  <c r="Z110" i="1"/>
  <c r="Z86" i="1"/>
  <c r="Z64" i="1"/>
  <c r="Z50" i="1"/>
  <c r="Z2" i="1"/>
  <c r="Z98" i="1"/>
  <c r="Z29" i="1"/>
  <c r="Z54" i="1"/>
  <c r="Z91" i="1"/>
  <c r="Z88" i="1"/>
  <c r="Z43" i="1"/>
  <c r="Z15" i="1"/>
  <c r="Z103" i="1"/>
  <c r="Z12" i="1"/>
  <c r="Z33" i="1"/>
  <c r="Z21" i="1"/>
  <c r="Z23" i="1"/>
  <c r="Z82" i="1"/>
  <c r="Z100" i="1"/>
  <c r="Z89" i="1"/>
  <c r="Z8" i="1"/>
  <c r="Z59" i="1"/>
  <c r="Z49" i="1"/>
  <c r="Z68" i="1"/>
  <c r="Z90" i="1"/>
  <c r="Z39" i="1"/>
  <c r="Z17" i="1"/>
  <c r="Z44" i="1"/>
  <c r="Z18" i="1"/>
  <c r="Z13" i="1"/>
  <c r="Z69" i="1"/>
  <c r="Z81" i="1"/>
  <c r="Z112" i="1"/>
  <c r="Z40" i="1"/>
  <c r="Z83" i="1"/>
  <c r="Z42" i="1"/>
  <c r="Z20" i="1"/>
  <c r="Z102" i="1"/>
  <c r="Z114" i="1"/>
  <c r="Z53" i="1"/>
  <c r="Z46" i="1"/>
  <c r="Z7" i="1"/>
  <c r="Z92" i="1"/>
  <c r="Z84" i="1"/>
  <c r="Z27" i="1"/>
  <c r="Z63" i="1"/>
  <c r="Z115" i="1"/>
  <c r="Z73" i="1"/>
  <c r="Z30" i="1"/>
  <c r="Z78" i="1"/>
  <c r="Z45" i="1"/>
  <c r="Z24" i="1"/>
  <c r="Z65" i="1"/>
  <c r="Z87" i="1"/>
  <c r="Z51" i="1"/>
  <c r="Z41" i="1"/>
  <c r="Z5" i="1"/>
  <c r="Z104" i="1"/>
  <c r="Z72" i="1"/>
  <c r="Z108" i="1"/>
  <c r="Z56" i="1"/>
  <c r="Z47" i="1"/>
  <c r="Z99" i="1"/>
  <c r="Z113" i="1"/>
  <c r="Z107" i="1"/>
  <c r="Z105" i="1"/>
  <c r="Z34" i="1"/>
  <c r="Z61" i="1"/>
  <c r="Z60" i="1"/>
  <c r="Z14" i="1"/>
  <c r="Z67" i="1"/>
  <c r="Z66" i="1"/>
  <c r="Z28" i="1"/>
  <c r="Z37" i="1"/>
  <c r="Z109" i="1"/>
  <c r="Z111" i="1"/>
  <c r="Z52" i="1"/>
  <c r="Z94" i="1"/>
  <c r="Z95" i="1"/>
  <c r="Z101" i="1"/>
  <c r="Z80" i="1"/>
  <c r="Z32" i="1"/>
  <c r="Z48" i="1"/>
  <c r="Z16" i="1"/>
  <c r="Z74" i="1"/>
  <c r="Z36" i="1"/>
  <c r="Z35" i="1"/>
  <c r="Z76" i="1"/>
  <c r="Z55" i="1"/>
  <c r="Z10" i="1"/>
  <c r="Z62" i="1"/>
  <c r="Z97" i="1"/>
  <c r="Z96" i="1"/>
  <c r="Z9" i="1"/>
  <c r="Z70" i="1"/>
  <c r="Z71" i="1"/>
  <c r="Z19" i="1"/>
  <c r="Z31" i="1"/>
  <c r="Z26" i="1"/>
  <c r="AZ6" i="1"/>
  <c r="AZ4" i="1"/>
  <c r="AZ85" i="1"/>
  <c r="AZ79" i="1"/>
  <c r="AZ58" i="1"/>
  <c r="AZ22" i="1"/>
  <c r="AZ25" i="1"/>
  <c r="AZ77" i="1"/>
  <c r="AZ75" i="1"/>
  <c r="AZ106" i="1"/>
  <c r="AZ93" i="1"/>
  <c r="AZ3" i="1"/>
  <c r="AZ57" i="1"/>
  <c r="AZ38" i="1"/>
  <c r="AZ11" i="1"/>
  <c r="AZ110" i="1"/>
  <c r="AZ86" i="1"/>
  <c r="AZ64" i="1"/>
  <c r="AZ50" i="1"/>
  <c r="AZ2" i="1"/>
  <c r="AZ98" i="1"/>
  <c r="AZ29" i="1"/>
  <c r="AZ54" i="1"/>
  <c r="AZ91" i="1"/>
  <c r="AZ88" i="1"/>
  <c r="AZ43" i="1"/>
  <c r="AZ15" i="1"/>
  <c r="AZ103" i="1"/>
  <c r="AZ12" i="1"/>
  <c r="AZ33" i="1"/>
  <c r="AZ21" i="1"/>
  <c r="AZ23" i="1"/>
  <c r="AZ82" i="1"/>
  <c r="AZ100" i="1"/>
  <c r="AZ89" i="1"/>
  <c r="AZ8" i="1"/>
  <c r="AZ59" i="1"/>
  <c r="AZ49" i="1"/>
  <c r="AZ68" i="1"/>
  <c r="AZ90" i="1"/>
  <c r="AZ39" i="1"/>
  <c r="AZ17" i="1"/>
  <c r="AZ44" i="1"/>
  <c r="AZ18" i="1"/>
  <c r="AZ13" i="1"/>
  <c r="AZ69" i="1"/>
  <c r="AZ81" i="1"/>
  <c r="AZ112" i="1"/>
  <c r="AZ40" i="1"/>
  <c r="AZ83" i="1"/>
  <c r="AZ42" i="1"/>
  <c r="AZ20" i="1"/>
  <c r="AZ102" i="1"/>
  <c r="AZ114" i="1"/>
  <c r="AZ53" i="1"/>
  <c r="AZ46" i="1"/>
  <c r="AZ7" i="1"/>
  <c r="AZ92" i="1"/>
  <c r="AZ84" i="1"/>
  <c r="AZ27" i="1"/>
  <c r="AZ63" i="1"/>
  <c r="AZ115" i="1"/>
  <c r="AZ73" i="1"/>
  <c r="AZ30" i="1"/>
  <c r="AZ78" i="1"/>
  <c r="AZ45" i="1"/>
  <c r="AZ24" i="1"/>
  <c r="AZ65" i="1"/>
  <c r="AZ87" i="1"/>
  <c r="AZ51" i="1"/>
  <c r="AZ41" i="1"/>
  <c r="AZ5" i="1"/>
  <c r="AZ104" i="1"/>
  <c r="AZ72" i="1"/>
  <c r="AZ108" i="1"/>
  <c r="AZ56" i="1"/>
  <c r="AZ47" i="1"/>
  <c r="AZ99" i="1"/>
  <c r="AZ113" i="1"/>
  <c r="AZ107" i="1"/>
  <c r="AZ105" i="1"/>
  <c r="AZ34" i="1"/>
  <c r="AZ61" i="1"/>
  <c r="AZ60" i="1"/>
  <c r="AZ14" i="1"/>
  <c r="AZ67" i="1"/>
  <c r="AZ66" i="1"/>
  <c r="AZ28" i="1"/>
  <c r="AZ37" i="1"/>
  <c r="AZ109" i="1"/>
  <c r="AZ111" i="1"/>
  <c r="AZ52" i="1"/>
  <c r="AZ94" i="1"/>
  <c r="AZ95" i="1"/>
  <c r="AZ101" i="1"/>
  <c r="AZ80" i="1"/>
  <c r="AZ32" i="1"/>
  <c r="AZ48" i="1"/>
  <c r="AZ16" i="1"/>
  <c r="AZ74" i="1"/>
  <c r="AZ36" i="1"/>
  <c r="AZ35" i="1"/>
  <c r="AZ76" i="1"/>
  <c r="AZ55" i="1"/>
  <c r="AZ10" i="1"/>
  <c r="AZ62" i="1"/>
  <c r="AZ97" i="1"/>
  <c r="AZ96" i="1"/>
  <c r="AZ9" i="1"/>
  <c r="AZ70" i="1"/>
  <c r="AZ71" i="1"/>
  <c r="AZ19" i="1"/>
  <c r="AZ31" i="1"/>
  <c r="AZ26" i="1"/>
  <c r="AX6" i="1"/>
  <c r="AX4" i="1"/>
  <c r="AX85" i="1"/>
  <c r="AX79" i="1"/>
  <c r="AX58" i="1"/>
  <c r="AX22" i="1"/>
  <c r="AX25" i="1"/>
  <c r="AX77" i="1"/>
  <c r="AX75" i="1"/>
  <c r="AX106" i="1"/>
  <c r="AX93" i="1"/>
  <c r="AX3" i="1"/>
  <c r="AX57" i="1"/>
  <c r="AX38" i="1"/>
  <c r="AX11" i="1"/>
  <c r="AX110" i="1"/>
  <c r="AX86" i="1"/>
  <c r="AX64" i="1"/>
  <c r="AX50" i="1"/>
  <c r="AX2" i="1"/>
  <c r="AX98" i="1"/>
  <c r="AX29" i="1"/>
  <c r="AX54" i="1"/>
  <c r="AX91" i="1"/>
  <c r="AX88" i="1"/>
  <c r="AX43" i="1"/>
  <c r="AX15" i="1"/>
  <c r="AX103" i="1"/>
  <c r="AX12" i="1"/>
  <c r="AX33" i="1"/>
  <c r="AX21" i="1"/>
  <c r="AX23" i="1"/>
  <c r="AX82" i="1"/>
  <c r="AX100" i="1"/>
  <c r="AX89" i="1"/>
  <c r="AX8" i="1"/>
  <c r="AX59" i="1"/>
  <c r="AX49" i="1"/>
  <c r="AX68" i="1"/>
  <c r="AX90" i="1"/>
  <c r="AX39" i="1"/>
  <c r="AX17" i="1"/>
  <c r="AX44" i="1"/>
  <c r="AX18" i="1"/>
  <c r="AX13" i="1"/>
  <c r="AX69" i="1"/>
  <c r="AX81" i="1"/>
  <c r="AX112" i="1"/>
  <c r="AX40" i="1"/>
  <c r="AX83" i="1"/>
  <c r="AX42" i="1"/>
  <c r="AX20" i="1"/>
  <c r="AX102" i="1"/>
  <c r="AX114" i="1"/>
  <c r="AX53" i="1"/>
  <c r="AX46" i="1"/>
  <c r="AX7" i="1"/>
  <c r="AX92" i="1"/>
  <c r="AX84" i="1"/>
  <c r="AX27" i="1"/>
  <c r="AX63" i="1"/>
  <c r="AX115" i="1"/>
  <c r="AX73" i="1"/>
  <c r="AX30" i="1"/>
  <c r="AX78" i="1"/>
  <c r="AX45" i="1"/>
  <c r="AX24" i="1"/>
  <c r="AX65" i="1"/>
  <c r="AX87" i="1"/>
  <c r="AX51" i="1"/>
  <c r="AX41" i="1"/>
  <c r="AX5" i="1"/>
  <c r="AX104" i="1"/>
  <c r="AX72" i="1"/>
  <c r="AX108" i="1"/>
  <c r="AX56" i="1"/>
  <c r="AX47" i="1"/>
  <c r="AX99" i="1"/>
  <c r="AX113" i="1"/>
  <c r="AX107" i="1"/>
  <c r="AX105" i="1"/>
  <c r="AX34" i="1"/>
  <c r="AX61" i="1"/>
  <c r="AX60" i="1"/>
  <c r="AX14" i="1"/>
  <c r="AX67" i="1"/>
  <c r="AX66" i="1"/>
  <c r="AX28" i="1"/>
  <c r="AX37" i="1"/>
  <c r="AX109" i="1"/>
  <c r="AX111" i="1"/>
  <c r="AX52" i="1"/>
  <c r="AX94" i="1"/>
  <c r="AX95" i="1"/>
  <c r="AX101" i="1"/>
  <c r="AX80" i="1"/>
  <c r="AX32" i="1"/>
  <c r="AX48" i="1"/>
  <c r="AX16" i="1"/>
  <c r="AX74" i="1"/>
  <c r="AX36" i="1"/>
  <c r="AX35" i="1"/>
  <c r="AX76" i="1"/>
  <c r="AX55" i="1"/>
  <c r="AX10" i="1"/>
  <c r="AX62" i="1"/>
  <c r="AX97" i="1"/>
  <c r="AX96" i="1"/>
  <c r="AX9" i="1"/>
  <c r="AX70" i="1"/>
  <c r="AX71" i="1"/>
  <c r="AX19" i="1"/>
  <c r="AX31" i="1"/>
  <c r="AX26" i="1"/>
  <c r="AV6" i="1"/>
  <c r="AV4" i="1"/>
  <c r="AV85" i="1"/>
  <c r="AV79" i="1"/>
  <c r="AV58" i="1"/>
  <c r="AV22" i="1"/>
  <c r="AV25" i="1"/>
  <c r="AV77" i="1"/>
  <c r="AV75" i="1"/>
  <c r="AV106" i="1"/>
  <c r="AV93" i="1"/>
  <c r="AV3" i="1"/>
  <c r="AV57" i="1"/>
  <c r="AV38" i="1"/>
  <c r="AV11" i="1"/>
  <c r="AV110" i="1"/>
  <c r="AV86" i="1"/>
  <c r="AV64" i="1"/>
  <c r="AV50" i="1"/>
  <c r="AV2" i="1"/>
  <c r="AV98" i="1"/>
  <c r="AV29" i="1"/>
  <c r="AV54" i="1"/>
  <c r="AV91" i="1"/>
  <c r="AV88" i="1"/>
  <c r="AV43" i="1"/>
  <c r="AV15" i="1"/>
  <c r="AV103" i="1"/>
  <c r="AV12" i="1"/>
  <c r="AV33" i="1"/>
  <c r="AV21" i="1"/>
  <c r="AV23" i="1"/>
  <c r="AV82" i="1"/>
  <c r="AV100" i="1"/>
  <c r="AV89" i="1"/>
  <c r="AV8" i="1"/>
  <c r="AV59" i="1"/>
  <c r="AV49" i="1"/>
  <c r="AV68" i="1"/>
  <c r="AV90" i="1"/>
  <c r="AV39" i="1"/>
  <c r="AV17" i="1"/>
  <c r="AV44" i="1"/>
  <c r="AV18" i="1"/>
  <c r="AV13" i="1"/>
  <c r="AV69" i="1"/>
  <c r="AV81" i="1"/>
  <c r="AV112" i="1"/>
  <c r="AV40" i="1"/>
  <c r="AV83" i="1"/>
  <c r="AV42" i="1"/>
  <c r="AV20" i="1"/>
  <c r="AV102" i="1"/>
  <c r="AV114" i="1"/>
  <c r="AV53" i="1"/>
  <c r="AV46" i="1"/>
  <c r="AV7" i="1"/>
  <c r="AV92" i="1"/>
  <c r="AV84" i="1"/>
  <c r="AV27" i="1"/>
  <c r="AV63" i="1"/>
  <c r="AV115" i="1"/>
  <c r="AV73" i="1"/>
  <c r="AV30" i="1"/>
  <c r="AV78" i="1"/>
  <c r="AV45" i="1"/>
  <c r="AV24" i="1"/>
  <c r="AV65" i="1"/>
  <c r="AV87" i="1"/>
  <c r="AV51" i="1"/>
  <c r="AV41" i="1"/>
  <c r="AV5" i="1"/>
  <c r="AV104" i="1"/>
  <c r="AV72" i="1"/>
  <c r="AV108" i="1"/>
  <c r="AV56" i="1"/>
  <c r="AV47" i="1"/>
  <c r="AV99" i="1"/>
  <c r="AV113" i="1"/>
  <c r="AV107" i="1"/>
  <c r="AV105" i="1"/>
  <c r="AV34" i="1"/>
  <c r="AV61" i="1"/>
  <c r="AV60" i="1"/>
  <c r="AV14" i="1"/>
  <c r="AV67" i="1"/>
  <c r="AV66" i="1"/>
  <c r="AV28" i="1"/>
  <c r="AV37" i="1"/>
  <c r="AV109" i="1"/>
  <c r="AV111" i="1"/>
  <c r="AV52" i="1"/>
  <c r="AV94" i="1"/>
  <c r="AV95" i="1"/>
  <c r="AV101" i="1"/>
  <c r="AV80" i="1"/>
  <c r="AV32" i="1"/>
  <c r="AV48" i="1"/>
  <c r="AV16" i="1"/>
  <c r="AV74" i="1"/>
  <c r="AV36" i="1"/>
  <c r="AV35" i="1"/>
  <c r="AV76" i="1"/>
  <c r="AV55" i="1"/>
  <c r="AV10" i="1"/>
  <c r="AV62" i="1"/>
  <c r="AV97" i="1"/>
  <c r="AV96" i="1"/>
  <c r="AV9" i="1"/>
  <c r="AV70" i="1"/>
  <c r="AV71" i="1"/>
  <c r="AV19" i="1"/>
  <c r="AV31" i="1"/>
  <c r="AV26" i="1"/>
  <c r="AT6" i="1"/>
  <c r="AT4" i="1"/>
  <c r="AT85" i="1"/>
  <c r="AT79" i="1"/>
  <c r="AT58" i="1"/>
  <c r="AT22" i="1"/>
  <c r="AT25" i="1"/>
  <c r="AT77" i="1"/>
  <c r="AT75" i="1"/>
  <c r="AT106" i="1"/>
  <c r="AT93" i="1"/>
  <c r="AT3" i="1"/>
  <c r="AT57" i="1"/>
  <c r="AT38" i="1"/>
  <c r="AT11" i="1"/>
  <c r="AT110" i="1"/>
  <c r="AT86" i="1"/>
  <c r="AT64" i="1"/>
  <c r="AT50" i="1"/>
  <c r="AT2" i="1"/>
  <c r="AT98" i="1"/>
  <c r="AT29" i="1"/>
  <c r="AT54" i="1"/>
  <c r="AT91" i="1"/>
  <c r="AT88" i="1"/>
  <c r="AT43" i="1"/>
  <c r="AT15" i="1"/>
  <c r="AT103" i="1"/>
  <c r="AT12" i="1"/>
  <c r="AT33" i="1"/>
  <c r="AT21" i="1"/>
  <c r="AT23" i="1"/>
  <c r="AT82" i="1"/>
  <c r="AT100" i="1"/>
  <c r="AT89" i="1"/>
  <c r="AT8" i="1"/>
  <c r="AT59" i="1"/>
  <c r="AT49" i="1"/>
  <c r="AT68" i="1"/>
  <c r="AT90" i="1"/>
  <c r="AT39" i="1"/>
  <c r="AT17" i="1"/>
  <c r="AT44" i="1"/>
  <c r="AT18" i="1"/>
  <c r="AT13" i="1"/>
  <c r="AT69" i="1"/>
  <c r="AT81" i="1"/>
  <c r="AT112" i="1"/>
  <c r="AT40" i="1"/>
  <c r="AT83" i="1"/>
  <c r="AT42" i="1"/>
  <c r="AT20" i="1"/>
  <c r="AT102" i="1"/>
  <c r="AT114" i="1"/>
  <c r="AT53" i="1"/>
  <c r="AT46" i="1"/>
  <c r="AT7" i="1"/>
  <c r="AT92" i="1"/>
  <c r="AT84" i="1"/>
  <c r="AT27" i="1"/>
  <c r="AT63" i="1"/>
  <c r="AT115" i="1"/>
  <c r="AT73" i="1"/>
  <c r="AT30" i="1"/>
  <c r="AT78" i="1"/>
  <c r="AT45" i="1"/>
  <c r="AT24" i="1"/>
  <c r="AT65" i="1"/>
  <c r="AT87" i="1"/>
  <c r="AT51" i="1"/>
  <c r="AT41" i="1"/>
  <c r="AT5" i="1"/>
  <c r="AT104" i="1"/>
  <c r="AT72" i="1"/>
  <c r="AT108" i="1"/>
  <c r="AT56" i="1"/>
  <c r="AT47" i="1"/>
  <c r="AT99" i="1"/>
  <c r="AT113" i="1"/>
  <c r="AT107" i="1"/>
  <c r="AT105" i="1"/>
  <c r="AT34" i="1"/>
  <c r="AT61" i="1"/>
  <c r="AT60" i="1"/>
  <c r="AT14" i="1"/>
  <c r="AT67" i="1"/>
  <c r="AT66" i="1"/>
  <c r="AT28" i="1"/>
  <c r="AT37" i="1"/>
  <c r="AT109" i="1"/>
  <c r="AT111" i="1"/>
  <c r="AT52" i="1"/>
  <c r="AT94" i="1"/>
  <c r="AT95" i="1"/>
  <c r="AT101" i="1"/>
  <c r="AT80" i="1"/>
  <c r="AT32" i="1"/>
  <c r="AT48" i="1"/>
  <c r="AT16" i="1"/>
  <c r="AT74" i="1"/>
  <c r="AT36" i="1"/>
  <c r="AT35" i="1"/>
  <c r="AT76" i="1"/>
  <c r="AT55" i="1"/>
  <c r="AT10" i="1"/>
  <c r="AT62" i="1"/>
  <c r="AT97" i="1"/>
  <c r="AT96" i="1"/>
  <c r="AT9" i="1"/>
  <c r="AT70" i="1"/>
  <c r="AT71" i="1"/>
  <c r="AT19" i="1"/>
  <c r="AT31" i="1"/>
  <c r="AT26" i="1"/>
  <c r="AR6" i="1"/>
  <c r="AR4" i="1"/>
  <c r="AR85" i="1"/>
  <c r="AR79" i="1"/>
  <c r="AR58" i="1"/>
  <c r="AR22" i="1"/>
  <c r="AR25" i="1"/>
  <c r="AR77" i="1"/>
  <c r="AR75" i="1"/>
  <c r="AR106" i="1"/>
  <c r="AR93" i="1"/>
  <c r="AR3" i="1"/>
  <c r="AR57" i="1"/>
  <c r="AR38" i="1"/>
  <c r="AR11" i="1"/>
  <c r="AR110" i="1"/>
  <c r="AR86" i="1"/>
  <c r="AR64" i="1"/>
  <c r="AR50" i="1"/>
  <c r="AR2" i="1"/>
  <c r="AR98" i="1"/>
  <c r="AR29" i="1"/>
  <c r="AR54" i="1"/>
  <c r="AR91" i="1"/>
  <c r="AR88" i="1"/>
  <c r="AR43" i="1"/>
  <c r="AR15" i="1"/>
  <c r="AR103" i="1"/>
  <c r="AR12" i="1"/>
  <c r="AR33" i="1"/>
  <c r="AR21" i="1"/>
  <c r="AR23" i="1"/>
  <c r="AR82" i="1"/>
  <c r="AR100" i="1"/>
  <c r="AR89" i="1"/>
  <c r="AR8" i="1"/>
  <c r="AR59" i="1"/>
  <c r="AR49" i="1"/>
  <c r="AR68" i="1"/>
  <c r="AR90" i="1"/>
  <c r="AR39" i="1"/>
  <c r="AR17" i="1"/>
  <c r="AR44" i="1"/>
  <c r="AR18" i="1"/>
  <c r="AR13" i="1"/>
  <c r="AR69" i="1"/>
  <c r="AR81" i="1"/>
  <c r="AR112" i="1"/>
  <c r="AR40" i="1"/>
  <c r="AR83" i="1"/>
  <c r="AR42" i="1"/>
  <c r="AR20" i="1"/>
  <c r="AR102" i="1"/>
  <c r="AR114" i="1"/>
  <c r="AR53" i="1"/>
  <c r="AR46" i="1"/>
  <c r="AR7" i="1"/>
  <c r="AR92" i="1"/>
  <c r="AR84" i="1"/>
  <c r="AR27" i="1"/>
  <c r="AR63" i="1"/>
  <c r="AR115" i="1"/>
  <c r="AR73" i="1"/>
  <c r="AR30" i="1"/>
  <c r="AR78" i="1"/>
  <c r="AR45" i="1"/>
  <c r="AR24" i="1"/>
  <c r="AR65" i="1"/>
  <c r="AR87" i="1"/>
  <c r="AR51" i="1"/>
  <c r="AR41" i="1"/>
  <c r="AR5" i="1"/>
  <c r="AR104" i="1"/>
  <c r="AR72" i="1"/>
  <c r="AR108" i="1"/>
  <c r="AR56" i="1"/>
  <c r="AR47" i="1"/>
  <c r="AR99" i="1"/>
  <c r="AR113" i="1"/>
  <c r="AR107" i="1"/>
  <c r="AR105" i="1"/>
  <c r="AR34" i="1"/>
  <c r="AR61" i="1"/>
  <c r="AR60" i="1"/>
  <c r="AR14" i="1"/>
  <c r="AR67" i="1"/>
  <c r="AR66" i="1"/>
  <c r="AR28" i="1"/>
  <c r="AR37" i="1"/>
  <c r="AR109" i="1"/>
  <c r="AR111" i="1"/>
  <c r="AR52" i="1"/>
  <c r="AR94" i="1"/>
  <c r="AR95" i="1"/>
  <c r="AR101" i="1"/>
  <c r="AR80" i="1"/>
  <c r="AR32" i="1"/>
  <c r="AR48" i="1"/>
  <c r="AR16" i="1"/>
  <c r="AR74" i="1"/>
  <c r="AR36" i="1"/>
  <c r="AR35" i="1"/>
  <c r="AR76" i="1"/>
  <c r="AR55" i="1"/>
  <c r="AR10" i="1"/>
  <c r="AR62" i="1"/>
  <c r="AR97" i="1"/>
  <c r="AR96" i="1"/>
  <c r="AR9" i="1"/>
  <c r="AR70" i="1"/>
  <c r="AR71" i="1"/>
  <c r="AR19" i="1"/>
  <c r="AR31" i="1"/>
  <c r="AR26" i="1"/>
  <c r="AP6" i="1"/>
  <c r="AP4" i="1"/>
  <c r="AP85" i="1"/>
  <c r="AP79" i="1"/>
  <c r="AP58" i="1"/>
  <c r="AP22" i="1"/>
  <c r="AP25" i="1"/>
  <c r="AP77" i="1"/>
  <c r="AP75" i="1"/>
  <c r="AP106" i="1"/>
  <c r="AP93" i="1"/>
  <c r="AP3" i="1"/>
  <c r="AP57" i="1"/>
  <c r="AP38" i="1"/>
  <c r="AP11" i="1"/>
  <c r="AP110" i="1"/>
  <c r="AP86" i="1"/>
  <c r="AP64" i="1"/>
  <c r="AP50" i="1"/>
  <c r="AP2" i="1"/>
  <c r="AP98" i="1"/>
  <c r="AP29" i="1"/>
  <c r="AP54" i="1"/>
  <c r="AP91" i="1"/>
  <c r="AP88" i="1"/>
  <c r="AP43" i="1"/>
  <c r="AP15" i="1"/>
  <c r="AP103" i="1"/>
  <c r="AP12" i="1"/>
  <c r="AP33" i="1"/>
  <c r="AP21" i="1"/>
  <c r="AP23" i="1"/>
  <c r="AP82" i="1"/>
  <c r="AP100" i="1"/>
  <c r="AP89" i="1"/>
  <c r="AP8" i="1"/>
  <c r="AP59" i="1"/>
  <c r="AP49" i="1"/>
  <c r="AP68" i="1"/>
  <c r="AP90" i="1"/>
  <c r="AP39" i="1"/>
  <c r="AP17" i="1"/>
  <c r="AP44" i="1"/>
  <c r="AP18" i="1"/>
  <c r="AP13" i="1"/>
  <c r="AP69" i="1"/>
  <c r="AP81" i="1"/>
  <c r="AP112" i="1"/>
  <c r="AP40" i="1"/>
  <c r="AP83" i="1"/>
  <c r="AP42" i="1"/>
  <c r="AP20" i="1"/>
  <c r="AP102" i="1"/>
  <c r="AP114" i="1"/>
  <c r="AP53" i="1"/>
  <c r="AP46" i="1"/>
  <c r="AP7" i="1"/>
  <c r="AP92" i="1"/>
  <c r="AP84" i="1"/>
  <c r="AP27" i="1"/>
  <c r="AP63" i="1"/>
  <c r="AP115" i="1"/>
  <c r="AP73" i="1"/>
  <c r="AP30" i="1"/>
  <c r="AP78" i="1"/>
  <c r="AP45" i="1"/>
  <c r="AP24" i="1"/>
  <c r="AP65" i="1"/>
  <c r="AP87" i="1"/>
  <c r="AP51" i="1"/>
  <c r="AP41" i="1"/>
  <c r="AP5" i="1"/>
  <c r="AP104" i="1"/>
  <c r="AP72" i="1"/>
  <c r="AP108" i="1"/>
  <c r="AP56" i="1"/>
  <c r="AP47" i="1"/>
  <c r="AP99" i="1"/>
  <c r="AP113" i="1"/>
  <c r="AP107" i="1"/>
  <c r="AP105" i="1"/>
  <c r="AP34" i="1"/>
  <c r="AP61" i="1"/>
  <c r="AP60" i="1"/>
  <c r="AP14" i="1"/>
  <c r="AP67" i="1"/>
  <c r="AP66" i="1"/>
  <c r="AP28" i="1"/>
  <c r="AP37" i="1"/>
  <c r="AP109" i="1"/>
  <c r="AP111" i="1"/>
  <c r="AP52" i="1"/>
  <c r="AP94" i="1"/>
  <c r="AP95" i="1"/>
  <c r="AP101" i="1"/>
  <c r="AP80" i="1"/>
  <c r="AP32" i="1"/>
  <c r="AP48" i="1"/>
  <c r="AP16" i="1"/>
  <c r="AP74" i="1"/>
  <c r="AP36" i="1"/>
  <c r="AP35" i="1"/>
  <c r="AP76" i="1"/>
  <c r="AP55" i="1"/>
  <c r="AP10" i="1"/>
  <c r="AP62" i="1"/>
  <c r="AP97" i="1"/>
  <c r="AP96" i="1"/>
  <c r="AP9" i="1"/>
  <c r="AP70" i="1"/>
  <c r="AP71" i="1"/>
  <c r="AP19" i="1"/>
  <c r="AP31" i="1"/>
  <c r="AP26" i="1"/>
  <c r="BC6" i="1"/>
  <c r="BD6" i="1" s="1"/>
  <c r="BC4" i="1"/>
  <c r="BD4" i="1" s="1"/>
  <c r="BC85" i="1"/>
  <c r="BD85" i="1" s="1"/>
  <c r="BC79" i="1"/>
  <c r="BD79" i="1" s="1"/>
  <c r="BC58" i="1"/>
  <c r="BD58" i="1" s="1"/>
  <c r="BC22" i="1"/>
  <c r="BD22" i="1" s="1"/>
  <c r="BC25" i="1"/>
  <c r="BD25" i="1" s="1"/>
  <c r="BC77" i="1"/>
  <c r="BD77" i="1" s="1"/>
  <c r="BC75" i="1"/>
  <c r="BD75" i="1" s="1"/>
  <c r="BC106" i="1"/>
  <c r="BD106" i="1" s="1"/>
  <c r="BC93" i="1"/>
  <c r="BD93" i="1" s="1"/>
  <c r="BC3" i="1"/>
  <c r="BD3" i="1" s="1"/>
  <c r="BC57" i="1"/>
  <c r="BD57" i="1" s="1"/>
  <c r="BC38" i="1"/>
  <c r="BD38" i="1" s="1"/>
  <c r="BC11" i="1"/>
  <c r="BD11" i="1" s="1"/>
  <c r="BC110" i="1"/>
  <c r="BD110" i="1" s="1"/>
  <c r="BC86" i="1"/>
  <c r="BD86" i="1" s="1"/>
  <c r="BC64" i="1"/>
  <c r="BD64" i="1" s="1"/>
  <c r="BC50" i="1"/>
  <c r="BD50" i="1" s="1"/>
  <c r="BC2" i="1"/>
  <c r="BD2" i="1" s="1"/>
  <c r="BC98" i="1"/>
  <c r="BD98" i="1" s="1"/>
  <c r="BC29" i="1"/>
  <c r="BD29" i="1" s="1"/>
  <c r="BC54" i="1"/>
  <c r="BD54" i="1" s="1"/>
  <c r="BC91" i="1"/>
  <c r="BD91" i="1" s="1"/>
  <c r="BC88" i="1"/>
  <c r="BD88" i="1" s="1"/>
  <c r="BC43" i="1"/>
  <c r="BD43" i="1" s="1"/>
  <c r="BC15" i="1"/>
  <c r="BD15" i="1" s="1"/>
  <c r="BC103" i="1"/>
  <c r="BD103" i="1" s="1"/>
  <c r="BC12" i="1"/>
  <c r="BD12" i="1" s="1"/>
  <c r="BC33" i="1"/>
  <c r="BD33" i="1" s="1"/>
  <c r="BC21" i="1"/>
  <c r="BD21" i="1" s="1"/>
  <c r="BC23" i="1"/>
  <c r="BD23" i="1" s="1"/>
  <c r="BC82" i="1"/>
  <c r="BD82" i="1" s="1"/>
  <c r="BC100" i="1"/>
  <c r="BD100" i="1" s="1"/>
  <c r="BC89" i="1"/>
  <c r="BD89" i="1" s="1"/>
  <c r="BC8" i="1"/>
  <c r="BD8" i="1" s="1"/>
  <c r="BC59" i="1"/>
  <c r="BD59" i="1" s="1"/>
  <c r="BC49" i="1"/>
  <c r="BD49" i="1" s="1"/>
  <c r="BC68" i="1"/>
  <c r="BD68" i="1" s="1"/>
  <c r="BC90" i="1"/>
  <c r="BD90" i="1" s="1"/>
  <c r="BC39" i="1"/>
  <c r="BD39" i="1" s="1"/>
  <c r="BC17" i="1"/>
  <c r="BD17" i="1" s="1"/>
  <c r="BC44" i="1"/>
  <c r="BD44" i="1" s="1"/>
  <c r="BC18" i="1"/>
  <c r="BD18" i="1" s="1"/>
  <c r="BC13" i="1"/>
  <c r="BD13" i="1" s="1"/>
  <c r="BC69" i="1"/>
  <c r="BD69" i="1" s="1"/>
  <c r="BC81" i="1"/>
  <c r="BD81" i="1" s="1"/>
  <c r="BC112" i="1"/>
  <c r="BD112" i="1" s="1"/>
  <c r="BC40" i="1"/>
  <c r="BD40" i="1" s="1"/>
  <c r="BC83" i="1"/>
  <c r="BD83" i="1" s="1"/>
  <c r="BC42" i="1"/>
  <c r="BD42" i="1" s="1"/>
  <c r="BC20" i="1"/>
  <c r="BD20" i="1" s="1"/>
  <c r="BC102" i="1"/>
  <c r="BD102" i="1" s="1"/>
  <c r="BC114" i="1"/>
  <c r="BD114" i="1" s="1"/>
  <c r="BC53" i="1"/>
  <c r="BD53" i="1" s="1"/>
  <c r="BC46" i="1"/>
  <c r="BD46" i="1" s="1"/>
  <c r="BC7" i="1"/>
  <c r="BD7" i="1" s="1"/>
  <c r="BC92" i="1"/>
  <c r="BD92" i="1" s="1"/>
  <c r="BC84" i="1"/>
  <c r="BD84" i="1" s="1"/>
  <c r="BC27" i="1"/>
  <c r="BD27" i="1" s="1"/>
  <c r="BC63" i="1"/>
  <c r="BD63" i="1" s="1"/>
  <c r="BC115" i="1"/>
  <c r="BD115" i="1" s="1"/>
  <c r="BC73" i="1"/>
  <c r="BD73" i="1" s="1"/>
  <c r="BC30" i="1"/>
  <c r="BD30" i="1" s="1"/>
  <c r="BC78" i="1"/>
  <c r="BD78" i="1" s="1"/>
  <c r="BC45" i="1"/>
  <c r="BD45" i="1" s="1"/>
  <c r="BC24" i="1"/>
  <c r="BD24" i="1" s="1"/>
  <c r="BC65" i="1"/>
  <c r="BD65" i="1" s="1"/>
  <c r="BC87" i="1"/>
  <c r="BD87" i="1" s="1"/>
  <c r="BC51" i="1"/>
  <c r="BD51" i="1" s="1"/>
  <c r="BC41" i="1"/>
  <c r="BD41" i="1" s="1"/>
  <c r="BC5" i="1"/>
  <c r="BD5" i="1" s="1"/>
  <c r="BC104" i="1"/>
  <c r="BD104" i="1" s="1"/>
  <c r="BC72" i="1"/>
  <c r="BD72" i="1" s="1"/>
  <c r="BC108" i="1"/>
  <c r="BD108" i="1" s="1"/>
  <c r="BC56" i="1"/>
  <c r="BD56" i="1" s="1"/>
  <c r="BC47" i="1"/>
  <c r="BD47" i="1" s="1"/>
  <c r="BC99" i="1"/>
  <c r="BD99" i="1" s="1"/>
  <c r="BC113" i="1"/>
  <c r="BD113" i="1" s="1"/>
  <c r="BC107" i="1"/>
  <c r="BD107" i="1" s="1"/>
  <c r="BC105" i="1"/>
  <c r="BD105" i="1" s="1"/>
  <c r="BC34" i="1"/>
  <c r="BD34" i="1" s="1"/>
  <c r="BC61" i="1"/>
  <c r="BD61" i="1" s="1"/>
  <c r="BC60" i="1"/>
  <c r="BD60" i="1" s="1"/>
  <c r="BC14" i="1"/>
  <c r="BD14" i="1" s="1"/>
  <c r="BC67" i="1"/>
  <c r="BD67" i="1" s="1"/>
  <c r="BC66" i="1"/>
  <c r="BD66" i="1" s="1"/>
  <c r="BC28" i="1"/>
  <c r="BD28" i="1" s="1"/>
  <c r="BC37" i="1"/>
  <c r="BD37" i="1" s="1"/>
  <c r="BC109" i="1"/>
  <c r="BD109" i="1" s="1"/>
  <c r="BC111" i="1"/>
  <c r="BD111" i="1" s="1"/>
  <c r="BC52" i="1"/>
  <c r="BD52" i="1" s="1"/>
  <c r="BC94" i="1"/>
  <c r="BD94" i="1" s="1"/>
  <c r="BC95" i="1"/>
  <c r="BD95" i="1" s="1"/>
  <c r="BC101" i="1"/>
  <c r="BD101" i="1" s="1"/>
  <c r="BC80" i="1"/>
  <c r="BD80" i="1" s="1"/>
  <c r="BC32" i="1"/>
  <c r="BD32" i="1" s="1"/>
  <c r="BC48" i="1"/>
  <c r="BD48" i="1" s="1"/>
  <c r="BC16" i="1"/>
  <c r="BD16" i="1" s="1"/>
  <c r="BC74" i="1"/>
  <c r="BD74" i="1" s="1"/>
  <c r="BC36" i="1"/>
  <c r="BD36" i="1" s="1"/>
  <c r="BC35" i="1"/>
  <c r="BD35" i="1" s="1"/>
  <c r="BC76" i="1"/>
  <c r="BD76" i="1" s="1"/>
  <c r="BC55" i="1"/>
  <c r="BD55" i="1" s="1"/>
  <c r="BC10" i="1"/>
  <c r="BD10" i="1" s="1"/>
  <c r="BC62" i="1"/>
  <c r="BD62" i="1" s="1"/>
  <c r="BC97" i="1"/>
  <c r="BD97" i="1" s="1"/>
  <c r="BC96" i="1"/>
  <c r="BD96" i="1" s="1"/>
  <c r="BC9" i="1"/>
  <c r="BD9" i="1" s="1"/>
  <c r="BC70" i="1"/>
  <c r="BD70" i="1" s="1"/>
  <c r="BC71" i="1"/>
  <c r="BD71" i="1" s="1"/>
  <c r="BC19" i="1"/>
  <c r="BD19" i="1" s="1"/>
  <c r="BC31" i="1"/>
  <c r="BD31" i="1" s="1"/>
  <c r="BC26" i="1"/>
  <c r="BD26" i="1" s="1"/>
  <c r="BF6" i="1"/>
  <c r="BG6" i="1" s="1"/>
  <c r="BF4" i="1"/>
  <c r="BG4" i="1" s="1"/>
  <c r="BF85" i="1"/>
  <c r="BG85" i="1" s="1"/>
  <c r="BF79" i="1"/>
  <c r="BG79" i="1" s="1"/>
  <c r="BF58" i="1"/>
  <c r="BG58" i="1" s="1"/>
  <c r="BF22" i="1"/>
  <c r="BG22" i="1" s="1"/>
  <c r="BF25" i="1"/>
  <c r="BG25" i="1" s="1"/>
  <c r="BF77" i="1"/>
  <c r="BG77" i="1" s="1"/>
  <c r="BF75" i="1"/>
  <c r="BG75" i="1" s="1"/>
  <c r="BF106" i="1"/>
  <c r="BG106" i="1" s="1"/>
  <c r="BF93" i="1"/>
  <c r="BG93" i="1" s="1"/>
  <c r="BF3" i="1"/>
  <c r="BG3" i="1" s="1"/>
  <c r="BF57" i="1"/>
  <c r="BG57" i="1" s="1"/>
  <c r="BF38" i="1"/>
  <c r="BG38" i="1" s="1"/>
  <c r="BF11" i="1"/>
  <c r="BG11" i="1" s="1"/>
  <c r="BF110" i="1"/>
  <c r="BG110" i="1" s="1"/>
  <c r="BF86" i="1"/>
  <c r="BG86" i="1" s="1"/>
  <c r="BF64" i="1"/>
  <c r="BG64" i="1" s="1"/>
  <c r="BF50" i="1"/>
  <c r="BG50" i="1" s="1"/>
  <c r="BF2" i="1"/>
  <c r="BG2" i="1" s="1"/>
  <c r="BF98" i="1"/>
  <c r="BG98" i="1" s="1"/>
  <c r="BF29" i="1"/>
  <c r="BG29" i="1" s="1"/>
  <c r="BF54" i="1"/>
  <c r="BG54" i="1" s="1"/>
  <c r="BF91" i="1"/>
  <c r="BG91" i="1" s="1"/>
  <c r="BF88" i="1"/>
  <c r="BG88" i="1" s="1"/>
  <c r="BF43" i="1"/>
  <c r="BG43" i="1" s="1"/>
  <c r="BF15" i="1"/>
  <c r="BG15" i="1" s="1"/>
  <c r="BF103" i="1"/>
  <c r="BG103" i="1" s="1"/>
  <c r="BF12" i="1"/>
  <c r="BG12" i="1" s="1"/>
  <c r="BF33" i="1"/>
  <c r="BG33" i="1" s="1"/>
  <c r="BF21" i="1"/>
  <c r="BG21" i="1" s="1"/>
  <c r="BF23" i="1"/>
  <c r="BG23" i="1" s="1"/>
  <c r="BF82" i="1"/>
  <c r="BG82" i="1" s="1"/>
  <c r="BF100" i="1"/>
  <c r="BG100" i="1" s="1"/>
  <c r="BF89" i="1"/>
  <c r="BG89" i="1" s="1"/>
  <c r="BF8" i="1"/>
  <c r="BG8" i="1" s="1"/>
  <c r="BF59" i="1"/>
  <c r="BG59" i="1" s="1"/>
  <c r="BF49" i="1"/>
  <c r="BG49" i="1" s="1"/>
  <c r="BF68" i="1"/>
  <c r="BG68" i="1" s="1"/>
  <c r="BF90" i="1"/>
  <c r="BG90" i="1" s="1"/>
  <c r="BF39" i="1"/>
  <c r="BG39" i="1" s="1"/>
  <c r="BF17" i="1"/>
  <c r="BG17" i="1" s="1"/>
  <c r="BF44" i="1"/>
  <c r="BG44" i="1" s="1"/>
  <c r="BF18" i="1"/>
  <c r="BG18" i="1" s="1"/>
  <c r="BF13" i="1"/>
  <c r="BG13" i="1" s="1"/>
  <c r="BF69" i="1"/>
  <c r="BG69" i="1" s="1"/>
  <c r="BF81" i="1"/>
  <c r="BG81" i="1" s="1"/>
  <c r="BF112" i="1"/>
  <c r="BG112" i="1" s="1"/>
  <c r="BF40" i="1"/>
  <c r="BG40" i="1" s="1"/>
  <c r="BF83" i="1"/>
  <c r="BG83" i="1" s="1"/>
  <c r="BF42" i="1"/>
  <c r="BG42" i="1" s="1"/>
  <c r="BF20" i="1"/>
  <c r="BG20" i="1" s="1"/>
  <c r="BF102" i="1"/>
  <c r="BG102" i="1" s="1"/>
  <c r="BF114" i="1"/>
  <c r="BG114" i="1" s="1"/>
  <c r="BF53" i="1"/>
  <c r="BG53" i="1" s="1"/>
  <c r="BF46" i="1"/>
  <c r="BG46" i="1" s="1"/>
  <c r="BF7" i="1"/>
  <c r="BG7" i="1" s="1"/>
  <c r="BF92" i="1"/>
  <c r="BG92" i="1" s="1"/>
  <c r="BF84" i="1"/>
  <c r="BG84" i="1" s="1"/>
  <c r="BF27" i="1"/>
  <c r="BG27" i="1" s="1"/>
  <c r="BF63" i="1"/>
  <c r="BG63" i="1" s="1"/>
  <c r="BF115" i="1"/>
  <c r="BG115" i="1" s="1"/>
  <c r="BF73" i="1"/>
  <c r="BG73" i="1" s="1"/>
  <c r="BF30" i="1"/>
  <c r="BG30" i="1" s="1"/>
  <c r="BF78" i="1"/>
  <c r="BG78" i="1" s="1"/>
  <c r="BF45" i="1"/>
  <c r="BG45" i="1" s="1"/>
  <c r="BF24" i="1"/>
  <c r="BG24" i="1" s="1"/>
  <c r="BF65" i="1"/>
  <c r="BG65" i="1" s="1"/>
  <c r="BF87" i="1"/>
  <c r="BG87" i="1" s="1"/>
  <c r="BF51" i="1"/>
  <c r="BG51" i="1" s="1"/>
  <c r="BF41" i="1"/>
  <c r="BG41" i="1" s="1"/>
  <c r="BF5" i="1"/>
  <c r="BG5" i="1" s="1"/>
  <c r="BF104" i="1"/>
  <c r="BG104" i="1" s="1"/>
  <c r="BF72" i="1"/>
  <c r="BG72" i="1" s="1"/>
  <c r="BF108" i="1"/>
  <c r="BG108" i="1" s="1"/>
  <c r="BF56" i="1"/>
  <c r="BG56" i="1" s="1"/>
  <c r="BF47" i="1"/>
  <c r="BG47" i="1" s="1"/>
  <c r="BF99" i="1"/>
  <c r="BG99" i="1" s="1"/>
  <c r="BF113" i="1"/>
  <c r="BG113" i="1" s="1"/>
  <c r="BF107" i="1"/>
  <c r="BG107" i="1" s="1"/>
  <c r="BF105" i="1"/>
  <c r="BG105" i="1" s="1"/>
  <c r="BF34" i="1"/>
  <c r="BG34" i="1" s="1"/>
  <c r="BF61" i="1"/>
  <c r="BG61" i="1" s="1"/>
  <c r="BF60" i="1"/>
  <c r="BG60" i="1" s="1"/>
  <c r="BF14" i="1"/>
  <c r="BG14" i="1" s="1"/>
  <c r="BF67" i="1"/>
  <c r="BG67" i="1" s="1"/>
  <c r="BF66" i="1"/>
  <c r="BG66" i="1" s="1"/>
  <c r="BF28" i="1"/>
  <c r="BG28" i="1" s="1"/>
  <c r="BF37" i="1"/>
  <c r="BG37" i="1" s="1"/>
  <c r="BF109" i="1"/>
  <c r="BG109" i="1" s="1"/>
  <c r="BF111" i="1"/>
  <c r="BG111" i="1" s="1"/>
  <c r="BF52" i="1"/>
  <c r="BG52" i="1" s="1"/>
  <c r="BF94" i="1"/>
  <c r="BG94" i="1" s="1"/>
  <c r="BF95" i="1"/>
  <c r="BG95" i="1" s="1"/>
  <c r="BF101" i="1"/>
  <c r="BG101" i="1" s="1"/>
  <c r="BF80" i="1"/>
  <c r="BG80" i="1" s="1"/>
  <c r="BF32" i="1"/>
  <c r="BG32" i="1" s="1"/>
  <c r="BF48" i="1"/>
  <c r="BG48" i="1" s="1"/>
  <c r="BF16" i="1"/>
  <c r="BG16" i="1" s="1"/>
  <c r="BF74" i="1"/>
  <c r="BG74" i="1" s="1"/>
  <c r="BF36" i="1"/>
  <c r="BG36" i="1" s="1"/>
  <c r="BF35" i="1"/>
  <c r="BG35" i="1" s="1"/>
  <c r="BF76" i="1"/>
  <c r="BG76" i="1" s="1"/>
  <c r="BF55" i="1"/>
  <c r="BG55" i="1" s="1"/>
  <c r="BF10" i="1"/>
  <c r="BG10" i="1" s="1"/>
  <c r="BF62" i="1"/>
  <c r="BG62" i="1" s="1"/>
  <c r="BF97" i="1"/>
  <c r="BG97" i="1" s="1"/>
  <c r="BF96" i="1"/>
  <c r="BG96" i="1" s="1"/>
  <c r="BF9" i="1"/>
  <c r="BG9" i="1" s="1"/>
  <c r="BF70" i="1"/>
  <c r="BG70" i="1" s="1"/>
  <c r="BF71" i="1"/>
  <c r="BG71" i="1" s="1"/>
  <c r="BF19" i="1"/>
  <c r="BG19" i="1" s="1"/>
  <c r="BF31" i="1"/>
  <c r="BG31" i="1" s="1"/>
  <c r="BF26" i="1"/>
  <c r="BG26" i="1" s="1"/>
  <c r="BI6" i="1"/>
  <c r="BJ6" i="1" s="1"/>
  <c r="BI4" i="1"/>
  <c r="BJ4" i="1" s="1"/>
  <c r="BI85" i="1"/>
  <c r="BJ85" i="1" s="1"/>
  <c r="BI79" i="1"/>
  <c r="BJ79" i="1" s="1"/>
  <c r="BI58" i="1"/>
  <c r="BJ58" i="1" s="1"/>
  <c r="BI22" i="1"/>
  <c r="BJ22" i="1" s="1"/>
  <c r="BI25" i="1"/>
  <c r="BJ25" i="1" s="1"/>
  <c r="BI77" i="1"/>
  <c r="BJ77" i="1" s="1"/>
  <c r="BI75" i="1"/>
  <c r="BJ75" i="1" s="1"/>
  <c r="BI106" i="1"/>
  <c r="BJ106" i="1" s="1"/>
  <c r="BI93" i="1"/>
  <c r="BJ93" i="1" s="1"/>
  <c r="BI3" i="1"/>
  <c r="BJ3" i="1" s="1"/>
  <c r="BI57" i="1"/>
  <c r="BJ57" i="1" s="1"/>
  <c r="BI38" i="1"/>
  <c r="BJ38" i="1" s="1"/>
  <c r="BI11" i="1"/>
  <c r="BJ11" i="1" s="1"/>
  <c r="BI110" i="1"/>
  <c r="BJ110" i="1" s="1"/>
  <c r="BI86" i="1"/>
  <c r="BJ86" i="1" s="1"/>
  <c r="BI64" i="1"/>
  <c r="BJ64" i="1" s="1"/>
  <c r="BI50" i="1"/>
  <c r="BJ50" i="1" s="1"/>
  <c r="BI2" i="1"/>
  <c r="BJ2" i="1" s="1"/>
  <c r="BI98" i="1"/>
  <c r="BJ98" i="1" s="1"/>
  <c r="BI29" i="1"/>
  <c r="BJ29" i="1" s="1"/>
  <c r="BI54" i="1"/>
  <c r="BJ54" i="1" s="1"/>
  <c r="BI91" i="1"/>
  <c r="BJ91" i="1" s="1"/>
  <c r="BI88" i="1"/>
  <c r="BJ88" i="1" s="1"/>
  <c r="BI43" i="1"/>
  <c r="BJ43" i="1" s="1"/>
  <c r="BI15" i="1"/>
  <c r="BJ15" i="1" s="1"/>
  <c r="BI103" i="1"/>
  <c r="BJ103" i="1" s="1"/>
  <c r="BI12" i="1"/>
  <c r="BJ12" i="1" s="1"/>
  <c r="BI33" i="1"/>
  <c r="BJ33" i="1" s="1"/>
  <c r="BI21" i="1"/>
  <c r="BJ21" i="1" s="1"/>
  <c r="BI23" i="1"/>
  <c r="BJ23" i="1" s="1"/>
  <c r="BI82" i="1"/>
  <c r="BJ82" i="1" s="1"/>
  <c r="BI100" i="1"/>
  <c r="BJ100" i="1" s="1"/>
  <c r="BI89" i="1"/>
  <c r="BJ89" i="1" s="1"/>
  <c r="BI8" i="1"/>
  <c r="BJ8" i="1" s="1"/>
  <c r="BI59" i="1"/>
  <c r="BJ59" i="1" s="1"/>
  <c r="BI49" i="1"/>
  <c r="BJ49" i="1" s="1"/>
  <c r="BI68" i="1"/>
  <c r="BJ68" i="1" s="1"/>
  <c r="BI90" i="1"/>
  <c r="BJ90" i="1" s="1"/>
  <c r="BI39" i="1"/>
  <c r="BJ39" i="1" s="1"/>
  <c r="BI17" i="1"/>
  <c r="BJ17" i="1" s="1"/>
  <c r="BI44" i="1"/>
  <c r="BJ44" i="1" s="1"/>
  <c r="BI18" i="1"/>
  <c r="BJ18" i="1" s="1"/>
  <c r="BI13" i="1"/>
  <c r="BJ13" i="1" s="1"/>
  <c r="BI69" i="1"/>
  <c r="BJ69" i="1" s="1"/>
  <c r="BI81" i="1"/>
  <c r="BJ81" i="1" s="1"/>
  <c r="BI112" i="1"/>
  <c r="BJ112" i="1" s="1"/>
  <c r="BI40" i="1"/>
  <c r="BJ40" i="1" s="1"/>
  <c r="BI83" i="1"/>
  <c r="BJ83" i="1" s="1"/>
  <c r="BI42" i="1"/>
  <c r="BJ42" i="1" s="1"/>
  <c r="BI20" i="1"/>
  <c r="BJ20" i="1" s="1"/>
  <c r="BI102" i="1"/>
  <c r="BJ102" i="1" s="1"/>
  <c r="BI114" i="1"/>
  <c r="BJ114" i="1" s="1"/>
  <c r="BI53" i="1"/>
  <c r="BJ53" i="1" s="1"/>
  <c r="BI46" i="1"/>
  <c r="BJ46" i="1" s="1"/>
  <c r="BI7" i="1"/>
  <c r="BJ7" i="1" s="1"/>
  <c r="BI92" i="1"/>
  <c r="BJ92" i="1" s="1"/>
  <c r="BI84" i="1"/>
  <c r="BJ84" i="1" s="1"/>
  <c r="BI27" i="1"/>
  <c r="BJ27" i="1" s="1"/>
  <c r="BI63" i="1"/>
  <c r="BJ63" i="1" s="1"/>
  <c r="BI115" i="1"/>
  <c r="BJ115" i="1" s="1"/>
  <c r="BI73" i="1"/>
  <c r="BJ73" i="1" s="1"/>
  <c r="BI30" i="1"/>
  <c r="BJ30" i="1" s="1"/>
  <c r="BI78" i="1"/>
  <c r="BJ78" i="1" s="1"/>
  <c r="BI45" i="1"/>
  <c r="BJ45" i="1" s="1"/>
  <c r="BI24" i="1"/>
  <c r="BJ24" i="1" s="1"/>
  <c r="BI65" i="1"/>
  <c r="BJ65" i="1" s="1"/>
  <c r="BI87" i="1"/>
  <c r="BJ87" i="1" s="1"/>
  <c r="BI51" i="1"/>
  <c r="BJ51" i="1" s="1"/>
  <c r="BI41" i="1"/>
  <c r="BJ41" i="1" s="1"/>
  <c r="BI5" i="1"/>
  <c r="BJ5" i="1" s="1"/>
  <c r="BI104" i="1"/>
  <c r="BJ104" i="1" s="1"/>
  <c r="BI72" i="1"/>
  <c r="BJ72" i="1" s="1"/>
  <c r="BI108" i="1"/>
  <c r="BJ108" i="1" s="1"/>
  <c r="BI56" i="1"/>
  <c r="BJ56" i="1" s="1"/>
  <c r="BI47" i="1"/>
  <c r="BJ47" i="1" s="1"/>
  <c r="BI99" i="1"/>
  <c r="BJ99" i="1" s="1"/>
  <c r="BI113" i="1"/>
  <c r="BJ113" i="1" s="1"/>
  <c r="BI107" i="1"/>
  <c r="BJ107" i="1" s="1"/>
  <c r="BI105" i="1"/>
  <c r="BJ105" i="1" s="1"/>
  <c r="BI34" i="1"/>
  <c r="BJ34" i="1" s="1"/>
  <c r="BI61" i="1"/>
  <c r="BJ61" i="1" s="1"/>
  <c r="BI60" i="1"/>
  <c r="BJ60" i="1" s="1"/>
  <c r="BI14" i="1"/>
  <c r="BJ14" i="1" s="1"/>
  <c r="BI67" i="1"/>
  <c r="BJ67" i="1" s="1"/>
  <c r="BI66" i="1"/>
  <c r="BJ66" i="1" s="1"/>
  <c r="BI28" i="1"/>
  <c r="BJ28" i="1" s="1"/>
  <c r="BI37" i="1"/>
  <c r="BJ37" i="1" s="1"/>
  <c r="BI109" i="1"/>
  <c r="BJ109" i="1" s="1"/>
  <c r="BI111" i="1"/>
  <c r="BJ111" i="1" s="1"/>
  <c r="BI52" i="1"/>
  <c r="BJ52" i="1" s="1"/>
  <c r="BI94" i="1"/>
  <c r="BJ94" i="1" s="1"/>
  <c r="BI95" i="1"/>
  <c r="BJ95" i="1" s="1"/>
  <c r="BI101" i="1"/>
  <c r="BJ101" i="1" s="1"/>
  <c r="BI80" i="1"/>
  <c r="BJ80" i="1" s="1"/>
  <c r="BI32" i="1"/>
  <c r="BJ32" i="1" s="1"/>
  <c r="BI48" i="1"/>
  <c r="BJ48" i="1" s="1"/>
  <c r="BI16" i="1"/>
  <c r="BJ16" i="1" s="1"/>
  <c r="BI74" i="1"/>
  <c r="BJ74" i="1" s="1"/>
  <c r="BI36" i="1"/>
  <c r="BJ36" i="1" s="1"/>
  <c r="BI35" i="1"/>
  <c r="BJ35" i="1" s="1"/>
  <c r="BI76" i="1"/>
  <c r="BJ76" i="1" s="1"/>
  <c r="BI55" i="1"/>
  <c r="BJ55" i="1" s="1"/>
  <c r="BI10" i="1"/>
  <c r="BJ10" i="1" s="1"/>
  <c r="BI62" i="1"/>
  <c r="BJ62" i="1" s="1"/>
  <c r="BI97" i="1"/>
  <c r="BJ97" i="1" s="1"/>
  <c r="BI96" i="1"/>
  <c r="BJ96" i="1" s="1"/>
  <c r="BI9" i="1"/>
  <c r="BJ9" i="1" s="1"/>
  <c r="BI70" i="1"/>
  <c r="BJ70" i="1" s="1"/>
  <c r="BI71" i="1"/>
  <c r="BJ71" i="1" s="1"/>
  <c r="BI19" i="1"/>
  <c r="BJ19" i="1" s="1"/>
  <c r="BI31" i="1"/>
  <c r="BJ31" i="1" s="1"/>
  <c r="BI26" i="1"/>
  <c r="BJ26" i="1" s="1"/>
  <c r="BN6" i="1"/>
  <c r="BN4" i="1"/>
  <c r="BN85" i="1"/>
  <c r="BN79" i="1"/>
  <c r="BN58" i="1"/>
  <c r="BN22" i="1"/>
  <c r="BN25" i="1"/>
  <c r="BN77" i="1"/>
  <c r="BN75" i="1"/>
  <c r="BN106" i="1"/>
  <c r="BN93" i="1"/>
  <c r="BN3" i="1"/>
  <c r="BN57" i="1"/>
  <c r="BN38" i="1"/>
  <c r="BN11" i="1"/>
  <c r="BN110" i="1"/>
  <c r="BN86" i="1"/>
  <c r="BN64" i="1"/>
  <c r="BN50" i="1"/>
  <c r="BN2" i="1"/>
  <c r="BN98" i="1"/>
  <c r="BN29" i="1"/>
  <c r="BN54" i="1"/>
  <c r="BN91" i="1"/>
  <c r="BN88" i="1"/>
  <c r="BN43" i="1"/>
  <c r="BN15" i="1"/>
  <c r="BN103" i="1"/>
  <c r="BN12" i="1"/>
  <c r="BN33" i="1"/>
  <c r="BN21" i="1"/>
  <c r="BN23" i="1"/>
  <c r="BN82" i="1"/>
  <c r="BN100" i="1"/>
  <c r="BN89" i="1"/>
  <c r="BN8" i="1"/>
  <c r="BN59" i="1"/>
  <c r="BN49" i="1"/>
  <c r="BN68" i="1"/>
  <c r="BN90" i="1"/>
  <c r="BN39" i="1"/>
  <c r="BN17" i="1"/>
  <c r="BN44" i="1"/>
  <c r="BN18" i="1"/>
  <c r="BN13" i="1"/>
  <c r="BN69" i="1"/>
  <c r="BN81" i="1"/>
  <c r="BN112" i="1"/>
  <c r="BN40" i="1"/>
  <c r="BN83" i="1"/>
  <c r="BN42" i="1"/>
  <c r="BN20" i="1"/>
  <c r="BN102" i="1"/>
  <c r="BN114" i="1"/>
  <c r="BN53" i="1"/>
  <c r="BN46" i="1"/>
  <c r="BN7" i="1"/>
  <c r="BN92" i="1"/>
  <c r="BN84" i="1"/>
  <c r="BN27" i="1"/>
  <c r="BN63" i="1"/>
  <c r="BN115" i="1"/>
  <c r="BN73" i="1"/>
  <c r="BN30" i="1"/>
  <c r="BN78" i="1"/>
  <c r="BN45" i="1"/>
  <c r="BN24" i="1"/>
  <c r="BN65" i="1"/>
  <c r="BN87" i="1"/>
  <c r="BN51" i="1"/>
  <c r="BN41" i="1"/>
  <c r="BN5" i="1"/>
  <c r="BN104" i="1"/>
  <c r="BN72" i="1"/>
  <c r="BN108" i="1"/>
  <c r="BN56" i="1"/>
  <c r="BN47" i="1"/>
  <c r="BN99" i="1"/>
  <c r="BN113" i="1"/>
  <c r="BN107" i="1"/>
  <c r="BN105" i="1"/>
  <c r="BN34" i="1"/>
  <c r="BN61" i="1"/>
  <c r="BN60" i="1"/>
  <c r="BN14" i="1"/>
  <c r="BN67" i="1"/>
  <c r="BN66" i="1"/>
  <c r="BN28" i="1"/>
  <c r="BN37" i="1"/>
  <c r="BN109" i="1"/>
  <c r="BN111" i="1"/>
  <c r="BN52" i="1"/>
  <c r="BN94" i="1"/>
  <c r="BN95" i="1"/>
  <c r="BN101" i="1"/>
  <c r="BN80" i="1"/>
  <c r="BN32" i="1"/>
  <c r="BN48" i="1"/>
  <c r="BN16" i="1"/>
  <c r="BN74" i="1"/>
  <c r="BN36" i="1"/>
  <c r="BN35" i="1"/>
  <c r="BN76" i="1"/>
  <c r="BN55" i="1"/>
  <c r="BN10" i="1"/>
  <c r="BN62" i="1"/>
  <c r="BN97" i="1"/>
  <c r="BN96" i="1"/>
  <c r="BN9" i="1"/>
  <c r="BN70" i="1"/>
  <c r="BN71" i="1"/>
  <c r="BN19" i="1"/>
  <c r="BN31" i="1"/>
  <c r="BN26" i="1"/>
  <c r="BL6" i="1"/>
  <c r="BL4" i="1"/>
  <c r="BL85" i="1"/>
  <c r="BL79" i="1"/>
  <c r="BL58" i="1"/>
  <c r="BL22" i="1"/>
  <c r="BL25" i="1"/>
  <c r="BL77" i="1"/>
  <c r="BL75" i="1"/>
  <c r="BL106" i="1"/>
  <c r="BL93" i="1"/>
  <c r="BL3" i="1"/>
  <c r="BL57" i="1"/>
  <c r="BL38" i="1"/>
  <c r="BL11" i="1"/>
  <c r="BL110" i="1"/>
  <c r="BL86" i="1"/>
  <c r="BL64" i="1"/>
  <c r="BL50" i="1"/>
  <c r="BL2" i="1"/>
  <c r="BL98" i="1"/>
  <c r="BL29" i="1"/>
  <c r="BL54" i="1"/>
  <c r="BL91" i="1"/>
  <c r="BL88" i="1"/>
  <c r="BL43" i="1"/>
  <c r="BL15" i="1"/>
  <c r="BL103" i="1"/>
  <c r="BL12" i="1"/>
  <c r="BL33" i="1"/>
  <c r="BL21" i="1"/>
  <c r="BL23" i="1"/>
  <c r="BL82" i="1"/>
  <c r="BL100" i="1"/>
  <c r="BL89" i="1"/>
  <c r="BL8" i="1"/>
  <c r="BL59" i="1"/>
  <c r="BL49" i="1"/>
  <c r="BL68" i="1"/>
  <c r="BL90" i="1"/>
  <c r="BL39" i="1"/>
  <c r="BL17" i="1"/>
  <c r="BL44" i="1"/>
  <c r="BL18" i="1"/>
  <c r="BL13" i="1"/>
  <c r="BL69" i="1"/>
  <c r="BL81" i="1"/>
  <c r="BL112" i="1"/>
  <c r="BL40" i="1"/>
  <c r="BL83" i="1"/>
  <c r="BL42" i="1"/>
  <c r="BL20" i="1"/>
  <c r="BL102" i="1"/>
  <c r="BL114" i="1"/>
  <c r="BL53" i="1"/>
  <c r="BL46" i="1"/>
  <c r="BL7" i="1"/>
  <c r="BL92" i="1"/>
  <c r="BL84" i="1"/>
  <c r="BL27" i="1"/>
  <c r="BL63" i="1"/>
  <c r="BL115" i="1"/>
  <c r="BL73" i="1"/>
  <c r="BL30" i="1"/>
  <c r="BL78" i="1"/>
  <c r="BL45" i="1"/>
  <c r="BL24" i="1"/>
  <c r="BL65" i="1"/>
  <c r="BL87" i="1"/>
  <c r="BL51" i="1"/>
  <c r="BL41" i="1"/>
  <c r="BL5" i="1"/>
  <c r="BL104" i="1"/>
  <c r="BL72" i="1"/>
  <c r="BL108" i="1"/>
  <c r="BL56" i="1"/>
  <c r="BL47" i="1"/>
  <c r="BL99" i="1"/>
  <c r="BL113" i="1"/>
  <c r="BL107" i="1"/>
  <c r="BL105" i="1"/>
  <c r="BL34" i="1"/>
  <c r="BL61" i="1"/>
  <c r="BL60" i="1"/>
  <c r="BL14" i="1"/>
  <c r="BL67" i="1"/>
  <c r="BL66" i="1"/>
  <c r="BL28" i="1"/>
  <c r="BL37" i="1"/>
  <c r="BL109" i="1"/>
  <c r="BL111" i="1"/>
  <c r="BL52" i="1"/>
  <c r="BL94" i="1"/>
  <c r="BL95" i="1"/>
  <c r="BL101" i="1"/>
  <c r="BL80" i="1"/>
  <c r="BL32" i="1"/>
  <c r="BL48" i="1"/>
  <c r="BL16" i="1"/>
  <c r="BL74" i="1"/>
  <c r="BL36" i="1"/>
  <c r="BL35" i="1"/>
  <c r="BL76" i="1"/>
  <c r="BL55" i="1"/>
  <c r="BL10" i="1"/>
  <c r="BL62" i="1"/>
  <c r="BL97" i="1"/>
  <c r="BL96" i="1"/>
  <c r="BL9" i="1"/>
  <c r="BL70" i="1"/>
  <c r="BL71" i="1"/>
  <c r="BL19" i="1"/>
  <c r="BL31" i="1"/>
  <c r="BL26" i="1"/>
  <c r="CF6" i="1"/>
  <c r="CF4" i="1"/>
  <c r="CF85" i="1"/>
  <c r="CF79" i="1"/>
  <c r="CF58" i="1"/>
  <c r="CF22" i="1"/>
  <c r="CF25" i="1"/>
  <c r="CF77" i="1"/>
  <c r="CF75" i="1"/>
  <c r="CF106" i="1"/>
  <c r="CF93" i="1"/>
  <c r="CF3" i="1"/>
  <c r="CF57" i="1"/>
  <c r="CF38" i="1"/>
  <c r="CF11" i="1"/>
  <c r="CF110" i="1"/>
  <c r="CF86" i="1"/>
  <c r="CF64" i="1"/>
  <c r="CF50" i="1"/>
  <c r="CF2" i="1"/>
  <c r="CF98" i="1"/>
  <c r="CF29" i="1"/>
  <c r="CF54" i="1"/>
  <c r="CF91" i="1"/>
  <c r="CF88" i="1"/>
  <c r="CF43" i="1"/>
  <c r="CF15" i="1"/>
  <c r="CF103" i="1"/>
  <c r="CF12" i="1"/>
  <c r="CF33" i="1"/>
  <c r="CF21" i="1"/>
  <c r="CF23" i="1"/>
  <c r="CF82" i="1"/>
  <c r="CF100" i="1"/>
  <c r="CF89" i="1"/>
  <c r="CF8" i="1"/>
  <c r="CF59" i="1"/>
  <c r="CF49" i="1"/>
  <c r="CF68" i="1"/>
  <c r="CF90" i="1"/>
  <c r="CF39" i="1"/>
  <c r="CF17" i="1"/>
  <c r="CF44" i="1"/>
  <c r="CF18" i="1"/>
  <c r="CF13" i="1"/>
  <c r="CF69" i="1"/>
  <c r="CF81" i="1"/>
  <c r="CF112" i="1"/>
  <c r="CF40" i="1"/>
  <c r="CF83" i="1"/>
  <c r="CF42" i="1"/>
  <c r="CF20" i="1"/>
  <c r="CF102" i="1"/>
  <c r="CF114" i="1"/>
  <c r="CF53" i="1"/>
  <c r="CF46" i="1"/>
  <c r="CF7" i="1"/>
  <c r="CF92" i="1"/>
  <c r="CF84" i="1"/>
  <c r="CF27" i="1"/>
  <c r="CF63" i="1"/>
  <c r="CF115" i="1"/>
  <c r="CF73" i="1"/>
  <c r="CF30" i="1"/>
  <c r="CF78" i="1"/>
  <c r="CF45" i="1"/>
  <c r="CF24" i="1"/>
  <c r="CF65" i="1"/>
  <c r="CF87" i="1"/>
  <c r="CF51" i="1"/>
  <c r="CF41" i="1"/>
  <c r="CF5" i="1"/>
  <c r="CF104" i="1"/>
  <c r="CF72" i="1"/>
  <c r="CF108" i="1"/>
  <c r="CF56" i="1"/>
  <c r="CF47" i="1"/>
  <c r="CF99" i="1"/>
  <c r="CF113" i="1"/>
  <c r="CF107" i="1"/>
  <c r="CF105" i="1"/>
  <c r="CF34" i="1"/>
  <c r="CF61" i="1"/>
  <c r="CF60" i="1"/>
  <c r="CF14" i="1"/>
  <c r="CF67" i="1"/>
  <c r="CF66" i="1"/>
  <c r="CF28" i="1"/>
  <c r="CF37" i="1"/>
  <c r="CF109" i="1"/>
  <c r="CF111" i="1"/>
  <c r="CF52" i="1"/>
  <c r="CF94" i="1"/>
  <c r="CF95" i="1"/>
  <c r="CF101" i="1"/>
  <c r="CF80" i="1"/>
  <c r="CF32" i="1"/>
  <c r="CF48" i="1"/>
  <c r="CF16" i="1"/>
  <c r="CF74" i="1"/>
  <c r="CF36" i="1"/>
  <c r="CF35" i="1"/>
  <c r="CF76" i="1"/>
  <c r="CF55" i="1"/>
  <c r="CF10" i="1"/>
  <c r="CF62" i="1"/>
  <c r="CF97" i="1"/>
  <c r="CF96" i="1"/>
  <c r="CF9" i="1"/>
  <c r="CF70" i="1"/>
  <c r="CF71" i="1"/>
  <c r="CF19" i="1"/>
  <c r="CF31" i="1"/>
  <c r="CF26" i="1"/>
  <c r="CD6" i="1"/>
  <c r="CD4" i="1"/>
  <c r="CD85" i="1"/>
  <c r="CD79" i="1"/>
  <c r="CD58" i="1"/>
  <c r="CD22" i="1"/>
  <c r="CD25" i="1"/>
  <c r="CD77" i="1"/>
  <c r="CD75" i="1"/>
  <c r="CD106" i="1"/>
  <c r="CD93" i="1"/>
  <c r="CD3" i="1"/>
  <c r="CD57" i="1"/>
  <c r="CD38" i="1"/>
  <c r="CD11" i="1"/>
  <c r="CD110" i="1"/>
  <c r="CD86" i="1"/>
  <c r="CD64" i="1"/>
  <c r="CD50" i="1"/>
  <c r="CD2" i="1"/>
  <c r="CD98" i="1"/>
  <c r="CD29" i="1"/>
  <c r="CD54" i="1"/>
  <c r="CD91" i="1"/>
  <c r="CD88" i="1"/>
  <c r="CD43" i="1"/>
  <c r="CD15" i="1"/>
  <c r="CD103" i="1"/>
  <c r="CD12" i="1"/>
  <c r="CD33" i="1"/>
  <c r="CD21" i="1"/>
  <c r="CD23" i="1"/>
  <c r="CD82" i="1"/>
  <c r="CD100" i="1"/>
  <c r="CD89" i="1"/>
  <c r="CD8" i="1"/>
  <c r="CD59" i="1"/>
  <c r="CD49" i="1"/>
  <c r="CD68" i="1"/>
  <c r="CD90" i="1"/>
  <c r="CD39" i="1"/>
  <c r="CD17" i="1"/>
  <c r="CD44" i="1"/>
  <c r="CD18" i="1"/>
  <c r="CD13" i="1"/>
  <c r="CD69" i="1"/>
  <c r="CD81" i="1"/>
  <c r="CD112" i="1"/>
  <c r="CD40" i="1"/>
  <c r="CD83" i="1"/>
  <c r="CD42" i="1"/>
  <c r="CD20" i="1"/>
  <c r="CD102" i="1"/>
  <c r="CD114" i="1"/>
  <c r="CD53" i="1"/>
  <c r="CD46" i="1"/>
  <c r="CD7" i="1"/>
  <c r="CD92" i="1"/>
  <c r="CD84" i="1"/>
  <c r="CD27" i="1"/>
  <c r="CD63" i="1"/>
  <c r="CD115" i="1"/>
  <c r="CD73" i="1"/>
  <c r="CD30" i="1"/>
  <c r="CD78" i="1"/>
  <c r="CD45" i="1"/>
  <c r="CD24" i="1"/>
  <c r="CD65" i="1"/>
  <c r="CD87" i="1"/>
  <c r="CD51" i="1"/>
  <c r="CD41" i="1"/>
  <c r="CD5" i="1"/>
  <c r="CD104" i="1"/>
  <c r="CD72" i="1"/>
  <c r="CD108" i="1"/>
  <c r="CD56" i="1"/>
  <c r="CD47" i="1"/>
  <c r="CD99" i="1"/>
  <c r="CD113" i="1"/>
  <c r="CD107" i="1"/>
  <c r="CD105" i="1"/>
  <c r="CD34" i="1"/>
  <c r="CD61" i="1"/>
  <c r="CD60" i="1"/>
  <c r="CD14" i="1"/>
  <c r="CD67" i="1"/>
  <c r="CD66" i="1"/>
  <c r="CD28" i="1"/>
  <c r="CD37" i="1"/>
  <c r="CD109" i="1"/>
  <c r="CD111" i="1"/>
  <c r="CD52" i="1"/>
  <c r="CD94" i="1"/>
  <c r="CD95" i="1"/>
  <c r="CD101" i="1"/>
  <c r="CD80" i="1"/>
  <c r="CD32" i="1"/>
  <c r="CD48" i="1"/>
  <c r="CD16" i="1"/>
  <c r="CD74" i="1"/>
  <c r="CD36" i="1"/>
  <c r="CD35" i="1"/>
  <c r="CD76" i="1"/>
  <c r="CD55" i="1"/>
  <c r="CD10" i="1"/>
  <c r="CD62" i="1"/>
  <c r="CD97" i="1"/>
  <c r="CD96" i="1"/>
  <c r="CD9" i="1"/>
  <c r="CD70" i="1"/>
  <c r="CD71" i="1"/>
  <c r="CD19" i="1"/>
  <c r="CD31" i="1"/>
  <c r="CD26" i="1"/>
  <c r="CB6" i="1"/>
  <c r="CB4" i="1"/>
  <c r="CB85" i="1"/>
  <c r="CB79" i="1"/>
  <c r="CB58" i="1"/>
  <c r="CB22" i="1"/>
  <c r="CB25" i="1"/>
  <c r="CB77" i="1"/>
  <c r="CB75" i="1"/>
  <c r="CB106" i="1"/>
  <c r="CB93" i="1"/>
  <c r="CB3" i="1"/>
  <c r="CB57" i="1"/>
  <c r="CB38" i="1"/>
  <c r="CB11" i="1"/>
  <c r="CB110" i="1"/>
  <c r="CB86" i="1"/>
  <c r="CB64" i="1"/>
  <c r="CB50" i="1"/>
  <c r="CB2" i="1"/>
  <c r="CB98" i="1"/>
  <c r="CB29" i="1"/>
  <c r="CB54" i="1"/>
  <c r="CB91" i="1"/>
  <c r="CB88" i="1"/>
  <c r="CB43" i="1"/>
  <c r="CB15" i="1"/>
  <c r="CB103" i="1"/>
  <c r="CB12" i="1"/>
  <c r="CB33" i="1"/>
  <c r="CB21" i="1"/>
  <c r="CB23" i="1"/>
  <c r="CB82" i="1"/>
  <c r="CB100" i="1"/>
  <c r="CB89" i="1"/>
  <c r="CB8" i="1"/>
  <c r="CB59" i="1"/>
  <c r="CB49" i="1"/>
  <c r="CB68" i="1"/>
  <c r="CB90" i="1"/>
  <c r="CB39" i="1"/>
  <c r="CB17" i="1"/>
  <c r="CB44" i="1"/>
  <c r="CB18" i="1"/>
  <c r="CB13" i="1"/>
  <c r="CB69" i="1"/>
  <c r="CB81" i="1"/>
  <c r="CB112" i="1"/>
  <c r="CB40" i="1"/>
  <c r="CB83" i="1"/>
  <c r="CB42" i="1"/>
  <c r="CB20" i="1"/>
  <c r="CB102" i="1"/>
  <c r="CB114" i="1"/>
  <c r="CB53" i="1"/>
  <c r="CB46" i="1"/>
  <c r="CB7" i="1"/>
  <c r="CB92" i="1"/>
  <c r="CB84" i="1"/>
  <c r="CB27" i="1"/>
  <c r="CB63" i="1"/>
  <c r="CB115" i="1"/>
  <c r="CB73" i="1"/>
  <c r="CB30" i="1"/>
  <c r="CB78" i="1"/>
  <c r="CB45" i="1"/>
  <c r="CB24" i="1"/>
  <c r="CB65" i="1"/>
  <c r="CB87" i="1"/>
  <c r="CB51" i="1"/>
  <c r="CB41" i="1"/>
  <c r="CB5" i="1"/>
  <c r="CB104" i="1"/>
  <c r="CB72" i="1"/>
  <c r="CB108" i="1"/>
  <c r="CB56" i="1"/>
  <c r="CB47" i="1"/>
  <c r="CB99" i="1"/>
  <c r="CB113" i="1"/>
  <c r="CB107" i="1"/>
  <c r="CB105" i="1"/>
  <c r="CB34" i="1"/>
  <c r="CB61" i="1"/>
  <c r="CB60" i="1"/>
  <c r="CB14" i="1"/>
  <c r="CB67" i="1"/>
  <c r="CB66" i="1"/>
  <c r="CB28" i="1"/>
  <c r="CB37" i="1"/>
  <c r="CB109" i="1"/>
  <c r="CB111" i="1"/>
  <c r="CB52" i="1"/>
  <c r="CB94" i="1"/>
  <c r="CB95" i="1"/>
  <c r="CB101" i="1"/>
  <c r="CB80" i="1"/>
  <c r="CB32" i="1"/>
  <c r="CB48" i="1"/>
  <c r="CB16" i="1"/>
  <c r="CB74" i="1"/>
  <c r="CB36" i="1"/>
  <c r="CB35" i="1"/>
  <c r="CB76" i="1"/>
  <c r="CB55" i="1"/>
  <c r="CB10" i="1"/>
  <c r="CB62" i="1"/>
  <c r="CB97" i="1"/>
  <c r="CB96" i="1"/>
  <c r="CB9" i="1"/>
  <c r="CB70" i="1"/>
  <c r="CB71" i="1"/>
  <c r="CB19" i="1"/>
  <c r="CB31" i="1"/>
  <c r="CB26" i="1"/>
  <c r="BZ6" i="1"/>
  <c r="BZ4" i="1"/>
  <c r="BZ85" i="1"/>
  <c r="BZ79" i="1"/>
  <c r="BZ58" i="1"/>
  <c r="BZ22" i="1"/>
  <c r="BZ25" i="1"/>
  <c r="BZ77" i="1"/>
  <c r="BZ75" i="1"/>
  <c r="BZ106" i="1"/>
  <c r="BZ93" i="1"/>
  <c r="BZ3" i="1"/>
  <c r="BZ57" i="1"/>
  <c r="BZ38" i="1"/>
  <c r="BZ11" i="1"/>
  <c r="BZ110" i="1"/>
  <c r="BZ86" i="1"/>
  <c r="BZ64" i="1"/>
  <c r="BZ50" i="1"/>
  <c r="BZ2" i="1"/>
  <c r="BZ98" i="1"/>
  <c r="BZ29" i="1"/>
  <c r="BZ54" i="1"/>
  <c r="BZ91" i="1"/>
  <c r="BZ88" i="1"/>
  <c r="BZ43" i="1"/>
  <c r="BZ15" i="1"/>
  <c r="BZ103" i="1"/>
  <c r="BZ12" i="1"/>
  <c r="BZ33" i="1"/>
  <c r="BZ21" i="1"/>
  <c r="BZ23" i="1"/>
  <c r="BZ82" i="1"/>
  <c r="BZ100" i="1"/>
  <c r="BZ89" i="1"/>
  <c r="BZ8" i="1"/>
  <c r="BZ59" i="1"/>
  <c r="BZ49" i="1"/>
  <c r="BZ68" i="1"/>
  <c r="BZ90" i="1"/>
  <c r="BZ39" i="1"/>
  <c r="BZ17" i="1"/>
  <c r="BZ44" i="1"/>
  <c r="BZ18" i="1"/>
  <c r="BZ13" i="1"/>
  <c r="BZ69" i="1"/>
  <c r="BZ81" i="1"/>
  <c r="BZ112" i="1"/>
  <c r="BZ40" i="1"/>
  <c r="BZ83" i="1"/>
  <c r="BZ42" i="1"/>
  <c r="BZ20" i="1"/>
  <c r="BZ102" i="1"/>
  <c r="BZ114" i="1"/>
  <c r="BZ53" i="1"/>
  <c r="BZ46" i="1"/>
  <c r="BZ7" i="1"/>
  <c r="BZ92" i="1"/>
  <c r="BZ84" i="1"/>
  <c r="BZ27" i="1"/>
  <c r="BZ63" i="1"/>
  <c r="BZ115" i="1"/>
  <c r="BZ73" i="1"/>
  <c r="BZ30" i="1"/>
  <c r="BZ78" i="1"/>
  <c r="BZ45" i="1"/>
  <c r="BZ24" i="1"/>
  <c r="BZ65" i="1"/>
  <c r="BZ87" i="1"/>
  <c r="BZ51" i="1"/>
  <c r="BZ41" i="1"/>
  <c r="BZ5" i="1"/>
  <c r="BZ104" i="1"/>
  <c r="BZ72" i="1"/>
  <c r="BZ108" i="1"/>
  <c r="BZ56" i="1"/>
  <c r="BZ47" i="1"/>
  <c r="BZ99" i="1"/>
  <c r="BZ113" i="1"/>
  <c r="BZ107" i="1"/>
  <c r="BZ105" i="1"/>
  <c r="BZ34" i="1"/>
  <c r="BZ61" i="1"/>
  <c r="BZ60" i="1"/>
  <c r="BZ14" i="1"/>
  <c r="BZ67" i="1"/>
  <c r="BZ66" i="1"/>
  <c r="BZ28" i="1"/>
  <c r="BZ37" i="1"/>
  <c r="BZ109" i="1"/>
  <c r="BZ111" i="1"/>
  <c r="BZ52" i="1"/>
  <c r="BZ94" i="1"/>
  <c r="BZ95" i="1"/>
  <c r="BZ101" i="1"/>
  <c r="BZ80" i="1"/>
  <c r="BZ32" i="1"/>
  <c r="BZ48" i="1"/>
  <c r="BZ16" i="1"/>
  <c r="BZ74" i="1"/>
  <c r="BZ36" i="1"/>
  <c r="BZ35" i="1"/>
  <c r="BZ76" i="1"/>
  <c r="BZ55" i="1"/>
  <c r="BZ10" i="1"/>
  <c r="BZ62" i="1"/>
  <c r="BZ97" i="1"/>
  <c r="BZ96" i="1"/>
  <c r="BZ9" i="1"/>
  <c r="BZ70" i="1"/>
  <c r="BZ71" i="1"/>
  <c r="BZ19" i="1"/>
  <c r="BZ31" i="1"/>
  <c r="BZ26" i="1"/>
  <c r="BX6" i="1"/>
  <c r="BX4" i="1"/>
  <c r="BX85" i="1"/>
  <c r="BX79" i="1"/>
  <c r="BX58" i="1"/>
  <c r="BX22" i="1"/>
  <c r="BX25" i="1"/>
  <c r="BX77" i="1"/>
  <c r="BX75" i="1"/>
  <c r="BX106" i="1"/>
  <c r="BX93" i="1"/>
  <c r="BX3" i="1"/>
  <c r="BX57" i="1"/>
  <c r="BX38" i="1"/>
  <c r="BX11" i="1"/>
  <c r="BX110" i="1"/>
  <c r="BX86" i="1"/>
  <c r="BX64" i="1"/>
  <c r="BX50" i="1"/>
  <c r="BX2" i="1"/>
  <c r="BX98" i="1"/>
  <c r="BX29" i="1"/>
  <c r="BX54" i="1"/>
  <c r="BX91" i="1"/>
  <c r="BX88" i="1"/>
  <c r="BX43" i="1"/>
  <c r="BX15" i="1"/>
  <c r="BX103" i="1"/>
  <c r="BX12" i="1"/>
  <c r="BX33" i="1"/>
  <c r="BX21" i="1"/>
  <c r="BX23" i="1"/>
  <c r="BX82" i="1"/>
  <c r="BX100" i="1"/>
  <c r="BX89" i="1"/>
  <c r="BX8" i="1"/>
  <c r="BX59" i="1"/>
  <c r="BX49" i="1"/>
  <c r="BX68" i="1"/>
  <c r="BX90" i="1"/>
  <c r="BX39" i="1"/>
  <c r="BX17" i="1"/>
  <c r="BX44" i="1"/>
  <c r="BX18" i="1"/>
  <c r="BX13" i="1"/>
  <c r="BX69" i="1"/>
  <c r="BX81" i="1"/>
  <c r="BX112" i="1"/>
  <c r="BX40" i="1"/>
  <c r="BX83" i="1"/>
  <c r="BX42" i="1"/>
  <c r="BX20" i="1"/>
  <c r="BX102" i="1"/>
  <c r="BX114" i="1"/>
  <c r="BX53" i="1"/>
  <c r="BX46" i="1"/>
  <c r="BX7" i="1"/>
  <c r="BX92" i="1"/>
  <c r="BX84" i="1"/>
  <c r="BX27" i="1"/>
  <c r="BX63" i="1"/>
  <c r="BX115" i="1"/>
  <c r="BX73" i="1"/>
  <c r="BX30" i="1"/>
  <c r="BX78" i="1"/>
  <c r="BX45" i="1"/>
  <c r="BX24" i="1"/>
  <c r="BX65" i="1"/>
  <c r="BX87" i="1"/>
  <c r="BX51" i="1"/>
  <c r="BX41" i="1"/>
  <c r="BX5" i="1"/>
  <c r="BX104" i="1"/>
  <c r="BX72" i="1"/>
  <c r="BX108" i="1"/>
  <c r="BX56" i="1"/>
  <c r="BX47" i="1"/>
  <c r="BX99" i="1"/>
  <c r="BX113" i="1"/>
  <c r="BX107" i="1"/>
  <c r="BX105" i="1"/>
  <c r="BX34" i="1"/>
  <c r="BX61" i="1"/>
  <c r="BX60" i="1"/>
  <c r="BX14" i="1"/>
  <c r="BX67" i="1"/>
  <c r="BX66" i="1"/>
  <c r="BX28" i="1"/>
  <c r="BX37" i="1"/>
  <c r="BX109" i="1"/>
  <c r="BX111" i="1"/>
  <c r="BX52" i="1"/>
  <c r="BX94" i="1"/>
  <c r="BX95" i="1"/>
  <c r="BX101" i="1"/>
  <c r="BX80" i="1"/>
  <c r="BX32" i="1"/>
  <c r="BX48" i="1"/>
  <c r="BX16" i="1"/>
  <c r="BX74" i="1"/>
  <c r="BX36" i="1"/>
  <c r="BX35" i="1"/>
  <c r="BX76" i="1"/>
  <c r="BX55" i="1"/>
  <c r="BX10" i="1"/>
  <c r="BX62" i="1"/>
  <c r="BX97" i="1"/>
  <c r="BX96" i="1"/>
  <c r="BX9" i="1"/>
  <c r="BX70" i="1"/>
  <c r="BX71" i="1"/>
  <c r="BX19" i="1"/>
  <c r="BX31" i="1"/>
  <c r="BX26" i="1"/>
  <c r="BV6" i="1"/>
  <c r="BV4" i="1"/>
  <c r="BV85" i="1"/>
  <c r="BV79" i="1"/>
  <c r="BV58" i="1"/>
  <c r="BV22" i="1"/>
  <c r="BV25" i="1"/>
  <c r="BV77" i="1"/>
  <c r="BV75" i="1"/>
  <c r="BV106" i="1"/>
  <c r="BV93" i="1"/>
  <c r="BV3" i="1"/>
  <c r="BV57" i="1"/>
  <c r="BV38" i="1"/>
  <c r="BV11" i="1"/>
  <c r="BV110" i="1"/>
  <c r="BV86" i="1"/>
  <c r="BV64" i="1"/>
  <c r="BV50" i="1"/>
  <c r="BV2" i="1"/>
  <c r="BV98" i="1"/>
  <c r="BV29" i="1"/>
  <c r="BV54" i="1"/>
  <c r="BV91" i="1"/>
  <c r="BV88" i="1"/>
  <c r="BV43" i="1"/>
  <c r="BV15" i="1"/>
  <c r="BV103" i="1"/>
  <c r="BV12" i="1"/>
  <c r="BV33" i="1"/>
  <c r="BV21" i="1"/>
  <c r="BV23" i="1"/>
  <c r="BV82" i="1"/>
  <c r="BV100" i="1"/>
  <c r="BV89" i="1"/>
  <c r="BV8" i="1"/>
  <c r="BV59" i="1"/>
  <c r="BV49" i="1"/>
  <c r="BV68" i="1"/>
  <c r="BV90" i="1"/>
  <c r="BV39" i="1"/>
  <c r="BV17" i="1"/>
  <c r="BV44" i="1"/>
  <c r="BV18" i="1"/>
  <c r="BV13" i="1"/>
  <c r="BV69" i="1"/>
  <c r="BV81" i="1"/>
  <c r="BV112" i="1"/>
  <c r="BV40" i="1"/>
  <c r="BV83" i="1"/>
  <c r="BV42" i="1"/>
  <c r="BV20" i="1"/>
  <c r="BV102" i="1"/>
  <c r="BV114" i="1"/>
  <c r="BV53" i="1"/>
  <c r="BV46" i="1"/>
  <c r="BV7" i="1"/>
  <c r="BV92" i="1"/>
  <c r="BV84" i="1"/>
  <c r="BV27" i="1"/>
  <c r="BV63" i="1"/>
  <c r="BV115" i="1"/>
  <c r="BV73" i="1"/>
  <c r="BV30" i="1"/>
  <c r="BV78" i="1"/>
  <c r="BV45" i="1"/>
  <c r="BV24" i="1"/>
  <c r="BV65" i="1"/>
  <c r="BV87" i="1"/>
  <c r="BV51" i="1"/>
  <c r="BV41" i="1"/>
  <c r="BV5" i="1"/>
  <c r="BV104" i="1"/>
  <c r="BV72" i="1"/>
  <c r="BV108" i="1"/>
  <c r="BV56" i="1"/>
  <c r="BV47" i="1"/>
  <c r="BV99" i="1"/>
  <c r="BV113" i="1"/>
  <c r="BV107" i="1"/>
  <c r="BV105" i="1"/>
  <c r="BV34" i="1"/>
  <c r="BV61" i="1"/>
  <c r="BV60" i="1"/>
  <c r="BV14" i="1"/>
  <c r="BV67" i="1"/>
  <c r="BV66" i="1"/>
  <c r="BV28" i="1"/>
  <c r="BV37" i="1"/>
  <c r="BV109" i="1"/>
  <c r="BV111" i="1"/>
  <c r="BV52" i="1"/>
  <c r="BV94" i="1"/>
  <c r="BV95" i="1"/>
  <c r="BV101" i="1"/>
  <c r="BV80" i="1"/>
  <c r="BV32" i="1"/>
  <c r="BV48" i="1"/>
  <c r="BV16" i="1"/>
  <c r="BV74" i="1"/>
  <c r="BV36" i="1"/>
  <c r="BV35" i="1"/>
  <c r="BV76" i="1"/>
  <c r="BV55" i="1"/>
  <c r="BV10" i="1"/>
  <c r="BV62" i="1"/>
  <c r="BV97" i="1"/>
  <c r="BV96" i="1"/>
  <c r="BV9" i="1"/>
  <c r="BV70" i="1"/>
  <c r="BV71" i="1"/>
  <c r="BV19" i="1"/>
  <c r="BV31" i="1"/>
  <c r="BV26" i="1"/>
  <c r="BT6" i="1"/>
  <c r="BT4" i="1"/>
  <c r="BT85" i="1"/>
  <c r="BT79" i="1"/>
  <c r="BT58" i="1"/>
  <c r="BT22" i="1"/>
  <c r="BT25" i="1"/>
  <c r="BT77" i="1"/>
  <c r="BT75" i="1"/>
  <c r="BT106" i="1"/>
  <c r="BT93" i="1"/>
  <c r="BT3" i="1"/>
  <c r="BT57" i="1"/>
  <c r="BT38" i="1"/>
  <c r="BT11" i="1"/>
  <c r="BT110" i="1"/>
  <c r="BT86" i="1"/>
  <c r="BT64" i="1"/>
  <c r="BT50" i="1"/>
  <c r="BT2" i="1"/>
  <c r="BT98" i="1"/>
  <c r="BT29" i="1"/>
  <c r="BT54" i="1"/>
  <c r="BT91" i="1"/>
  <c r="BT88" i="1"/>
  <c r="BT43" i="1"/>
  <c r="BT15" i="1"/>
  <c r="BT103" i="1"/>
  <c r="BT12" i="1"/>
  <c r="BT33" i="1"/>
  <c r="BT21" i="1"/>
  <c r="BT23" i="1"/>
  <c r="BT82" i="1"/>
  <c r="BT100" i="1"/>
  <c r="BT89" i="1"/>
  <c r="BT8" i="1"/>
  <c r="BT59" i="1"/>
  <c r="BT49" i="1"/>
  <c r="BT68" i="1"/>
  <c r="BT90" i="1"/>
  <c r="BT39" i="1"/>
  <c r="BT17" i="1"/>
  <c r="BT44" i="1"/>
  <c r="BT18" i="1"/>
  <c r="BT13" i="1"/>
  <c r="BT69" i="1"/>
  <c r="BT81" i="1"/>
  <c r="BT112" i="1"/>
  <c r="BT40" i="1"/>
  <c r="BT83" i="1"/>
  <c r="BT42" i="1"/>
  <c r="BT20" i="1"/>
  <c r="BT102" i="1"/>
  <c r="BT114" i="1"/>
  <c r="BT53" i="1"/>
  <c r="BT46" i="1"/>
  <c r="BT7" i="1"/>
  <c r="BT92" i="1"/>
  <c r="BT84" i="1"/>
  <c r="BT27" i="1"/>
  <c r="BT63" i="1"/>
  <c r="BT115" i="1"/>
  <c r="BT73" i="1"/>
  <c r="BT30" i="1"/>
  <c r="BT78" i="1"/>
  <c r="BT45" i="1"/>
  <c r="BT24" i="1"/>
  <c r="BT65" i="1"/>
  <c r="BT87" i="1"/>
  <c r="BT51" i="1"/>
  <c r="BT41" i="1"/>
  <c r="BT5" i="1"/>
  <c r="BT104" i="1"/>
  <c r="BT72" i="1"/>
  <c r="BT108" i="1"/>
  <c r="BT56" i="1"/>
  <c r="BT47" i="1"/>
  <c r="BT99" i="1"/>
  <c r="BT113" i="1"/>
  <c r="BT107" i="1"/>
  <c r="BT105" i="1"/>
  <c r="BT34" i="1"/>
  <c r="BT61" i="1"/>
  <c r="BT60" i="1"/>
  <c r="BT14" i="1"/>
  <c r="BT67" i="1"/>
  <c r="BT66" i="1"/>
  <c r="BT28" i="1"/>
  <c r="BT37" i="1"/>
  <c r="BT109" i="1"/>
  <c r="BT111" i="1"/>
  <c r="BT52" i="1"/>
  <c r="BT94" i="1"/>
  <c r="BT95" i="1"/>
  <c r="BT101" i="1"/>
  <c r="BT80" i="1"/>
  <c r="BT32" i="1"/>
  <c r="BT48" i="1"/>
  <c r="BT16" i="1"/>
  <c r="BT74" i="1"/>
  <c r="BT36" i="1"/>
  <c r="BT35" i="1"/>
  <c r="BT76" i="1"/>
  <c r="BT55" i="1"/>
  <c r="BT10" i="1"/>
  <c r="BT62" i="1"/>
  <c r="BT97" i="1"/>
  <c r="BT96" i="1"/>
  <c r="BT9" i="1"/>
  <c r="BT70" i="1"/>
  <c r="BT71" i="1"/>
  <c r="BT19" i="1"/>
  <c r="BT31" i="1"/>
  <c r="BT26" i="1"/>
  <c r="BR6" i="1"/>
  <c r="BR4" i="1"/>
  <c r="BR85" i="1"/>
  <c r="BR79" i="1"/>
  <c r="BR58" i="1"/>
  <c r="BR22" i="1"/>
  <c r="BR25" i="1"/>
  <c r="BR77" i="1"/>
  <c r="BR75" i="1"/>
  <c r="BR106" i="1"/>
  <c r="BR93" i="1"/>
  <c r="BR3" i="1"/>
  <c r="BR57" i="1"/>
  <c r="BR38" i="1"/>
  <c r="BR11" i="1"/>
  <c r="BR110" i="1"/>
  <c r="BR86" i="1"/>
  <c r="BR64" i="1"/>
  <c r="BR50" i="1"/>
  <c r="BR2" i="1"/>
  <c r="BR98" i="1"/>
  <c r="BR29" i="1"/>
  <c r="BR54" i="1"/>
  <c r="BR91" i="1"/>
  <c r="BR88" i="1"/>
  <c r="BR43" i="1"/>
  <c r="BR15" i="1"/>
  <c r="BR103" i="1"/>
  <c r="BR12" i="1"/>
  <c r="BR33" i="1"/>
  <c r="BR21" i="1"/>
  <c r="BR23" i="1"/>
  <c r="BR82" i="1"/>
  <c r="BR100" i="1"/>
  <c r="BR89" i="1"/>
  <c r="BR8" i="1"/>
  <c r="BR59" i="1"/>
  <c r="BR49" i="1"/>
  <c r="BR68" i="1"/>
  <c r="BR90" i="1"/>
  <c r="BR39" i="1"/>
  <c r="BR17" i="1"/>
  <c r="BR44" i="1"/>
  <c r="BR18" i="1"/>
  <c r="BR13" i="1"/>
  <c r="BR69" i="1"/>
  <c r="BR81" i="1"/>
  <c r="BR112" i="1"/>
  <c r="BR40" i="1"/>
  <c r="BR83" i="1"/>
  <c r="BR42" i="1"/>
  <c r="BR20" i="1"/>
  <c r="BR102" i="1"/>
  <c r="BR114" i="1"/>
  <c r="BR53" i="1"/>
  <c r="BR46" i="1"/>
  <c r="BR7" i="1"/>
  <c r="BR92" i="1"/>
  <c r="BR84" i="1"/>
  <c r="BR27" i="1"/>
  <c r="BR63" i="1"/>
  <c r="BR115" i="1"/>
  <c r="BR73" i="1"/>
  <c r="BR30" i="1"/>
  <c r="BR78" i="1"/>
  <c r="BR45" i="1"/>
  <c r="BR24" i="1"/>
  <c r="BR65" i="1"/>
  <c r="BR87" i="1"/>
  <c r="BR51" i="1"/>
  <c r="BR41" i="1"/>
  <c r="BR5" i="1"/>
  <c r="BR104" i="1"/>
  <c r="BR72" i="1"/>
  <c r="BR108" i="1"/>
  <c r="BR56" i="1"/>
  <c r="BR47" i="1"/>
  <c r="BR99" i="1"/>
  <c r="BR113" i="1"/>
  <c r="BR107" i="1"/>
  <c r="BR105" i="1"/>
  <c r="BR34" i="1"/>
  <c r="BR61" i="1"/>
  <c r="BR60" i="1"/>
  <c r="BR14" i="1"/>
  <c r="BR67" i="1"/>
  <c r="BR66" i="1"/>
  <c r="BR28" i="1"/>
  <c r="BR37" i="1"/>
  <c r="BR109" i="1"/>
  <c r="BR111" i="1"/>
  <c r="BR52" i="1"/>
  <c r="BR94" i="1"/>
  <c r="BR95" i="1"/>
  <c r="BR101" i="1"/>
  <c r="BR80" i="1"/>
  <c r="BR32" i="1"/>
  <c r="BR48" i="1"/>
  <c r="BR16" i="1"/>
  <c r="BR74" i="1"/>
  <c r="BR36" i="1"/>
  <c r="BR35" i="1"/>
  <c r="BR76" i="1"/>
  <c r="BR55" i="1"/>
  <c r="BR10" i="1"/>
  <c r="BR62" i="1"/>
  <c r="BR97" i="1"/>
  <c r="BR96" i="1"/>
  <c r="BR9" i="1"/>
  <c r="BR70" i="1"/>
  <c r="BR71" i="1"/>
  <c r="BR19" i="1"/>
  <c r="BR31" i="1"/>
  <c r="BR26" i="1"/>
  <c r="CM6" i="1"/>
  <c r="CM4" i="1"/>
  <c r="CM85" i="1"/>
  <c r="CM79" i="1"/>
  <c r="CM58" i="1"/>
  <c r="CM22" i="1"/>
  <c r="CM25" i="1"/>
  <c r="CM77" i="1"/>
  <c r="CM75" i="1"/>
  <c r="CM106" i="1"/>
  <c r="CM93" i="1"/>
  <c r="CM3" i="1"/>
  <c r="CM57" i="1"/>
  <c r="CM38" i="1"/>
  <c r="CM11" i="1"/>
  <c r="CM110" i="1"/>
  <c r="CM86" i="1"/>
  <c r="CM64" i="1"/>
  <c r="CM50" i="1"/>
  <c r="CM2" i="1"/>
  <c r="CM98" i="1"/>
  <c r="CM29" i="1"/>
  <c r="CM54" i="1"/>
  <c r="CM91" i="1"/>
  <c r="CM88" i="1"/>
  <c r="CM43" i="1"/>
  <c r="CM15" i="1"/>
  <c r="CM103" i="1"/>
  <c r="CM12" i="1"/>
  <c r="CM33" i="1"/>
  <c r="CM21" i="1"/>
  <c r="CM23" i="1"/>
  <c r="CM82" i="1"/>
  <c r="CM100" i="1"/>
  <c r="CM89" i="1"/>
  <c r="CM8" i="1"/>
  <c r="CM59" i="1"/>
  <c r="CM49" i="1"/>
  <c r="CM68" i="1"/>
  <c r="CM90" i="1"/>
  <c r="CM39" i="1"/>
  <c r="CM17" i="1"/>
  <c r="CM44" i="1"/>
  <c r="CM18" i="1"/>
  <c r="CM13" i="1"/>
  <c r="CM69" i="1"/>
  <c r="CM81" i="1"/>
  <c r="CM112" i="1"/>
  <c r="CM40" i="1"/>
  <c r="CM83" i="1"/>
  <c r="CM42" i="1"/>
  <c r="CM20" i="1"/>
  <c r="CM102" i="1"/>
  <c r="CM114" i="1"/>
  <c r="CM53" i="1"/>
  <c r="CM46" i="1"/>
  <c r="CM7" i="1"/>
  <c r="CM92" i="1"/>
  <c r="CM84" i="1"/>
  <c r="CM27" i="1"/>
  <c r="CM63" i="1"/>
  <c r="CM115" i="1"/>
  <c r="CM73" i="1"/>
  <c r="CM30" i="1"/>
  <c r="CM78" i="1"/>
  <c r="CM45" i="1"/>
  <c r="CM24" i="1"/>
  <c r="CM65" i="1"/>
  <c r="CM87" i="1"/>
  <c r="CM51" i="1"/>
  <c r="CM41" i="1"/>
  <c r="CM5" i="1"/>
  <c r="CM104" i="1"/>
  <c r="CM72" i="1"/>
  <c r="CM108" i="1"/>
  <c r="CM56" i="1"/>
  <c r="CM47" i="1"/>
  <c r="CM99" i="1"/>
  <c r="CM113" i="1"/>
  <c r="CM107" i="1"/>
  <c r="CM105" i="1"/>
  <c r="CM34" i="1"/>
  <c r="CM61" i="1"/>
  <c r="CM60" i="1"/>
  <c r="CM14" i="1"/>
  <c r="CM67" i="1"/>
  <c r="CM66" i="1"/>
  <c r="CM28" i="1"/>
  <c r="CM37" i="1"/>
  <c r="CM109" i="1"/>
  <c r="CM111" i="1"/>
  <c r="CM52" i="1"/>
  <c r="CM94" i="1"/>
  <c r="CM95" i="1"/>
  <c r="CM101" i="1"/>
  <c r="CM80" i="1"/>
  <c r="CM32" i="1"/>
  <c r="CM48" i="1"/>
  <c r="CM16" i="1"/>
  <c r="CM74" i="1"/>
  <c r="CM36" i="1"/>
  <c r="CM35" i="1"/>
  <c r="CM76" i="1"/>
  <c r="CM55" i="1"/>
  <c r="CM10" i="1"/>
  <c r="CM62" i="1"/>
  <c r="CM97" i="1"/>
  <c r="CM96" i="1"/>
  <c r="CM9" i="1"/>
  <c r="CM70" i="1"/>
  <c r="CM71" i="1"/>
  <c r="CM19" i="1"/>
  <c r="CM31" i="1"/>
  <c r="CM26" i="1"/>
  <c r="CK6" i="1"/>
  <c r="CK4" i="1"/>
  <c r="CK85" i="1"/>
  <c r="CK79" i="1"/>
  <c r="CK58" i="1"/>
  <c r="CK22" i="1"/>
  <c r="CK25" i="1"/>
  <c r="CK77" i="1"/>
  <c r="CK75" i="1"/>
  <c r="CK106" i="1"/>
  <c r="CK93" i="1"/>
  <c r="CK3" i="1"/>
  <c r="CK57" i="1"/>
  <c r="CK38" i="1"/>
  <c r="CK11" i="1"/>
  <c r="CK110" i="1"/>
  <c r="CK86" i="1"/>
  <c r="CK64" i="1"/>
  <c r="CK50" i="1"/>
  <c r="CK2" i="1"/>
  <c r="CK98" i="1"/>
  <c r="CK29" i="1"/>
  <c r="CK54" i="1"/>
  <c r="CK91" i="1"/>
  <c r="CK88" i="1"/>
  <c r="CK43" i="1"/>
  <c r="CK15" i="1"/>
  <c r="CK103" i="1"/>
  <c r="CK12" i="1"/>
  <c r="CK33" i="1"/>
  <c r="CK21" i="1"/>
  <c r="CK23" i="1"/>
  <c r="CK82" i="1"/>
  <c r="CK100" i="1"/>
  <c r="CK89" i="1"/>
  <c r="CK8" i="1"/>
  <c r="CK59" i="1"/>
  <c r="CK49" i="1"/>
  <c r="CK68" i="1"/>
  <c r="CK90" i="1"/>
  <c r="CK39" i="1"/>
  <c r="CK17" i="1"/>
  <c r="CK44" i="1"/>
  <c r="CK18" i="1"/>
  <c r="CK13" i="1"/>
  <c r="CK69" i="1"/>
  <c r="CK81" i="1"/>
  <c r="CK112" i="1"/>
  <c r="CK40" i="1"/>
  <c r="CK83" i="1"/>
  <c r="CK42" i="1"/>
  <c r="CK20" i="1"/>
  <c r="CK102" i="1"/>
  <c r="CK114" i="1"/>
  <c r="CK53" i="1"/>
  <c r="CK46" i="1"/>
  <c r="CK7" i="1"/>
  <c r="CK92" i="1"/>
  <c r="CK84" i="1"/>
  <c r="CK27" i="1"/>
  <c r="CK63" i="1"/>
  <c r="CK115" i="1"/>
  <c r="CK73" i="1"/>
  <c r="CK30" i="1"/>
  <c r="CK78" i="1"/>
  <c r="CK45" i="1"/>
  <c r="CK24" i="1"/>
  <c r="CK65" i="1"/>
  <c r="CK87" i="1"/>
  <c r="CK51" i="1"/>
  <c r="CK41" i="1"/>
  <c r="CK5" i="1"/>
  <c r="CK104" i="1"/>
  <c r="CK72" i="1"/>
  <c r="CK108" i="1"/>
  <c r="CK56" i="1"/>
  <c r="CK47" i="1"/>
  <c r="CK99" i="1"/>
  <c r="CK113" i="1"/>
  <c r="CK107" i="1"/>
  <c r="CK105" i="1"/>
  <c r="CK34" i="1"/>
  <c r="CK61" i="1"/>
  <c r="CK60" i="1"/>
  <c r="CK14" i="1"/>
  <c r="CK67" i="1"/>
  <c r="CK66" i="1"/>
  <c r="CK28" i="1"/>
  <c r="CK37" i="1"/>
  <c r="CK109" i="1"/>
  <c r="CK111" i="1"/>
  <c r="CK52" i="1"/>
  <c r="CK94" i="1"/>
  <c r="CK95" i="1"/>
  <c r="CK101" i="1"/>
  <c r="CK80" i="1"/>
  <c r="CK32" i="1"/>
  <c r="CK48" i="1"/>
  <c r="CK16" i="1"/>
  <c r="CK74" i="1"/>
  <c r="CK36" i="1"/>
  <c r="CK35" i="1"/>
  <c r="CK76" i="1"/>
  <c r="CK55" i="1"/>
  <c r="CK10" i="1"/>
  <c r="CK62" i="1"/>
  <c r="CK97" i="1"/>
  <c r="CK96" i="1"/>
  <c r="CK9" i="1"/>
  <c r="CK70" i="1"/>
  <c r="CK71" i="1"/>
  <c r="CK19" i="1"/>
  <c r="CK31" i="1"/>
  <c r="CK26" i="1"/>
  <c r="CI6" i="1"/>
  <c r="CI4" i="1"/>
  <c r="CI85" i="1"/>
  <c r="CI79" i="1"/>
  <c r="CI58" i="1"/>
  <c r="CI22" i="1"/>
  <c r="CI25" i="1"/>
  <c r="CI77" i="1"/>
  <c r="CI75" i="1"/>
  <c r="CI106" i="1"/>
  <c r="CI93" i="1"/>
  <c r="CI3" i="1"/>
  <c r="CI57" i="1"/>
  <c r="CI38" i="1"/>
  <c r="CI11" i="1"/>
  <c r="CI110" i="1"/>
  <c r="CI86" i="1"/>
  <c r="CI64" i="1"/>
  <c r="CI50" i="1"/>
  <c r="CI2" i="1"/>
  <c r="CI98" i="1"/>
  <c r="CI29" i="1"/>
  <c r="CI54" i="1"/>
  <c r="CI91" i="1"/>
  <c r="CI88" i="1"/>
  <c r="CI43" i="1"/>
  <c r="CI15" i="1"/>
  <c r="CI103" i="1"/>
  <c r="CI12" i="1"/>
  <c r="CI33" i="1"/>
  <c r="CI21" i="1"/>
  <c r="CI23" i="1"/>
  <c r="CI82" i="1"/>
  <c r="CI100" i="1"/>
  <c r="CI89" i="1"/>
  <c r="CI8" i="1"/>
  <c r="CI59" i="1"/>
  <c r="CI49" i="1"/>
  <c r="CI68" i="1"/>
  <c r="CI90" i="1"/>
  <c r="CI39" i="1"/>
  <c r="CI17" i="1"/>
  <c r="CI44" i="1"/>
  <c r="CI18" i="1"/>
  <c r="CI13" i="1"/>
  <c r="CI69" i="1"/>
  <c r="CI81" i="1"/>
  <c r="CI112" i="1"/>
  <c r="CI40" i="1"/>
  <c r="CI83" i="1"/>
  <c r="CI42" i="1"/>
  <c r="CI20" i="1"/>
  <c r="CI102" i="1"/>
  <c r="CI114" i="1"/>
  <c r="CI53" i="1"/>
  <c r="CI46" i="1"/>
  <c r="CI7" i="1"/>
  <c r="CI92" i="1"/>
  <c r="CI84" i="1"/>
  <c r="CI27" i="1"/>
  <c r="CI63" i="1"/>
  <c r="CI115" i="1"/>
  <c r="CI73" i="1"/>
  <c r="CI30" i="1"/>
  <c r="CI78" i="1"/>
  <c r="CI45" i="1"/>
  <c r="CI24" i="1"/>
  <c r="CI65" i="1"/>
  <c r="CI87" i="1"/>
  <c r="CI51" i="1"/>
  <c r="CI41" i="1"/>
  <c r="CI5" i="1"/>
  <c r="CI104" i="1"/>
  <c r="CI72" i="1"/>
  <c r="CI108" i="1"/>
  <c r="CI56" i="1"/>
  <c r="CI47" i="1"/>
  <c r="CI99" i="1"/>
  <c r="CI113" i="1"/>
  <c r="CI107" i="1"/>
  <c r="CI105" i="1"/>
  <c r="CI34" i="1"/>
  <c r="CI61" i="1"/>
  <c r="CI60" i="1"/>
  <c r="CI14" i="1"/>
  <c r="CI67" i="1"/>
  <c r="CI66" i="1"/>
  <c r="CI28" i="1"/>
  <c r="CI37" i="1"/>
  <c r="CI109" i="1"/>
  <c r="CI111" i="1"/>
  <c r="CI52" i="1"/>
  <c r="CI94" i="1"/>
  <c r="CI95" i="1"/>
  <c r="CI101" i="1"/>
  <c r="CI80" i="1"/>
  <c r="CI32" i="1"/>
  <c r="CI48" i="1"/>
  <c r="CI16" i="1"/>
  <c r="CI74" i="1"/>
  <c r="CI36" i="1"/>
  <c r="CI35" i="1"/>
  <c r="CI76" i="1"/>
  <c r="CI55" i="1"/>
  <c r="CI10" i="1"/>
  <c r="CI62" i="1"/>
  <c r="CI97" i="1"/>
  <c r="CI96" i="1"/>
  <c r="CI9" i="1"/>
  <c r="CI70" i="1"/>
  <c r="CI71" i="1"/>
  <c r="CI19" i="1"/>
  <c r="CI31" i="1"/>
  <c r="CI26" i="1"/>
  <c r="CP6" i="1"/>
  <c r="CQ6" i="1" s="1"/>
  <c r="CP4" i="1"/>
  <c r="CQ4" i="1" s="1"/>
  <c r="CP85" i="1"/>
  <c r="CQ85" i="1" s="1"/>
  <c r="CP79" i="1"/>
  <c r="CQ79" i="1" s="1"/>
  <c r="CP58" i="1"/>
  <c r="CQ58" i="1" s="1"/>
  <c r="CP22" i="1"/>
  <c r="CQ22" i="1" s="1"/>
  <c r="CP25" i="1"/>
  <c r="CQ25" i="1" s="1"/>
  <c r="CP77" i="1"/>
  <c r="CQ77" i="1" s="1"/>
  <c r="CP75" i="1"/>
  <c r="CQ75" i="1" s="1"/>
  <c r="CP106" i="1"/>
  <c r="CQ106" i="1" s="1"/>
  <c r="CP93" i="1"/>
  <c r="CQ93" i="1" s="1"/>
  <c r="CP3" i="1"/>
  <c r="CQ3" i="1" s="1"/>
  <c r="CP57" i="1"/>
  <c r="CQ57" i="1" s="1"/>
  <c r="CP38" i="1"/>
  <c r="CQ38" i="1" s="1"/>
  <c r="CP11" i="1"/>
  <c r="CQ11" i="1" s="1"/>
  <c r="CP110" i="1"/>
  <c r="CQ110" i="1" s="1"/>
  <c r="CP86" i="1"/>
  <c r="CQ86" i="1" s="1"/>
  <c r="CP64" i="1"/>
  <c r="CQ64" i="1" s="1"/>
  <c r="CP50" i="1"/>
  <c r="CQ50" i="1" s="1"/>
  <c r="CP2" i="1"/>
  <c r="CQ2" i="1" s="1"/>
  <c r="CP98" i="1"/>
  <c r="CQ98" i="1" s="1"/>
  <c r="CP29" i="1"/>
  <c r="CQ29" i="1" s="1"/>
  <c r="CP54" i="1"/>
  <c r="CQ54" i="1" s="1"/>
  <c r="CP91" i="1"/>
  <c r="CQ91" i="1" s="1"/>
  <c r="CP88" i="1"/>
  <c r="CQ88" i="1" s="1"/>
  <c r="CP43" i="1"/>
  <c r="CQ43" i="1" s="1"/>
  <c r="CP15" i="1"/>
  <c r="CQ15" i="1" s="1"/>
  <c r="CP103" i="1"/>
  <c r="CQ103" i="1" s="1"/>
  <c r="CP12" i="1"/>
  <c r="CQ12" i="1" s="1"/>
  <c r="CP33" i="1"/>
  <c r="CQ33" i="1" s="1"/>
  <c r="CP21" i="1"/>
  <c r="CQ21" i="1" s="1"/>
  <c r="CP23" i="1"/>
  <c r="CQ23" i="1" s="1"/>
  <c r="CP82" i="1"/>
  <c r="CQ82" i="1" s="1"/>
  <c r="CP100" i="1"/>
  <c r="CQ100" i="1" s="1"/>
  <c r="CP89" i="1"/>
  <c r="CQ89" i="1" s="1"/>
  <c r="CP8" i="1"/>
  <c r="CQ8" i="1" s="1"/>
  <c r="CP59" i="1"/>
  <c r="CQ59" i="1" s="1"/>
  <c r="CP49" i="1"/>
  <c r="CQ49" i="1" s="1"/>
  <c r="CP68" i="1"/>
  <c r="CQ68" i="1" s="1"/>
  <c r="CP90" i="1"/>
  <c r="CQ90" i="1" s="1"/>
  <c r="CP39" i="1"/>
  <c r="CQ39" i="1" s="1"/>
  <c r="CP17" i="1"/>
  <c r="CQ17" i="1" s="1"/>
  <c r="CP44" i="1"/>
  <c r="CQ44" i="1" s="1"/>
  <c r="CP18" i="1"/>
  <c r="CQ18" i="1" s="1"/>
  <c r="CP13" i="1"/>
  <c r="CQ13" i="1" s="1"/>
  <c r="CP69" i="1"/>
  <c r="CQ69" i="1" s="1"/>
  <c r="CP81" i="1"/>
  <c r="CQ81" i="1" s="1"/>
  <c r="CP112" i="1"/>
  <c r="CQ112" i="1" s="1"/>
  <c r="CP40" i="1"/>
  <c r="CQ40" i="1" s="1"/>
  <c r="CP83" i="1"/>
  <c r="CQ83" i="1" s="1"/>
  <c r="CP42" i="1"/>
  <c r="CQ42" i="1" s="1"/>
  <c r="CP20" i="1"/>
  <c r="CQ20" i="1" s="1"/>
  <c r="CP102" i="1"/>
  <c r="CQ102" i="1" s="1"/>
  <c r="CP114" i="1"/>
  <c r="CQ114" i="1" s="1"/>
  <c r="CP53" i="1"/>
  <c r="CQ53" i="1" s="1"/>
  <c r="CP46" i="1"/>
  <c r="CQ46" i="1" s="1"/>
  <c r="CP7" i="1"/>
  <c r="CQ7" i="1" s="1"/>
  <c r="CP92" i="1"/>
  <c r="CQ92" i="1" s="1"/>
  <c r="CP84" i="1"/>
  <c r="CQ84" i="1" s="1"/>
  <c r="CP27" i="1"/>
  <c r="CQ27" i="1" s="1"/>
  <c r="CP63" i="1"/>
  <c r="CQ63" i="1" s="1"/>
  <c r="CP115" i="1"/>
  <c r="CQ115" i="1" s="1"/>
  <c r="CP73" i="1"/>
  <c r="CQ73" i="1" s="1"/>
  <c r="CP30" i="1"/>
  <c r="CQ30" i="1" s="1"/>
  <c r="CP78" i="1"/>
  <c r="CQ78" i="1" s="1"/>
  <c r="CP45" i="1"/>
  <c r="CQ45" i="1" s="1"/>
  <c r="CP24" i="1"/>
  <c r="CQ24" i="1" s="1"/>
  <c r="CP65" i="1"/>
  <c r="CQ65" i="1" s="1"/>
  <c r="CP87" i="1"/>
  <c r="CQ87" i="1" s="1"/>
  <c r="CP51" i="1"/>
  <c r="CQ51" i="1" s="1"/>
  <c r="CP41" i="1"/>
  <c r="CQ41" i="1" s="1"/>
  <c r="CP5" i="1"/>
  <c r="CQ5" i="1" s="1"/>
  <c r="CP104" i="1"/>
  <c r="CQ104" i="1" s="1"/>
  <c r="CP72" i="1"/>
  <c r="CQ72" i="1" s="1"/>
  <c r="CP108" i="1"/>
  <c r="CQ108" i="1" s="1"/>
  <c r="CP56" i="1"/>
  <c r="CQ56" i="1" s="1"/>
  <c r="CP47" i="1"/>
  <c r="CQ47" i="1" s="1"/>
  <c r="CP99" i="1"/>
  <c r="CQ99" i="1" s="1"/>
  <c r="CP113" i="1"/>
  <c r="CQ113" i="1" s="1"/>
  <c r="CP107" i="1"/>
  <c r="CQ107" i="1" s="1"/>
  <c r="CP105" i="1"/>
  <c r="CQ105" i="1" s="1"/>
  <c r="CP34" i="1"/>
  <c r="CQ34" i="1" s="1"/>
  <c r="CP61" i="1"/>
  <c r="CQ61" i="1" s="1"/>
  <c r="CP60" i="1"/>
  <c r="CQ60" i="1" s="1"/>
  <c r="CP14" i="1"/>
  <c r="CQ14" i="1" s="1"/>
  <c r="CP67" i="1"/>
  <c r="CQ67" i="1" s="1"/>
  <c r="CP66" i="1"/>
  <c r="CQ66" i="1" s="1"/>
  <c r="CP28" i="1"/>
  <c r="CQ28" i="1" s="1"/>
  <c r="CP37" i="1"/>
  <c r="CQ37" i="1" s="1"/>
  <c r="CP109" i="1"/>
  <c r="CQ109" i="1" s="1"/>
  <c r="CP111" i="1"/>
  <c r="CQ111" i="1" s="1"/>
  <c r="CP52" i="1"/>
  <c r="CQ52" i="1" s="1"/>
  <c r="CP94" i="1"/>
  <c r="CQ94" i="1" s="1"/>
  <c r="CP95" i="1"/>
  <c r="CQ95" i="1" s="1"/>
  <c r="CP101" i="1"/>
  <c r="CQ101" i="1" s="1"/>
  <c r="CP80" i="1"/>
  <c r="CQ80" i="1" s="1"/>
  <c r="CP32" i="1"/>
  <c r="CQ32" i="1" s="1"/>
  <c r="CP48" i="1"/>
  <c r="CQ48" i="1" s="1"/>
  <c r="CP16" i="1"/>
  <c r="CQ16" i="1" s="1"/>
  <c r="CP74" i="1"/>
  <c r="CQ74" i="1" s="1"/>
  <c r="CP36" i="1"/>
  <c r="CQ36" i="1" s="1"/>
  <c r="CP35" i="1"/>
  <c r="CQ35" i="1" s="1"/>
  <c r="CP76" i="1"/>
  <c r="CQ76" i="1" s="1"/>
  <c r="CP55" i="1"/>
  <c r="CQ55" i="1" s="1"/>
  <c r="CP10" i="1"/>
  <c r="CQ10" i="1" s="1"/>
  <c r="CP62" i="1"/>
  <c r="CQ62" i="1" s="1"/>
  <c r="CP97" i="1"/>
  <c r="CQ97" i="1" s="1"/>
  <c r="CP96" i="1"/>
  <c r="CQ96" i="1" s="1"/>
  <c r="CP9" i="1"/>
  <c r="CQ9" i="1" s="1"/>
  <c r="CP70" i="1"/>
  <c r="CQ70" i="1" s="1"/>
  <c r="CP71" i="1"/>
  <c r="CQ71" i="1" s="1"/>
  <c r="CP19" i="1"/>
  <c r="CQ19" i="1" s="1"/>
  <c r="CP31" i="1"/>
  <c r="CQ31" i="1" s="1"/>
  <c r="CP26" i="1"/>
  <c r="CQ26" i="1" s="1"/>
  <c r="DA6" i="1"/>
  <c r="DA4" i="1"/>
  <c r="DA85" i="1"/>
  <c r="DA79" i="1"/>
  <c r="DA58" i="1"/>
  <c r="DA22" i="1"/>
  <c r="DA25" i="1"/>
  <c r="DA77" i="1"/>
  <c r="DA75" i="1"/>
  <c r="DA106" i="1"/>
  <c r="DA93" i="1"/>
  <c r="DA3" i="1"/>
  <c r="DA57" i="1"/>
  <c r="DA38" i="1"/>
  <c r="DA11" i="1"/>
  <c r="DA110" i="1"/>
  <c r="DA86" i="1"/>
  <c r="DA64" i="1"/>
  <c r="DA50" i="1"/>
  <c r="DA2" i="1"/>
  <c r="DA98" i="1"/>
  <c r="DA29" i="1"/>
  <c r="DA54" i="1"/>
  <c r="DA91" i="1"/>
  <c r="DA88" i="1"/>
  <c r="DA43" i="1"/>
  <c r="DA15" i="1"/>
  <c r="DA103" i="1"/>
  <c r="DA12" i="1"/>
  <c r="DA33" i="1"/>
  <c r="DA21" i="1"/>
  <c r="DA23" i="1"/>
  <c r="DA82" i="1"/>
  <c r="DA100" i="1"/>
  <c r="DA89" i="1"/>
  <c r="DA8" i="1"/>
  <c r="DA59" i="1"/>
  <c r="DA49" i="1"/>
  <c r="DA68" i="1"/>
  <c r="DA90" i="1"/>
  <c r="DA39" i="1"/>
  <c r="DA17" i="1"/>
  <c r="DA44" i="1"/>
  <c r="DA18" i="1"/>
  <c r="DA13" i="1"/>
  <c r="DA69" i="1"/>
  <c r="DA81" i="1"/>
  <c r="DA112" i="1"/>
  <c r="DA40" i="1"/>
  <c r="DA83" i="1"/>
  <c r="DA42" i="1"/>
  <c r="DA20" i="1"/>
  <c r="DA102" i="1"/>
  <c r="DA114" i="1"/>
  <c r="DA53" i="1"/>
  <c r="DA46" i="1"/>
  <c r="DA7" i="1"/>
  <c r="DA92" i="1"/>
  <c r="DA84" i="1"/>
  <c r="DA27" i="1"/>
  <c r="DA63" i="1"/>
  <c r="DA115" i="1"/>
  <c r="DA73" i="1"/>
  <c r="DA30" i="1"/>
  <c r="DA78" i="1"/>
  <c r="DA45" i="1"/>
  <c r="DA24" i="1"/>
  <c r="DA65" i="1"/>
  <c r="DA87" i="1"/>
  <c r="DA51" i="1"/>
  <c r="DA41" i="1"/>
  <c r="DA5" i="1"/>
  <c r="DA104" i="1"/>
  <c r="DA72" i="1"/>
  <c r="DA108" i="1"/>
  <c r="DA56" i="1"/>
  <c r="DA47" i="1"/>
  <c r="DA99" i="1"/>
  <c r="DA113" i="1"/>
  <c r="DA107" i="1"/>
  <c r="DA105" i="1"/>
  <c r="DA34" i="1"/>
  <c r="DA61" i="1"/>
  <c r="DA60" i="1"/>
  <c r="DA14" i="1"/>
  <c r="DA67" i="1"/>
  <c r="DA66" i="1"/>
  <c r="DA28" i="1"/>
  <c r="DA37" i="1"/>
  <c r="DA109" i="1"/>
  <c r="DA111" i="1"/>
  <c r="DA52" i="1"/>
  <c r="DA94" i="1"/>
  <c r="DA95" i="1"/>
  <c r="DA101" i="1"/>
  <c r="DA80" i="1"/>
  <c r="DA32" i="1"/>
  <c r="DA48" i="1"/>
  <c r="DA16" i="1"/>
  <c r="DA74" i="1"/>
  <c r="DA36" i="1"/>
  <c r="DA35" i="1"/>
  <c r="DA76" i="1"/>
  <c r="DA55" i="1"/>
  <c r="DA10" i="1"/>
  <c r="DA62" i="1"/>
  <c r="DA97" i="1"/>
  <c r="DA96" i="1"/>
  <c r="DA9" i="1"/>
  <c r="DA70" i="1"/>
  <c r="DA71" i="1"/>
  <c r="DA19" i="1"/>
  <c r="DA31" i="1"/>
  <c r="DA26" i="1"/>
  <c r="CY6" i="1"/>
  <c r="CY4" i="1"/>
  <c r="CY85" i="1"/>
  <c r="CY79" i="1"/>
  <c r="CY58" i="1"/>
  <c r="CY22" i="1"/>
  <c r="CY25" i="1"/>
  <c r="CY77" i="1"/>
  <c r="CY75" i="1"/>
  <c r="CY106" i="1"/>
  <c r="CY93" i="1"/>
  <c r="CY3" i="1"/>
  <c r="CY57" i="1"/>
  <c r="CY38" i="1"/>
  <c r="CY11" i="1"/>
  <c r="CY110" i="1"/>
  <c r="CY86" i="1"/>
  <c r="CY64" i="1"/>
  <c r="CY50" i="1"/>
  <c r="CY2" i="1"/>
  <c r="CY98" i="1"/>
  <c r="CY29" i="1"/>
  <c r="CY54" i="1"/>
  <c r="CY91" i="1"/>
  <c r="CY88" i="1"/>
  <c r="CY43" i="1"/>
  <c r="CY15" i="1"/>
  <c r="CY103" i="1"/>
  <c r="CY12" i="1"/>
  <c r="CY33" i="1"/>
  <c r="CY21" i="1"/>
  <c r="CY23" i="1"/>
  <c r="CY82" i="1"/>
  <c r="CY100" i="1"/>
  <c r="CY89" i="1"/>
  <c r="CY8" i="1"/>
  <c r="CY59" i="1"/>
  <c r="CY49" i="1"/>
  <c r="CY68" i="1"/>
  <c r="CY90" i="1"/>
  <c r="CY39" i="1"/>
  <c r="CY17" i="1"/>
  <c r="CY44" i="1"/>
  <c r="CY18" i="1"/>
  <c r="CY13" i="1"/>
  <c r="CY69" i="1"/>
  <c r="CY81" i="1"/>
  <c r="CY112" i="1"/>
  <c r="CY40" i="1"/>
  <c r="CY83" i="1"/>
  <c r="CY42" i="1"/>
  <c r="CY20" i="1"/>
  <c r="CY102" i="1"/>
  <c r="CY114" i="1"/>
  <c r="CY53" i="1"/>
  <c r="CY46" i="1"/>
  <c r="CY7" i="1"/>
  <c r="CY92" i="1"/>
  <c r="CY84" i="1"/>
  <c r="CY27" i="1"/>
  <c r="CY63" i="1"/>
  <c r="CY115" i="1"/>
  <c r="CY73" i="1"/>
  <c r="CY30" i="1"/>
  <c r="CY78" i="1"/>
  <c r="CY45" i="1"/>
  <c r="CY24" i="1"/>
  <c r="CY65" i="1"/>
  <c r="CY87" i="1"/>
  <c r="CY51" i="1"/>
  <c r="CY41" i="1"/>
  <c r="CY5" i="1"/>
  <c r="CY104" i="1"/>
  <c r="CY72" i="1"/>
  <c r="CY108" i="1"/>
  <c r="CY56" i="1"/>
  <c r="CY47" i="1"/>
  <c r="CY99" i="1"/>
  <c r="CY113" i="1"/>
  <c r="CY107" i="1"/>
  <c r="CY105" i="1"/>
  <c r="CY34" i="1"/>
  <c r="CY61" i="1"/>
  <c r="CY60" i="1"/>
  <c r="CY14" i="1"/>
  <c r="CY67" i="1"/>
  <c r="CY66" i="1"/>
  <c r="CY28" i="1"/>
  <c r="CY37" i="1"/>
  <c r="CY109" i="1"/>
  <c r="CY111" i="1"/>
  <c r="CY52" i="1"/>
  <c r="CY94" i="1"/>
  <c r="CY95" i="1"/>
  <c r="CY101" i="1"/>
  <c r="CY80" i="1"/>
  <c r="CY32" i="1"/>
  <c r="CY48" i="1"/>
  <c r="CY16" i="1"/>
  <c r="CY74" i="1"/>
  <c r="CY36" i="1"/>
  <c r="CY35" i="1"/>
  <c r="CY76" i="1"/>
  <c r="CY55" i="1"/>
  <c r="CY10" i="1"/>
  <c r="CY62" i="1"/>
  <c r="CY97" i="1"/>
  <c r="CY96" i="1"/>
  <c r="CY9" i="1"/>
  <c r="CY70" i="1"/>
  <c r="CY71" i="1"/>
  <c r="CY19" i="1"/>
  <c r="CY31" i="1"/>
  <c r="CY26" i="1"/>
  <c r="CW6" i="1"/>
  <c r="CW4" i="1"/>
  <c r="CW85" i="1"/>
  <c r="CW79" i="1"/>
  <c r="CW58" i="1"/>
  <c r="CW22" i="1"/>
  <c r="CW25" i="1"/>
  <c r="CW77" i="1"/>
  <c r="CW75" i="1"/>
  <c r="CW106" i="1"/>
  <c r="CW93" i="1"/>
  <c r="CW3" i="1"/>
  <c r="CW57" i="1"/>
  <c r="CW38" i="1"/>
  <c r="CW11" i="1"/>
  <c r="CW110" i="1"/>
  <c r="CW86" i="1"/>
  <c r="CW64" i="1"/>
  <c r="CW50" i="1"/>
  <c r="CW2" i="1"/>
  <c r="CW98" i="1"/>
  <c r="CW29" i="1"/>
  <c r="CW54" i="1"/>
  <c r="CW91" i="1"/>
  <c r="CW88" i="1"/>
  <c r="CW43" i="1"/>
  <c r="CW15" i="1"/>
  <c r="CW103" i="1"/>
  <c r="CW12" i="1"/>
  <c r="CW33" i="1"/>
  <c r="CW21" i="1"/>
  <c r="CW23" i="1"/>
  <c r="CW82" i="1"/>
  <c r="CW100" i="1"/>
  <c r="CW89" i="1"/>
  <c r="CW8" i="1"/>
  <c r="CW59" i="1"/>
  <c r="CW49" i="1"/>
  <c r="CW68" i="1"/>
  <c r="CW90" i="1"/>
  <c r="CW39" i="1"/>
  <c r="CW17" i="1"/>
  <c r="CW44" i="1"/>
  <c r="CW18" i="1"/>
  <c r="CW13" i="1"/>
  <c r="CW69" i="1"/>
  <c r="CW81" i="1"/>
  <c r="CW112" i="1"/>
  <c r="CW40" i="1"/>
  <c r="CW83" i="1"/>
  <c r="CW42" i="1"/>
  <c r="CW20" i="1"/>
  <c r="CW102" i="1"/>
  <c r="CW114" i="1"/>
  <c r="CW53" i="1"/>
  <c r="CW46" i="1"/>
  <c r="CW7" i="1"/>
  <c r="CW92" i="1"/>
  <c r="CW84" i="1"/>
  <c r="CW27" i="1"/>
  <c r="CW63" i="1"/>
  <c r="CW115" i="1"/>
  <c r="CW73" i="1"/>
  <c r="CW30" i="1"/>
  <c r="CW78" i="1"/>
  <c r="CW45" i="1"/>
  <c r="CW24" i="1"/>
  <c r="CW65" i="1"/>
  <c r="CW87" i="1"/>
  <c r="CW51" i="1"/>
  <c r="CW41" i="1"/>
  <c r="CW5" i="1"/>
  <c r="CW104" i="1"/>
  <c r="CW72" i="1"/>
  <c r="CW108" i="1"/>
  <c r="CW56" i="1"/>
  <c r="CW47" i="1"/>
  <c r="CW99" i="1"/>
  <c r="CW113" i="1"/>
  <c r="CW107" i="1"/>
  <c r="CW105" i="1"/>
  <c r="CW34" i="1"/>
  <c r="CW61" i="1"/>
  <c r="CW60" i="1"/>
  <c r="CW14" i="1"/>
  <c r="CW67" i="1"/>
  <c r="CW66" i="1"/>
  <c r="CW28" i="1"/>
  <c r="CW37" i="1"/>
  <c r="CW109" i="1"/>
  <c r="CW111" i="1"/>
  <c r="CW52" i="1"/>
  <c r="CW94" i="1"/>
  <c r="CW95" i="1"/>
  <c r="CW101" i="1"/>
  <c r="CW80" i="1"/>
  <c r="CW32" i="1"/>
  <c r="CW48" i="1"/>
  <c r="CW16" i="1"/>
  <c r="CW74" i="1"/>
  <c r="CW36" i="1"/>
  <c r="CW35" i="1"/>
  <c r="CW76" i="1"/>
  <c r="CW55" i="1"/>
  <c r="CW10" i="1"/>
  <c r="CW62" i="1"/>
  <c r="CW97" i="1"/>
  <c r="CW96" i="1"/>
  <c r="CW9" i="1"/>
  <c r="CW70" i="1"/>
  <c r="CW71" i="1"/>
  <c r="CW19" i="1"/>
  <c r="CW31" i="1"/>
  <c r="CW26" i="1"/>
  <c r="CU6" i="1"/>
  <c r="CU4" i="1"/>
  <c r="CU85" i="1"/>
  <c r="CU79" i="1"/>
  <c r="CU58" i="1"/>
  <c r="CU22" i="1"/>
  <c r="CU25" i="1"/>
  <c r="CU77" i="1"/>
  <c r="CU75" i="1"/>
  <c r="CU106" i="1"/>
  <c r="CU93" i="1"/>
  <c r="CU3" i="1"/>
  <c r="CU57" i="1"/>
  <c r="CU38" i="1"/>
  <c r="CU11" i="1"/>
  <c r="CU110" i="1"/>
  <c r="CU86" i="1"/>
  <c r="CU64" i="1"/>
  <c r="CU50" i="1"/>
  <c r="CU2" i="1"/>
  <c r="CU98" i="1"/>
  <c r="CU29" i="1"/>
  <c r="CU54" i="1"/>
  <c r="CU91" i="1"/>
  <c r="CU88" i="1"/>
  <c r="CU43" i="1"/>
  <c r="CU15" i="1"/>
  <c r="CU103" i="1"/>
  <c r="CU12" i="1"/>
  <c r="CU33" i="1"/>
  <c r="CU21" i="1"/>
  <c r="CU23" i="1"/>
  <c r="CU82" i="1"/>
  <c r="CU100" i="1"/>
  <c r="CU89" i="1"/>
  <c r="CU8" i="1"/>
  <c r="CU59" i="1"/>
  <c r="CU49" i="1"/>
  <c r="CU68" i="1"/>
  <c r="CU90" i="1"/>
  <c r="CU39" i="1"/>
  <c r="CU17" i="1"/>
  <c r="CU44" i="1"/>
  <c r="CU18" i="1"/>
  <c r="CU13" i="1"/>
  <c r="CU69" i="1"/>
  <c r="CU81" i="1"/>
  <c r="CU112" i="1"/>
  <c r="CU40" i="1"/>
  <c r="CU83" i="1"/>
  <c r="CU42" i="1"/>
  <c r="CU20" i="1"/>
  <c r="CU102" i="1"/>
  <c r="CU114" i="1"/>
  <c r="CU53" i="1"/>
  <c r="CU46" i="1"/>
  <c r="CU7" i="1"/>
  <c r="CU92" i="1"/>
  <c r="CU84" i="1"/>
  <c r="CU27" i="1"/>
  <c r="CU63" i="1"/>
  <c r="CU115" i="1"/>
  <c r="CU73" i="1"/>
  <c r="CU30" i="1"/>
  <c r="CU78" i="1"/>
  <c r="CU45" i="1"/>
  <c r="CU24" i="1"/>
  <c r="CU65" i="1"/>
  <c r="CU87" i="1"/>
  <c r="CU51" i="1"/>
  <c r="CU41" i="1"/>
  <c r="CU5" i="1"/>
  <c r="CU104" i="1"/>
  <c r="CU72" i="1"/>
  <c r="CU108" i="1"/>
  <c r="CU56" i="1"/>
  <c r="CU47" i="1"/>
  <c r="CU99" i="1"/>
  <c r="CU113" i="1"/>
  <c r="CU107" i="1"/>
  <c r="CU105" i="1"/>
  <c r="CU34" i="1"/>
  <c r="CU61" i="1"/>
  <c r="CU60" i="1"/>
  <c r="CU14" i="1"/>
  <c r="CU67" i="1"/>
  <c r="CU66" i="1"/>
  <c r="CU28" i="1"/>
  <c r="CU37" i="1"/>
  <c r="CU109" i="1"/>
  <c r="CU111" i="1"/>
  <c r="CU52" i="1"/>
  <c r="CU94" i="1"/>
  <c r="CU95" i="1"/>
  <c r="CU101" i="1"/>
  <c r="CU80" i="1"/>
  <c r="CU32" i="1"/>
  <c r="CU48" i="1"/>
  <c r="CU16" i="1"/>
  <c r="CU74" i="1"/>
  <c r="CU36" i="1"/>
  <c r="CU35" i="1"/>
  <c r="CU76" i="1"/>
  <c r="CU55" i="1"/>
  <c r="CU10" i="1"/>
  <c r="CU62" i="1"/>
  <c r="CU97" i="1"/>
  <c r="CU96" i="1"/>
  <c r="CU9" i="1"/>
  <c r="CU70" i="1"/>
  <c r="CU71" i="1"/>
  <c r="CU19" i="1"/>
  <c r="CU31" i="1"/>
  <c r="CU26" i="1"/>
  <c r="CS6" i="1"/>
  <c r="CS4" i="1"/>
  <c r="CS85" i="1"/>
  <c r="CS79" i="1"/>
  <c r="CS58" i="1"/>
  <c r="CS22" i="1"/>
  <c r="CS25" i="1"/>
  <c r="CS77" i="1"/>
  <c r="CS75" i="1"/>
  <c r="CS106" i="1"/>
  <c r="CS93" i="1"/>
  <c r="CS3" i="1"/>
  <c r="CS57" i="1"/>
  <c r="CS38" i="1"/>
  <c r="CS11" i="1"/>
  <c r="CS110" i="1"/>
  <c r="CS86" i="1"/>
  <c r="CS64" i="1"/>
  <c r="CS50" i="1"/>
  <c r="CS2" i="1"/>
  <c r="CS98" i="1"/>
  <c r="CS29" i="1"/>
  <c r="CS54" i="1"/>
  <c r="CS91" i="1"/>
  <c r="CS88" i="1"/>
  <c r="CS43" i="1"/>
  <c r="CS15" i="1"/>
  <c r="CS103" i="1"/>
  <c r="CS12" i="1"/>
  <c r="CS33" i="1"/>
  <c r="CS21" i="1"/>
  <c r="CS23" i="1"/>
  <c r="CS82" i="1"/>
  <c r="CS100" i="1"/>
  <c r="CS89" i="1"/>
  <c r="CS8" i="1"/>
  <c r="CS59" i="1"/>
  <c r="CS49" i="1"/>
  <c r="CS68" i="1"/>
  <c r="CS90" i="1"/>
  <c r="CS39" i="1"/>
  <c r="CS17" i="1"/>
  <c r="CS44" i="1"/>
  <c r="CS18" i="1"/>
  <c r="CS13" i="1"/>
  <c r="CS69" i="1"/>
  <c r="CS81" i="1"/>
  <c r="CS112" i="1"/>
  <c r="CS40" i="1"/>
  <c r="CS83" i="1"/>
  <c r="CS42" i="1"/>
  <c r="CS20" i="1"/>
  <c r="CS102" i="1"/>
  <c r="CS114" i="1"/>
  <c r="CS53" i="1"/>
  <c r="CS46" i="1"/>
  <c r="CS7" i="1"/>
  <c r="CS92" i="1"/>
  <c r="CS84" i="1"/>
  <c r="CS27" i="1"/>
  <c r="CS63" i="1"/>
  <c r="CS115" i="1"/>
  <c r="CS73" i="1"/>
  <c r="CS30" i="1"/>
  <c r="CS78" i="1"/>
  <c r="CS45" i="1"/>
  <c r="CS24" i="1"/>
  <c r="CS65" i="1"/>
  <c r="CS87" i="1"/>
  <c r="CS51" i="1"/>
  <c r="CS41" i="1"/>
  <c r="CS5" i="1"/>
  <c r="CS104" i="1"/>
  <c r="CS72" i="1"/>
  <c r="CS108" i="1"/>
  <c r="CS56" i="1"/>
  <c r="CS47" i="1"/>
  <c r="CS99" i="1"/>
  <c r="CS113" i="1"/>
  <c r="CS107" i="1"/>
  <c r="CS105" i="1"/>
  <c r="CS34" i="1"/>
  <c r="CS61" i="1"/>
  <c r="CS60" i="1"/>
  <c r="CS14" i="1"/>
  <c r="CS67" i="1"/>
  <c r="CS66" i="1"/>
  <c r="CS28" i="1"/>
  <c r="CS37" i="1"/>
  <c r="CS109" i="1"/>
  <c r="CS111" i="1"/>
  <c r="CS52" i="1"/>
  <c r="CS94" i="1"/>
  <c r="CS95" i="1"/>
  <c r="CS101" i="1"/>
  <c r="CS80" i="1"/>
  <c r="CS32" i="1"/>
  <c r="CS48" i="1"/>
  <c r="CS16" i="1"/>
  <c r="CS74" i="1"/>
  <c r="CS36" i="1"/>
  <c r="CS35" i="1"/>
  <c r="CS76" i="1"/>
  <c r="CS55" i="1"/>
  <c r="CS10" i="1"/>
  <c r="CS62" i="1"/>
  <c r="CS97" i="1"/>
  <c r="CS96" i="1"/>
  <c r="CS9" i="1"/>
  <c r="CS70" i="1"/>
  <c r="CS71" i="1"/>
  <c r="CS19" i="1"/>
  <c r="CS31" i="1"/>
  <c r="CS26" i="1"/>
  <c r="DH6" i="1"/>
  <c r="DH4" i="1"/>
  <c r="DH85" i="1"/>
  <c r="DH79" i="1"/>
  <c r="DH58" i="1"/>
  <c r="DH22" i="1"/>
  <c r="DH25" i="1"/>
  <c r="DH77" i="1"/>
  <c r="DH75" i="1"/>
  <c r="DH106" i="1"/>
  <c r="DH93" i="1"/>
  <c r="DH3" i="1"/>
  <c r="DH57" i="1"/>
  <c r="DH38" i="1"/>
  <c r="DH11" i="1"/>
  <c r="DH110" i="1"/>
  <c r="DH86" i="1"/>
  <c r="DH64" i="1"/>
  <c r="DH50" i="1"/>
  <c r="DH2" i="1"/>
  <c r="DH98" i="1"/>
  <c r="DH29" i="1"/>
  <c r="DH54" i="1"/>
  <c r="DH91" i="1"/>
  <c r="DH88" i="1"/>
  <c r="DH43" i="1"/>
  <c r="DH15" i="1"/>
  <c r="DH103" i="1"/>
  <c r="DH12" i="1"/>
  <c r="DH33" i="1"/>
  <c r="DH21" i="1"/>
  <c r="DH23" i="1"/>
  <c r="DH82" i="1"/>
  <c r="DH100" i="1"/>
  <c r="DH89" i="1"/>
  <c r="DH8" i="1"/>
  <c r="DH59" i="1"/>
  <c r="DH49" i="1"/>
  <c r="DH68" i="1"/>
  <c r="DH90" i="1"/>
  <c r="DH39" i="1"/>
  <c r="DH17" i="1"/>
  <c r="DH44" i="1"/>
  <c r="DH18" i="1"/>
  <c r="DH13" i="1"/>
  <c r="DH69" i="1"/>
  <c r="DH81" i="1"/>
  <c r="DH112" i="1"/>
  <c r="DH40" i="1"/>
  <c r="DH83" i="1"/>
  <c r="DH42" i="1"/>
  <c r="DH20" i="1"/>
  <c r="DH102" i="1"/>
  <c r="DH114" i="1"/>
  <c r="DH53" i="1"/>
  <c r="DH46" i="1"/>
  <c r="DH7" i="1"/>
  <c r="DH92" i="1"/>
  <c r="DH84" i="1"/>
  <c r="DH27" i="1"/>
  <c r="DH63" i="1"/>
  <c r="DH115" i="1"/>
  <c r="DH73" i="1"/>
  <c r="DH30" i="1"/>
  <c r="DH78" i="1"/>
  <c r="DH45" i="1"/>
  <c r="DH24" i="1"/>
  <c r="DH65" i="1"/>
  <c r="DH87" i="1"/>
  <c r="DH51" i="1"/>
  <c r="DH41" i="1"/>
  <c r="DH5" i="1"/>
  <c r="DH104" i="1"/>
  <c r="DH72" i="1"/>
  <c r="DH108" i="1"/>
  <c r="DH56" i="1"/>
  <c r="DH47" i="1"/>
  <c r="DH99" i="1"/>
  <c r="DH113" i="1"/>
  <c r="DH107" i="1"/>
  <c r="DH105" i="1"/>
  <c r="DH34" i="1"/>
  <c r="DH61" i="1"/>
  <c r="DH60" i="1"/>
  <c r="DH14" i="1"/>
  <c r="DH67" i="1"/>
  <c r="DH66" i="1"/>
  <c r="DH28" i="1"/>
  <c r="DH37" i="1"/>
  <c r="DH109" i="1"/>
  <c r="DH111" i="1"/>
  <c r="DH52" i="1"/>
  <c r="DH94" i="1"/>
  <c r="DH95" i="1"/>
  <c r="DH101" i="1"/>
  <c r="DH80" i="1"/>
  <c r="DH32" i="1"/>
  <c r="DH48" i="1"/>
  <c r="DH16" i="1"/>
  <c r="DH74" i="1"/>
  <c r="DH36" i="1"/>
  <c r="DH35" i="1"/>
  <c r="DH76" i="1"/>
  <c r="DH55" i="1"/>
  <c r="DH10" i="1"/>
  <c r="DH62" i="1"/>
  <c r="DH97" i="1"/>
  <c r="DH96" i="1"/>
  <c r="DH9" i="1"/>
  <c r="DH70" i="1"/>
  <c r="DH71" i="1"/>
  <c r="DH19" i="1"/>
  <c r="DH31" i="1"/>
  <c r="DH26" i="1"/>
  <c r="DF6" i="1"/>
  <c r="DF4" i="1"/>
  <c r="DF85" i="1"/>
  <c r="DF79" i="1"/>
  <c r="DF58" i="1"/>
  <c r="DF22" i="1"/>
  <c r="DF25" i="1"/>
  <c r="DF77" i="1"/>
  <c r="DF75" i="1"/>
  <c r="DF106" i="1"/>
  <c r="DF93" i="1"/>
  <c r="DF3" i="1"/>
  <c r="DF57" i="1"/>
  <c r="DF38" i="1"/>
  <c r="DF11" i="1"/>
  <c r="DF110" i="1"/>
  <c r="DF86" i="1"/>
  <c r="DF64" i="1"/>
  <c r="DF50" i="1"/>
  <c r="DF2" i="1"/>
  <c r="DF98" i="1"/>
  <c r="DF29" i="1"/>
  <c r="DF54" i="1"/>
  <c r="DF91" i="1"/>
  <c r="DF88" i="1"/>
  <c r="DF43" i="1"/>
  <c r="DF15" i="1"/>
  <c r="DF103" i="1"/>
  <c r="DF12" i="1"/>
  <c r="DF33" i="1"/>
  <c r="DF21" i="1"/>
  <c r="DF23" i="1"/>
  <c r="DF82" i="1"/>
  <c r="DF100" i="1"/>
  <c r="DF89" i="1"/>
  <c r="DF8" i="1"/>
  <c r="DF59" i="1"/>
  <c r="DF49" i="1"/>
  <c r="DF68" i="1"/>
  <c r="DF90" i="1"/>
  <c r="DF39" i="1"/>
  <c r="DF17" i="1"/>
  <c r="DF44" i="1"/>
  <c r="DF18" i="1"/>
  <c r="DF13" i="1"/>
  <c r="DF69" i="1"/>
  <c r="DF81" i="1"/>
  <c r="DF112" i="1"/>
  <c r="DF40" i="1"/>
  <c r="DF83" i="1"/>
  <c r="DF42" i="1"/>
  <c r="DF20" i="1"/>
  <c r="DF102" i="1"/>
  <c r="DF114" i="1"/>
  <c r="DF53" i="1"/>
  <c r="DF46" i="1"/>
  <c r="DF7" i="1"/>
  <c r="DF92" i="1"/>
  <c r="DF84" i="1"/>
  <c r="DF27" i="1"/>
  <c r="DF63" i="1"/>
  <c r="DF115" i="1"/>
  <c r="DF73" i="1"/>
  <c r="DF30" i="1"/>
  <c r="DF78" i="1"/>
  <c r="DF45" i="1"/>
  <c r="DF24" i="1"/>
  <c r="DF65" i="1"/>
  <c r="DF87" i="1"/>
  <c r="DF51" i="1"/>
  <c r="DF41" i="1"/>
  <c r="DF5" i="1"/>
  <c r="DF104" i="1"/>
  <c r="DF72" i="1"/>
  <c r="DF108" i="1"/>
  <c r="DF56" i="1"/>
  <c r="DF47" i="1"/>
  <c r="DF99" i="1"/>
  <c r="DF113" i="1"/>
  <c r="DF107" i="1"/>
  <c r="DF105" i="1"/>
  <c r="DF34" i="1"/>
  <c r="DF61" i="1"/>
  <c r="DF60" i="1"/>
  <c r="DF14" i="1"/>
  <c r="DF67" i="1"/>
  <c r="DF66" i="1"/>
  <c r="DF28" i="1"/>
  <c r="DF37" i="1"/>
  <c r="DF109" i="1"/>
  <c r="DF111" i="1"/>
  <c r="DF52" i="1"/>
  <c r="DF94" i="1"/>
  <c r="DF95" i="1"/>
  <c r="DF101" i="1"/>
  <c r="DF80" i="1"/>
  <c r="DF32" i="1"/>
  <c r="DF48" i="1"/>
  <c r="DF16" i="1"/>
  <c r="DF74" i="1"/>
  <c r="DF36" i="1"/>
  <c r="DF35" i="1"/>
  <c r="DF76" i="1"/>
  <c r="DF55" i="1"/>
  <c r="DF10" i="1"/>
  <c r="DF62" i="1"/>
  <c r="DF97" i="1"/>
  <c r="DF96" i="1"/>
  <c r="DF9" i="1"/>
  <c r="DF70" i="1"/>
  <c r="DF71" i="1"/>
  <c r="DF19" i="1"/>
  <c r="DF31" i="1"/>
  <c r="DF26" i="1"/>
  <c r="DD6" i="1"/>
  <c r="DD4" i="1"/>
  <c r="DD85" i="1"/>
  <c r="DD79" i="1"/>
  <c r="DD58" i="1"/>
  <c r="DD22" i="1"/>
  <c r="DD25" i="1"/>
  <c r="DD77" i="1"/>
  <c r="DD75" i="1"/>
  <c r="DD106" i="1"/>
  <c r="DD93" i="1"/>
  <c r="DD3" i="1"/>
  <c r="DD57" i="1"/>
  <c r="DD38" i="1"/>
  <c r="DD11" i="1"/>
  <c r="DD110" i="1"/>
  <c r="DD86" i="1"/>
  <c r="DD64" i="1"/>
  <c r="DD50" i="1"/>
  <c r="DD2" i="1"/>
  <c r="DD98" i="1"/>
  <c r="DD29" i="1"/>
  <c r="DD54" i="1"/>
  <c r="DD91" i="1"/>
  <c r="DD88" i="1"/>
  <c r="DD43" i="1"/>
  <c r="DD15" i="1"/>
  <c r="DD103" i="1"/>
  <c r="DD12" i="1"/>
  <c r="DD33" i="1"/>
  <c r="DD21" i="1"/>
  <c r="DD23" i="1"/>
  <c r="DD82" i="1"/>
  <c r="DD100" i="1"/>
  <c r="DD89" i="1"/>
  <c r="DD8" i="1"/>
  <c r="DD59" i="1"/>
  <c r="DD49" i="1"/>
  <c r="DD68" i="1"/>
  <c r="DD90" i="1"/>
  <c r="DD39" i="1"/>
  <c r="DD17" i="1"/>
  <c r="DD44" i="1"/>
  <c r="DD18" i="1"/>
  <c r="DD13" i="1"/>
  <c r="DD69" i="1"/>
  <c r="DD81" i="1"/>
  <c r="DD112" i="1"/>
  <c r="DD40" i="1"/>
  <c r="DD83" i="1"/>
  <c r="DD42" i="1"/>
  <c r="DD20" i="1"/>
  <c r="DD102" i="1"/>
  <c r="DD114" i="1"/>
  <c r="DD53" i="1"/>
  <c r="DD46" i="1"/>
  <c r="DD7" i="1"/>
  <c r="DD92" i="1"/>
  <c r="DD84" i="1"/>
  <c r="DD27" i="1"/>
  <c r="DD63" i="1"/>
  <c r="DD115" i="1"/>
  <c r="DD73" i="1"/>
  <c r="DD30" i="1"/>
  <c r="DD78" i="1"/>
  <c r="DD45" i="1"/>
  <c r="DD24" i="1"/>
  <c r="DD65" i="1"/>
  <c r="DD87" i="1"/>
  <c r="DD51" i="1"/>
  <c r="DD41" i="1"/>
  <c r="DD5" i="1"/>
  <c r="DD104" i="1"/>
  <c r="DD72" i="1"/>
  <c r="DD108" i="1"/>
  <c r="DD56" i="1"/>
  <c r="DD47" i="1"/>
  <c r="DD99" i="1"/>
  <c r="DD113" i="1"/>
  <c r="DD107" i="1"/>
  <c r="DD105" i="1"/>
  <c r="DD34" i="1"/>
  <c r="DD61" i="1"/>
  <c r="DD60" i="1"/>
  <c r="DD14" i="1"/>
  <c r="DD67" i="1"/>
  <c r="DD66" i="1"/>
  <c r="DD28" i="1"/>
  <c r="DD37" i="1"/>
  <c r="DD109" i="1"/>
  <c r="DD111" i="1"/>
  <c r="DD52" i="1"/>
  <c r="DD94" i="1"/>
  <c r="DD95" i="1"/>
  <c r="DD101" i="1"/>
  <c r="DD80" i="1"/>
  <c r="DD32" i="1"/>
  <c r="DD48" i="1"/>
  <c r="DD16" i="1"/>
  <c r="DD74" i="1"/>
  <c r="DD36" i="1"/>
  <c r="DD35" i="1"/>
  <c r="DD76" i="1"/>
  <c r="DD55" i="1"/>
  <c r="DD10" i="1"/>
  <c r="DD62" i="1"/>
  <c r="DD97" i="1"/>
  <c r="DD96" i="1"/>
  <c r="DD9" i="1"/>
  <c r="DD70" i="1"/>
  <c r="DD71" i="1"/>
  <c r="DD19" i="1"/>
  <c r="DD31" i="1"/>
  <c r="DD26" i="1"/>
  <c r="DU6" i="1"/>
  <c r="DU4" i="1"/>
  <c r="DU85" i="1"/>
  <c r="DU79" i="1"/>
  <c r="DU58" i="1"/>
  <c r="DU22" i="1"/>
  <c r="DU25" i="1"/>
  <c r="DU77" i="1"/>
  <c r="DU75" i="1"/>
  <c r="DU106" i="1"/>
  <c r="DU93" i="1"/>
  <c r="DU3" i="1"/>
  <c r="DU57" i="1"/>
  <c r="DU38" i="1"/>
  <c r="DU11" i="1"/>
  <c r="DU110" i="1"/>
  <c r="DU86" i="1"/>
  <c r="DU64" i="1"/>
  <c r="DU50" i="1"/>
  <c r="DU2" i="1"/>
  <c r="DU98" i="1"/>
  <c r="DU29" i="1"/>
  <c r="DU54" i="1"/>
  <c r="DU91" i="1"/>
  <c r="DU88" i="1"/>
  <c r="DU43" i="1"/>
  <c r="DU15" i="1"/>
  <c r="DU103" i="1"/>
  <c r="DU12" i="1"/>
  <c r="DU33" i="1"/>
  <c r="DU21" i="1"/>
  <c r="DU23" i="1"/>
  <c r="DU82" i="1"/>
  <c r="DU100" i="1"/>
  <c r="DU89" i="1"/>
  <c r="DU8" i="1"/>
  <c r="DU59" i="1"/>
  <c r="DU49" i="1"/>
  <c r="DU68" i="1"/>
  <c r="DU90" i="1"/>
  <c r="DU39" i="1"/>
  <c r="DU17" i="1"/>
  <c r="DU44" i="1"/>
  <c r="DU18" i="1"/>
  <c r="DU13" i="1"/>
  <c r="DU69" i="1"/>
  <c r="DU81" i="1"/>
  <c r="DU112" i="1"/>
  <c r="DU40" i="1"/>
  <c r="DU83" i="1"/>
  <c r="DU42" i="1"/>
  <c r="DU20" i="1"/>
  <c r="DU102" i="1"/>
  <c r="DU114" i="1"/>
  <c r="DU53" i="1"/>
  <c r="DU46" i="1"/>
  <c r="DU7" i="1"/>
  <c r="DU92" i="1"/>
  <c r="DU84" i="1"/>
  <c r="DU27" i="1"/>
  <c r="DU63" i="1"/>
  <c r="DU115" i="1"/>
  <c r="DU73" i="1"/>
  <c r="DU30" i="1"/>
  <c r="DU78" i="1"/>
  <c r="DU45" i="1"/>
  <c r="DU24" i="1"/>
  <c r="DU65" i="1"/>
  <c r="DU87" i="1"/>
  <c r="DU51" i="1"/>
  <c r="DU41" i="1"/>
  <c r="DU5" i="1"/>
  <c r="DU104" i="1"/>
  <c r="DU72" i="1"/>
  <c r="DU108" i="1"/>
  <c r="DU56" i="1"/>
  <c r="DU47" i="1"/>
  <c r="DU99" i="1"/>
  <c r="DU113" i="1"/>
  <c r="DU107" i="1"/>
  <c r="DU105" i="1"/>
  <c r="DU34" i="1"/>
  <c r="DU61" i="1"/>
  <c r="DU60" i="1"/>
  <c r="DU14" i="1"/>
  <c r="DU67" i="1"/>
  <c r="DU66" i="1"/>
  <c r="DU28" i="1"/>
  <c r="DU37" i="1"/>
  <c r="DU109" i="1"/>
  <c r="DU111" i="1"/>
  <c r="DU52" i="1"/>
  <c r="DU94" i="1"/>
  <c r="DU95" i="1"/>
  <c r="DU101" i="1"/>
  <c r="DU80" i="1"/>
  <c r="DU32" i="1"/>
  <c r="DU48" i="1"/>
  <c r="DU16" i="1"/>
  <c r="DU74" i="1"/>
  <c r="DU36" i="1"/>
  <c r="DU35" i="1"/>
  <c r="DU76" i="1"/>
  <c r="DU55" i="1"/>
  <c r="DU10" i="1"/>
  <c r="DU62" i="1"/>
  <c r="DU97" i="1"/>
  <c r="DU96" i="1"/>
  <c r="DU9" i="1"/>
  <c r="DU70" i="1"/>
  <c r="DU71" i="1"/>
  <c r="DU19" i="1"/>
  <c r="DU31" i="1"/>
  <c r="DU26" i="1"/>
  <c r="DS6" i="1"/>
  <c r="DS4" i="1"/>
  <c r="DS85" i="1"/>
  <c r="DS79" i="1"/>
  <c r="DS58" i="1"/>
  <c r="DS22" i="1"/>
  <c r="DS25" i="1"/>
  <c r="DS77" i="1"/>
  <c r="DS75" i="1"/>
  <c r="DS106" i="1"/>
  <c r="DS93" i="1"/>
  <c r="DS3" i="1"/>
  <c r="DS57" i="1"/>
  <c r="DS38" i="1"/>
  <c r="DS11" i="1"/>
  <c r="DS110" i="1"/>
  <c r="DS86" i="1"/>
  <c r="DS64" i="1"/>
  <c r="DS50" i="1"/>
  <c r="DS2" i="1"/>
  <c r="DS98" i="1"/>
  <c r="DS29" i="1"/>
  <c r="DS54" i="1"/>
  <c r="DS91" i="1"/>
  <c r="DS88" i="1"/>
  <c r="DS43" i="1"/>
  <c r="DS15" i="1"/>
  <c r="DS103" i="1"/>
  <c r="DS12" i="1"/>
  <c r="DS33" i="1"/>
  <c r="DS21" i="1"/>
  <c r="DS23" i="1"/>
  <c r="DS82" i="1"/>
  <c r="DS100" i="1"/>
  <c r="DS89" i="1"/>
  <c r="DS8" i="1"/>
  <c r="DS59" i="1"/>
  <c r="DS49" i="1"/>
  <c r="DS68" i="1"/>
  <c r="DS90" i="1"/>
  <c r="DS39" i="1"/>
  <c r="DS17" i="1"/>
  <c r="DS44" i="1"/>
  <c r="DS18" i="1"/>
  <c r="DS13" i="1"/>
  <c r="DS69" i="1"/>
  <c r="DS81" i="1"/>
  <c r="DS112" i="1"/>
  <c r="DS40" i="1"/>
  <c r="DS83" i="1"/>
  <c r="DS42" i="1"/>
  <c r="DS20" i="1"/>
  <c r="DS102" i="1"/>
  <c r="DS114" i="1"/>
  <c r="DS53" i="1"/>
  <c r="DS46" i="1"/>
  <c r="DS7" i="1"/>
  <c r="DS92" i="1"/>
  <c r="DS84" i="1"/>
  <c r="DS27" i="1"/>
  <c r="DS63" i="1"/>
  <c r="DS115" i="1"/>
  <c r="DS73" i="1"/>
  <c r="DS30" i="1"/>
  <c r="DS78" i="1"/>
  <c r="DS45" i="1"/>
  <c r="DS24" i="1"/>
  <c r="DS65" i="1"/>
  <c r="DS87" i="1"/>
  <c r="DS51" i="1"/>
  <c r="DS41" i="1"/>
  <c r="DS5" i="1"/>
  <c r="DS104" i="1"/>
  <c r="DS72" i="1"/>
  <c r="DS108" i="1"/>
  <c r="DS56" i="1"/>
  <c r="DS47" i="1"/>
  <c r="DS99" i="1"/>
  <c r="DS113" i="1"/>
  <c r="DS107" i="1"/>
  <c r="DS105" i="1"/>
  <c r="DS34" i="1"/>
  <c r="DS61" i="1"/>
  <c r="DS60" i="1"/>
  <c r="DS14" i="1"/>
  <c r="DS67" i="1"/>
  <c r="DS66" i="1"/>
  <c r="DS28" i="1"/>
  <c r="DS37" i="1"/>
  <c r="DS109" i="1"/>
  <c r="DS111" i="1"/>
  <c r="DS52" i="1"/>
  <c r="DS94" i="1"/>
  <c r="DS95" i="1"/>
  <c r="DS101" i="1"/>
  <c r="DS80" i="1"/>
  <c r="DS32" i="1"/>
  <c r="DS48" i="1"/>
  <c r="DS16" i="1"/>
  <c r="DS74" i="1"/>
  <c r="DS36" i="1"/>
  <c r="DS35" i="1"/>
  <c r="DS76" i="1"/>
  <c r="DS55" i="1"/>
  <c r="DS10" i="1"/>
  <c r="DS62" i="1"/>
  <c r="DS97" i="1"/>
  <c r="DS96" i="1"/>
  <c r="DS9" i="1"/>
  <c r="DS70" i="1"/>
  <c r="DS71" i="1"/>
  <c r="DS19" i="1"/>
  <c r="DS31" i="1"/>
  <c r="DS26" i="1"/>
  <c r="DQ6" i="1"/>
  <c r="DQ4" i="1"/>
  <c r="DQ85" i="1"/>
  <c r="DQ79" i="1"/>
  <c r="DQ58" i="1"/>
  <c r="DQ22" i="1"/>
  <c r="DQ25" i="1"/>
  <c r="DQ77" i="1"/>
  <c r="DQ75" i="1"/>
  <c r="DQ106" i="1"/>
  <c r="DQ93" i="1"/>
  <c r="DQ3" i="1"/>
  <c r="DQ57" i="1"/>
  <c r="DQ38" i="1"/>
  <c r="DQ11" i="1"/>
  <c r="DQ110" i="1"/>
  <c r="DQ86" i="1"/>
  <c r="DQ64" i="1"/>
  <c r="DQ50" i="1"/>
  <c r="DQ2" i="1"/>
  <c r="DQ98" i="1"/>
  <c r="DQ29" i="1"/>
  <c r="DQ54" i="1"/>
  <c r="DQ91" i="1"/>
  <c r="DQ88" i="1"/>
  <c r="DQ43" i="1"/>
  <c r="DQ15" i="1"/>
  <c r="DQ103" i="1"/>
  <c r="DQ12" i="1"/>
  <c r="DQ33" i="1"/>
  <c r="DQ21" i="1"/>
  <c r="DQ23" i="1"/>
  <c r="DQ82" i="1"/>
  <c r="DQ100" i="1"/>
  <c r="DQ89" i="1"/>
  <c r="DQ8" i="1"/>
  <c r="DQ59" i="1"/>
  <c r="DQ49" i="1"/>
  <c r="DQ68" i="1"/>
  <c r="DQ90" i="1"/>
  <c r="DQ39" i="1"/>
  <c r="DQ17" i="1"/>
  <c r="DQ44" i="1"/>
  <c r="DQ18" i="1"/>
  <c r="DQ13" i="1"/>
  <c r="DQ69" i="1"/>
  <c r="DQ81" i="1"/>
  <c r="DQ112" i="1"/>
  <c r="DQ40" i="1"/>
  <c r="DQ83" i="1"/>
  <c r="DQ42" i="1"/>
  <c r="DQ20" i="1"/>
  <c r="DQ102" i="1"/>
  <c r="DQ114" i="1"/>
  <c r="DQ53" i="1"/>
  <c r="DQ46" i="1"/>
  <c r="DQ7" i="1"/>
  <c r="DQ92" i="1"/>
  <c r="DQ84" i="1"/>
  <c r="DQ27" i="1"/>
  <c r="DQ63" i="1"/>
  <c r="DQ115" i="1"/>
  <c r="DQ73" i="1"/>
  <c r="DQ30" i="1"/>
  <c r="DQ78" i="1"/>
  <c r="DQ45" i="1"/>
  <c r="DQ24" i="1"/>
  <c r="DQ65" i="1"/>
  <c r="DQ87" i="1"/>
  <c r="DQ51" i="1"/>
  <c r="DQ41" i="1"/>
  <c r="DQ5" i="1"/>
  <c r="DQ104" i="1"/>
  <c r="DQ72" i="1"/>
  <c r="DQ108" i="1"/>
  <c r="DQ56" i="1"/>
  <c r="DQ47" i="1"/>
  <c r="DQ99" i="1"/>
  <c r="DQ113" i="1"/>
  <c r="DQ107" i="1"/>
  <c r="DQ105" i="1"/>
  <c r="DQ34" i="1"/>
  <c r="DQ61" i="1"/>
  <c r="DQ60" i="1"/>
  <c r="DQ14" i="1"/>
  <c r="DQ67" i="1"/>
  <c r="DQ66" i="1"/>
  <c r="DQ28" i="1"/>
  <c r="DQ37" i="1"/>
  <c r="DQ109" i="1"/>
  <c r="DQ111" i="1"/>
  <c r="DQ52" i="1"/>
  <c r="DQ94" i="1"/>
  <c r="DQ95" i="1"/>
  <c r="DQ101" i="1"/>
  <c r="DQ80" i="1"/>
  <c r="DQ32" i="1"/>
  <c r="DQ48" i="1"/>
  <c r="DQ16" i="1"/>
  <c r="DQ74" i="1"/>
  <c r="DQ36" i="1"/>
  <c r="DQ35" i="1"/>
  <c r="DQ76" i="1"/>
  <c r="DQ55" i="1"/>
  <c r="DQ10" i="1"/>
  <c r="DQ62" i="1"/>
  <c r="DQ97" i="1"/>
  <c r="DQ96" i="1"/>
  <c r="DQ9" i="1"/>
  <c r="DQ70" i="1"/>
  <c r="DQ71" i="1"/>
  <c r="DQ19" i="1"/>
  <c r="DQ31" i="1"/>
  <c r="DQ26" i="1"/>
  <c r="DO6" i="1"/>
  <c r="DO4" i="1"/>
  <c r="DO85" i="1"/>
  <c r="DO79" i="1"/>
  <c r="DO58" i="1"/>
  <c r="DO22" i="1"/>
  <c r="DO25" i="1"/>
  <c r="DO77" i="1"/>
  <c r="DO75" i="1"/>
  <c r="DO106" i="1"/>
  <c r="DO93" i="1"/>
  <c r="DO3" i="1"/>
  <c r="DO57" i="1"/>
  <c r="DO38" i="1"/>
  <c r="DO11" i="1"/>
  <c r="DO110" i="1"/>
  <c r="DO86" i="1"/>
  <c r="DO64" i="1"/>
  <c r="DO50" i="1"/>
  <c r="DO2" i="1"/>
  <c r="DO98" i="1"/>
  <c r="DO29" i="1"/>
  <c r="DO54" i="1"/>
  <c r="DO91" i="1"/>
  <c r="DO88" i="1"/>
  <c r="DO43" i="1"/>
  <c r="DO15" i="1"/>
  <c r="DO103" i="1"/>
  <c r="DO12" i="1"/>
  <c r="DO33" i="1"/>
  <c r="DO21" i="1"/>
  <c r="DO23" i="1"/>
  <c r="DO82" i="1"/>
  <c r="DO100" i="1"/>
  <c r="DO89" i="1"/>
  <c r="DO8" i="1"/>
  <c r="DO59" i="1"/>
  <c r="DO49" i="1"/>
  <c r="DO68" i="1"/>
  <c r="DO90" i="1"/>
  <c r="DO39" i="1"/>
  <c r="DO17" i="1"/>
  <c r="DO44" i="1"/>
  <c r="DO18" i="1"/>
  <c r="DO13" i="1"/>
  <c r="DO69" i="1"/>
  <c r="DO81" i="1"/>
  <c r="DO112" i="1"/>
  <c r="DO40" i="1"/>
  <c r="DO83" i="1"/>
  <c r="DO42" i="1"/>
  <c r="DO20" i="1"/>
  <c r="DO102" i="1"/>
  <c r="DO114" i="1"/>
  <c r="DO53" i="1"/>
  <c r="DO46" i="1"/>
  <c r="DO7" i="1"/>
  <c r="DO92" i="1"/>
  <c r="DO84" i="1"/>
  <c r="DO27" i="1"/>
  <c r="DO63" i="1"/>
  <c r="DO115" i="1"/>
  <c r="DO73" i="1"/>
  <c r="DO30" i="1"/>
  <c r="DO78" i="1"/>
  <c r="DO45" i="1"/>
  <c r="DO24" i="1"/>
  <c r="DO65" i="1"/>
  <c r="DO87" i="1"/>
  <c r="DO51" i="1"/>
  <c r="DO41" i="1"/>
  <c r="DO5" i="1"/>
  <c r="DO104" i="1"/>
  <c r="DO72" i="1"/>
  <c r="DO108" i="1"/>
  <c r="DO56" i="1"/>
  <c r="DO47" i="1"/>
  <c r="DO99" i="1"/>
  <c r="DO113" i="1"/>
  <c r="DO107" i="1"/>
  <c r="DO105" i="1"/>
  <c r="DO34" i="1"/>
  <c r="DO61" i="1"/>
  <c r="DO60" i="1"/>
  <c r="DO14" i="1"/>
  <c r="DO67" i="1"/>
  <c r="DO66" i="1"/>
  <c r="DO28" i="1"/>
  <c r="DO37" i="1"/>
  <c r="DO109" i="1"/>
  <c r="DO111" i="1"/>
  <c r="DO52" i="1"/>
  <c r="DO94" i="1"/>
  <c r="DO95" i="1"/>
  <c r="DO101" i="1"/>
  <c r="DO80" i="1"/>
  <c r="DO32" i="1"/>
  <c r="DO48" i="1"/>
  <c r="DO16" i="1"/>
  <c r="DO74" i="1"/>
  <c r="DO36" i="1"/>
  <c r="DO35" i="1"/>
  <c r="DO76" i="1"/>
  <c r="DO55" i="1"/>
  <c r="DO10" i="1"/>
  <c r="DO62" i="1"/>
  <c r="DO97" i="1"/>
  <c r="DO96" i="1"/>
  <c r="DO9" i="1"/>
  <c r="DO70" i="1"/>
  <c r="DO71" i="1"/>
  <c r="DO19" i="1"/>
  <c r="DO31" i="1"/>
  <c r="DO26" i="1"/>
  <c r="DM6" i="1"/>
  <c r="DM4" i="1"/>
  <c r="DM85" i="1"/>
  <c r="DM79" i="1"/>
  <c r="DM58" i="1"/>
  <c r="DM22" i="1"/>
  <c r="DM25" i="1"/>
  <c r="DM77" i="1"/>
  <c r="DM75" i="1"/>
  <c r="DM106" i="1"/>
  <c r="DM93" i="1"/>
  <c r="DM3" i="1"/>
  <c r="DM57" i="1"/>
  <c r="DM38" i="1"/>
  <c r="DM11" i="1"/>
  <c r="DM110" i="1"/>
  <c r="DM86" i="1"/>
  <c r="DM64" i="1"/>
  <c r="DM50" i="1"/>
  <c r="DM2" i="1"/>
  <c r="DM98" i="1"/>
  <c r="DM29" i="1"/>
  <c r="DM54" i="1"/>
  <c r="DM91" i="1"/>
  <c r="DM88" i="1"/>
  <c r="DM43" i="1"/>
  <c r="DM15" i="1"/>
  <c r="DM103" i="1"/>
  <c r="DM12" i="1"/>
  <c r="DM33" i="1"/>
  <c r="DM21" i="1"/>
  <c r="DM23" i="1"/>
  <c r="DM82" i="1"/>
  <c r="DM100" i="1"/>
  <c r="DM89" i="1"/>
  <c r="DM8" i="1"/>
  <c r="DM59" i="1"/>
  <c r="DM49" i="1"/>
  <c r="DM68" i="1"/>
  <c r="DM90" i="1"/>
  <c r="DM39" i="1"/>
  <c r="DM17" i="1"/>
  <c r="DM44" i="1"/>
  <c r="DM18" i="1"/>
  <c r="DM13" i="1"/>
  <c r="DM69" i="1"/>
  <c r="DM81" i="1"/>
  <c r="DM112" i="1"/>
  <c r="DM40" i="1"/>
  <c r="DM83" i="1"/>
  <c r="DM42" i="1"/>
  <c r="DM20" i="1"/>
  <c r="DM102" i="1"/>
  <c r="DM114" i="1"/>
  <c r="DM53" i="1"/>
  <c r="DM46" i="1"/>
  <c r="DM7" i="1"/>
  <c r="DM92" i="1"/>
  <c r="DM84" i="1"/>
  <c r="DM27" i="1"/>
  <c r="DM63" i="1"/>
  <c r="DM115" i="1"/>
  <c r="DM73" i="1"/>
  <c r="DM30" i="1"/>
  <c r="DM78" i="1"/>
  <c r="DM45" i="1"/>
  <c r="DM24" i="1"/>
  <c r="DM65" i="1"/>
  <c r="DM87" i="1"/>
  <c r="DM51" i="1"/>
  <c r="DM41" i="1"/>
  <c r="DM5" i="1"/>
  <c r="DM104" i="1"/>
  <c r="DM72" i="1"/>
  <c r="DM108" i="1"/>
  <c r="DM56" i="1"/>
  <c r="DM47" i="1"/>
  <c r="DM99" i="1"/>
  <c r="DM113" i="1"/>
  <c r="DM107" i="1"/>
  <c r="DM105" i="1"/>
  <c r="DM34" i="1"/>
  <c r="DM61" i="1"/>
  <c r="DM60" i="1"/>
  <c r="DM14" i="1"/>
  <c r="DM67" i="1"/>
  <c r="DM66" i="1"/>
  <c r="DM28" i="1"/>
  <c r="DM37" i="1"/>
  <c r="DM109" i="1"/>
  <c r="DM111" i="1"/>
  <c r="DM52" i="1"/>
  <c r="DM94" i="1"/>
  <c r="DM95" i="1"/>
  <c r="DM101" i="1"/>
  <c r="DM80" i="1"/>
  <c r="DM32" i="1"/>
  <c r="DM48" i="1"/>
  <c r="DM16" i="1"/>
  <c r="DM74" i="1"/>
  <c r="DM36" i="1"/>
  <c r="DM35" i="1"/>
  <c r="DM76" i="1"/>
  <c r="DM55" i="1"/>
  <c r="DM10" i="1"/>
  <c r="DM62" i="1"/>
  <c r="DM97" i="1"/>
  <c r="DM96" i="1"/>
  <c r="DM9" i="1"/>
  <c r="DM70" i="1"/>
  <c r="DM71" i="1"/>
  <c r="DM19" i="1"/>
  <c r="DM31" i="1"/>
  <c r="DM26" i="1"/>
  <c r="DK6" i="1"/>
  <c r="DK4" i="1"/>
  <c r="DK85" i="1"/>
  <c r="DK79" i="1"/>
  <c r="DK58" i="1"/>
  <c r="DK22" i="1"/>
  <c r="DK25" i="1"/>
  <c r="DK77" i="1"/>
  <c r="DK75" i="1"/>
  <c r="DK106" i="1"/>
  <c r="DK93" i="1"/>
  <c r="DK3" i="1"/>
  <c r="DK57" i="1"/>
  <c r="DK38" i="1"/>
  <c r="DK11" i="1"/>
  <c r="DK110" i="1"/>
  <c r="DK86" i="1"/>
  <c r="DK64" i="1"/>
  <c r="DK50" i="1"/>
  <c r="DK2" i="1"/>
  <c r="DK98" i="1"/>
  <c r="DK29" i="1"/>
  <c r="DK54" i="1"/>
  <c r="DK91" i="1"/>
  <c r="DK88" i="1"/>
  <c r="DK43" i="1"/>
  <c r="DK15" i="1"/>
  <c r="DK103" i="1"/>
  <c r="DK12" i="1"/>
  <c r="DK33" i="1"/>
  <c r="DK21" i="1"/>
  <c r="DK23" i="1"/>
  <c r="DK82" i="1"/>
  <c r="DK100" i="1"/>
  <c r="DK89" i="1"/>
  <c r="DK8" i="1"/>
  <c r="DK59" i="1"/>
  <c r="DK49" i="1"/>
  <c r="DK68" i="1"/>
  <c r="DK90" i="1"/>
  <c r="DK39" i="1"/>
  <c r="DK17" i="1"/>
  <c r="DK44" i="1"/>
  <c r="DK18" i="1"/>
  <c r="DK13" i="1"/>
  <c r="DK69" i="1"/>
  <c r="DK81" i="1"/>
  <c r="DK112" i="1"/>
  <c r="DK40" i="1"/>
  <c r="DK83" i="1"/>
  <c r="DK42" i="1"/>
  <c r="DK20" i="1"/>
  <c r="DK102" i="1"/>
  <c r="DK114" i="1"/>
  <c r="DK53" i="1"/>
  <c r="DK46" i="1"/>
  <c r="DK7" i="1"/>
  <c r="DK92" i="1"/>
  <c r="DK84" i="1"/>
  <c r="DK27" i="1"/>
  <c r="DK63" i="1"/>
  <c r="DK115" i="1"/>
  <c r="DK73" i="1"/>
  <c r="DK30" i="1"/>
  <c r="DK78" i="1"/>
  <c r="DK45" i="1"/>
  <c r="DK24" i="1"/>
  <c r="DK65" i="1"/>
  <c r="DK87" i="1"/>
  <c r="DK51" i="1"/>
  <c r="DK41" i="1"/>
  <c r="DK5" i="1"/>
  <c r="DK104" i="1"/>
  <c r="DK72" i="1"/>
  <c r="DK108" i="1"/>
  <c r="DK56" i="1"/>
  <c r="DK47" i="1"/>
  <c r="DK99" i="1"/>
  <c r="DK113" i="1"/>
  <c r="DK107" i="1"/>
  <c r="DK105" i="1"/>
  <c r="DK34" i="1"/>
  <c r="DK61" i="1"/>
  <c r="DK60" i="1"/>
  <c r="DK14" i="1"/>
  <c r="DK67" i="1"/>
  <c r="DK66" i="1"/>
  <c r="DK28" i="1"/>
  <c r="DK37" i="1"/>
  <c r="DK109" i="1"/>
  <c r="DK111" i="1"/>
  <c r="DK52" i="1"/>
  <c r="DK94" i="1"/>
  <c r="DK95" i="1"/>
  <c r="DK101" i="1"/>
  <c r="DK80" i="1"/>
  <c r="DK32" i="1"/>
  <c r="DK48" i="1"/>
  <c r="DK16" i="1"/>
  <c r="DK74" i="1"/>
  <c r="DK36" i="1"/>
  <c r="DK35" i="1"/>
  <c r="DK76" i="1"/>
  <c r="DK55" i="1"/>
  <c r="DK10" i="1"/>
  <c r="DK62" i="1"/>
  <c r="DK97" i="1"/>
  <c r="DK96" i="1"/>
  <c r="DK9" i="1"/>
  <c r="DK70" i="1"/>
  <c r="DK71" i="1"/>
  <c r="DK19" i="1"/>
  <c r="DK31" i="1"/>
  <c r="DK26" i="1"/>
  <c r="EG6" i="1"/>
  <c r="EG4" i="1"/>
  <c r="EG85" i="1"/>
  <c r="EG79" i="1"/>
  <c r="EG58" i="1"/>
  <c r="EG22" i="1"/>
  <c r="EG25" i="1"/>
  <c r="EG77" i="1"/>
  <c r="EG75" i="1"/>
  <c r="EG106" i="1"/>
  <c r="EG93" i="1"/>
  <c r="EG3" i="1"/>
  <c r="EG57" i="1"/>
  <c r="EG38" i="1"/>
  <c r="EG11" i="1"/>
  <c r="EG110" i="1"/>
  <c r="EG86" i="1"/>
  <c r="EG64" i="1"/>
  <c r="EG50" i="1"/>
  <c r="EG2" i="1"/>
  <c r="EG98" i="1"/>
  <c r="EG29" i="1"/>
  <c r="EG54" i="1"/>
  <c r="EG91" i="1"/>
  <c r="EG88" i="1"/>
  <c r="EG43" i="1"/>
  <c r="EG15" i="1"/>
  <c r="EG103" i="1"/>
  <c r="EG12" i="1"/>
  <c r="EG33" i="1"/>
  <c r="EG21" i="1"/>
  <c r="EG23" i="1"/>
  <c r="EG82" i="1"/>
  <c r="EG100" i="1"/>
  <c r="EG89" i="1"/>
  <c r="EG8" i="1"/>
  <c r="EG59" i="1"/>
  <c r="EG49" i="1"/>
  <c r="EG68" i="1"/>
  <c r="EG90" i="1"/>
  <c r="EG39" i="1"/>
  <c r="EG17" i="1"/>
  <c r="EG44" i="1"/>
  <c r="EG18" i="1"/>
  <c r="EG13" i="1"/>
  <c r="EG69" i="1"/>
  <c r="EG81" i="1"/>
  <c r="EG112" i="1"/>
  <c r="EG40" i="1"/>
  <c r="EG83" i="1"/>
  <c r="EG42" i="1"/>
  <c r="EG20" i="1"/>
  <c r="EG102" i="1"/>
  <c r="EG114" i="1"/>
  <c r="EG53" i="1"/>
  <c r="EG46" i="1"/>
  <c r="EG7" i="1"/>
  <c r="EG92" i="1"/>
  <c r="EG84" i="1"/>
  <c r="EG27" i="1"/>
  <c r="EG63" i="1"/>
  <c r="EG115" i="1"/>
  <c r="EG73" i="1"/>
  <c r="EG30" i="1"/>
  <c r="EG78" i="1"/>
  <c r="EG45" i="1"/>
  <c r="EG24" i="1"/>
  <c r="EG65" i="1"/>
  <c r="EG87" i="1"/>
  <c r="EG51" i="1"/>
  <c r="EG41" i="1"/>
  <c r="EG5" i="1"/>
  <c r="EG104" i="1"/>
  <c r="EG72" i="1"/>
  <c r="EG108" i="1"/>
  <c r="EG56" i="1"/>
  <c r="EG47" i="1"/>
  <c r="EG99" i="1"/>
  <c r="EG113" i="1"/>
  <c r="EG107" i="1"/>
  <c r="EG105" i="1"/>
  <c r="EG34" i="1"/>
  <c r="EG61" i="1"/>
  <c r="EG60" i="1"/>
  <c r="EG14" i="1"/>
  <c r="EG67" i="1"/>
  <c r="EG66" i="1"/>
  <c r="EG28" i="1"/>
  <c r="EG37" i="1"/>
  <c r="EG109" i="1"/>
  <c r="EG111" i="1"/>
  <c r="EG52" i="1"/>
  <c r="EG94" i="1"/>
  <c r="EG95" i="1"/>
  <c r="EG101" i="1"/>
  <c r="EG80" i="1"/>
  <c r="EG32" i="1"/>
  <c r="EG48" i="1"/>
  <c r="EG16" i="1"/>
  <c r="EG74" i="1"/>
  <c r="EG36" i="1"/>
  <c r="EG35" i="1"/>
  <c r="EG76" i="1"/>
  <c r="EG55" i="1"/>
  <c r="EG10" i="1"/>
  <c r="EG62" i="1"/>
  <c r="EG97" i="1"/>
  <c r="EG96" i="1"/>
  <c r="EG9" i="1"/>
  <c r="EG70" i="1"/>
  <c r="EG71" i="1"/>
  <c r="EG19" i="1"/>
  <c r="EG31" i="1"/>
  <c r="EG26" i="1"/>
  <c r="EE6" i="1"/>
  <c r="EE4" i="1"/>
  <c r="EE85" i="1"/>
  <c r="EE79" i="1"/>
  <c r="EE58" i="1"/>
  <c r="EE22" i="1"/>
  <c r="EE25" i="1"/>
  <c r="EE77" i="1"/>
  <c r="EE75" i="1"/>
  <c r="EE106" i="1"/>
  <c r="EE93" i="1"/>
  <c r="EE3" i="1"/>
  <c r="EE57" i="1"/>
  <c r="EE38" i="1"/>
  <c r="EE11" i="1"/>
  <c r="EE110" i="1"/>
  <c r="EE86" i="1"/>
  <c r="EE64" i="1"/>
  <c r="EE50" i="1"/>
  <c r="EE2" i="1"/>
  <c r="EE98" i="1"/>
  <c r="EE29" i="1"/>
  <c r="EE54" i="1"/>
  <c r="EE91" i="1"/>
  <c r="EE88" i="1"/>
  <c r="EE43" i="1"/>
  <c r="EE15" i="1"/>
  <c r="EE103" i="1"/>
  <c r="EE12" i="1"/>
  <c r="EE33" i="1"/>
  <c r="EE21" i="1"/>
  <c r="EE23" i="1"/>
  <c r="EE82" i="1"/>
  <c r="EE100" i="1"/>
  <c r="EE89" i="1"/>
  <c r="EE8" i="1"/>
  <c r="EE59" i="1"/>
  <c r="EE49" i="1"/>
  <c r="EE68" i="1"/>
  <c r="EE90" i="1"/>
  <c r="EE39" i="1"/>
  <c r="EE17" i="1"/>
  <c r="EE44" i="1"/>
  <c r="EE18" i="1"/>
  <c r="EE13" i="1"/>
  <c r="EE69" i="1"/>
  <c r="EE81" i="1"/>
  <c r="EE112" i="1"/>
  <c r="EE40" i="1"/>
  <c r="EE83" i="1"/>
  <c r="EE42" i="1"/>
  <c r="EE20" i="1"/>
  <c r="EE102" i="1"/>
  <c r="EE114" i="1"/>
  <c r="EE53" i="1"/>
  <c r="EE46" i="1"/>
  <c r="EE7" i="1"/>
  <c r="EE92" i="1"/>
  <c r="EE84" i="1"/>
  <c r="EE27" i="1"/>
  <c r="EE63" i="1"/>
  <c r="EE115" i="1"/>
  <c r="EE73" i="1"/>
  <c r="EE30" i="1"/>
  <c r="EE78" i="1"/>
  <c r="EE45" i="1"/>
  <c r="EE24" i="1"/>
  <c r="EE65" i="1"/>
  <c r="EE87" i="1"/>
  <c r="EE51" i="1"/>
  <c r="EE41" i="1"/>
  <c r="EE5" i="1"/>
  <c r="EE104" i="1"/>
  <c r="EE72" i="1"/>
  <c r="EE108" i="1"/>
  <c r="EE56" i="1"/>
  <c r="EE47" i="1"/>
  <c r="EE99" i="1"/>
  <c r="EE113" i="1"/>
  <c r="EE107" i="1"/>
  <c r="EE105" i="1"/>
  <c r="EE34" i="1"/>
  <c r="EE61" i="1"/>
  <c r="EE60" i="1"/>
  <c r="EE14" i="1"/>
  <c r="EE67" i="1"/>
  <c r="EE66" i="1"/>
  <c r="EE28" i="1"/>
  <c r="EE37" i="1"/>
  <c r="EE109" i="1"/>
  <c r="EE111" i="1"/>
  <c r="EE52" i="1"/>
  <c r="EE94" i="1"/>
  <c r="EE95" i="1"/>
  <c r="EE101" i="1"/>
  <c r="EE80" i="1"/>
  <c r="EE32" i="1"/>
  <c r="EE48" i="1"/>
  <c r="EE16" i="1"/>
  <c r="EE74" i="1"/>
  <c r="EE36" i="1"/>
  <c r="EE35" i="1"/>
  <c r="EE76" i="1"/>
  <c r="EE55" i="1"/>
  <c r="EE10" i="1"/>
  <c r="EE62" i="1"/>
  <c r="EE97" i="1"/>
  <c r="EE96" i="1"/>
  <c r="EE9" i="1"/>
  <c r="EE70" i="1"/>
  <c r="EE71" i="1"/>
  <c r="EE19" i="1"/>
  <c r="EE31" i="1"/>
  <c r="EE26" i="1"/>
  <c r="EC6" i="1"/>
  <c r="EC4" i="1"/>
  <c r="EC85" i="1"/>
  <c r="EC79" i="1"/>
  <c r="EC58" i="1"/>
  <c r="EC22" i="1"/>
  <c r="EC25" i="1"/>
  <c r="EC77" i="1"/>
  <c r="EC75" i="1"/>
  <c r="EC106" i="1"/>
  <c r="EC93" i="1"/>
  <c r="EC3" i="1"/>
  <c r="EC57" i="1"/>
  <c r="EC38" i="1"/>
  <c r="EC11" i="1"/>
  <c r="EC110" i="1"/>
  <c r="EC86" i="1"/>
  <c r="EC64" i="1"/>
  <c r="EC50" i="1"/>
  <c r="EC2" i="1"/>
  <c r="EC98" i="1"/>
  <c r="EC29" i="1"/>
  <c r="EC54" i="1"/>
  <c r="EC91" i="1"/>
  <c r="EC88" i="1"/>
  <c r="EC43" i="1"/>
  <c r="EC15" i="1"/>
  <c r="EC103" i="1"/>
  <c r="EC12" i="1"/>
  <c r="EC33" i="1"/>
  <c r="EC21" i="1"/>
  <c r="EC23" i="1"/>
  <c r="EC82" i="1"/>
  <c r="EC100" i="1"/>
  <c r="EC89" i="1"/>
  <c r="EC8" i="1"/>
  <c r="EC59" i="1"/>
  <c r="EC49" i="1"/>
  <c r="EC68" i="1"/>
  <c r="EC90" i="1"/>
  <c r="EC39" i="1"/>
  <c r="EC17" i="1"/>
  <c r="EC44" i="1"/>
  <c r="EC18" i="1"/>
  <c r="EC13" i="1"/>
  <c r="EC69" i="1"/>
  <c r="EC81" i="1"/>
  <c r="EC112" i="1"/>
  <c r="EC40" i="1"/>
  <c r="EC83" i="1"/>
  <c r="EC42" i="1"/>
  <c r="EC20" i="1"/>
  <c r="EC102" i="1"/>
  <c r="EC114" i="1"/>
  <c r="EC53" i="1"/>
  <c r="EC46" i="1"/>
  <c r="EC7" i="1"/>
  <c r="EC92" i="1"/>
  <c r="EC84" i="1"/>
  <c r="EC27" i="1"/>
  <c r="EC63" i="1"/>
  <c r="EC115" i="1"/>
  <c r="EC73" i="1"/>
  <c r="EC30" i="1"/>
  <c r="EC78" i="1"/>
  <c r="EC45" i="1"/>
  <c r="EC24" i="1"/>
  <c r="EC65" i="1"/>
  <c r="EC87" i="1"/>
  <c r="EC51" i="1"/>
  <c r="EC41" i="1"/>
  <c r="EC5" i="1"/>
  <c r="EC104" i="1"/>
  <c r="EC72" i="1"/>
  <c r="EC108" i="1"/>
  <c r="EC56" i="1"/>
  <c r="EC47" i="1"/>
  <c r="EC99" i="1"/>
  <c r="EC113" i="1"/>
  <c r="EC107" i="1"/>
  <c r="EC105" i="1"/>
  <c r="EC34" i="1"/>
  <c r="EC61" i="1"/>
  <c r="EC60" i="1"/>
  <c r="EC14" i="1"/>
  <c r="EC67" i="1"/>
  <c r="EC66" i="1"/>
  <c r="EC28" i="1"/>
  <c r="EC37" i="1"/>
  <c r="EC109" i="1"/>
  <c r="EC111" i="1"/>
  <c r="EC52" i="1"/>
  <c r="EC94" i="1"/>
  <c r="EC95" i="1"/>
  <c r="EC101" i="1"/>
  <c r="EC80" i="1"/>
  <c r="EC32" i="1"/>
  <c r="EC48" i="1"/>
  <c r="EC16" i="1"/>
  <c r="EC74" i="1"/>
  <c r="EC36" i="1"/>
  <c r="EC35" i="1"/>
  <c r="EC76" i="1"/>
  <c r="EC55" i="1"/>
  <c r="EC10" i="1"/>
  <c r="EC62" i="1"/>
  <c r="EC97" i="1"/>
  <c r="EC96" i="1"/>
  <c r="EC9" i="1"/>
  <c r="EC70" i="1"/>
  <c r="EC71" i="1"/>
  <c r="EC19" i="1"/>
  <c r="EC31" i="1"/>
  <c r="EC26" i="1"/>
  <c r="EA6" i="1"/>
  <c r="EA4" i="1"/>
  <c r="EA85" i="1"/>
  <c r="EA79" i="1"/>
  <c r="EA58" i="1"/>
  <c r="EA22" i="1"/>
  <c r="EA25" i="1"/>
  <c r="EA77" i="1"/>
  <c r="EA75" i="1"/>
  <c r="EA106" i="1"/>
  <c r="EA93" i="1"/>
  <c r="EA3" i="1"/>
  <c r="EA57" i="1"/>
  <c r="EA38" i="1"/>
  <c r="EA11" i="1"/>
  <c r="EA110" i="1"/>
  <c r="EA86" i="1"/>
  <c r="EA64" i="1"/>
  <c r="EA50" i="1"/>
  <c r="EA2" i="1"/>
  <c r="EA98" i="1"/>
  <c r="EA29" i="1"/>
  <c r="EA54" i="1"/>
  <c r="EA91" i="1"/>
  <c r="EA88" i="1"/>
  <c r="EA43" i="1"/>
  <c r="EA15" i="1"/>
  <c r="EA103" i="1"/>
  <c r="EA12" i="1"/>
  <c r="EA33" i="1"/>
  <c r="EA21" i="1"/>
  <c r="EA23" i="1"/>
  <c r="EA82" i="1"/>
  <c r="EA100" i="1"/>
  <c r="EA89" i="1"/>
  <c r="EA8" i="1"/>
  <c r="EA59" i="1"/>
  <c r="EA49" i="1"/>
  <c r="EA68" i="1"/>
  <c r="EA90" i="1"/>
  <c r="EA39" i="1"/>
  <c r="EA17" i="1"/>
  <c r="EA44" i="1"/>
  <c r="EA18" i="1"/>
  <c r="EA13" i="1"/>
  <c r="EA69" i="1"/>
  <c r="EA81" i="1"/>
  <c r="EA112" i="1"/>
  <c r="EA40" i="1"/>
  <c r="EA83" i="1"/>
  <c r="EA42" i="1"/>
  <c r="EA20" i="1"/>
  <c r="EA102" i="1"/>
  <c r="EA114" i="1"/>
  <c r="EA53" i="1"/>
  <c r="EA46" i="1"/>
  <c r="EA7" i="1"/>
  <c r="EA92" i="1"/>
  <c r="EA84" i="1"/>
  <c r="EA27" i="1"/>
  <c r="EA63" i="1"/>
  <c r="EA115" i="1"/>
  <c r="EA73" i="1"/>
  <c r="EA30" i="1"/>
  <c r="EA78" i="1"/>
  <c r="EA45" i="1"/>
  <c r="EA24" i="1"/>
  <c r="EA65" i="1"/>
  <c r="EA87" i="1"/>
  <c r="EA51" i="1"/>
  <c r="EA41" i="1"/>
  <c r="EA5" i="1"/>
  <c r="EA104" i="1"/>
  <c r="EA72" i="1"/>
  <c r="EA108" i="1"/>
  <c r="EA56" i="1"/>
  <c r="EA47" i="1"/>
  <c r="EA99" i="1"/>
  <c r="EA113" i="1"/>
  <c r="EA107" i="1"/>
  <c r="EA105" i="1"/>
  <c r="EA34" i="1"/>
  <c r="EA61" i="1"/>
  <c r="EA60" i="1"/>
  <c r="EA14" i="1"/>
  <c r="EA67" i="1"/>
  <c r="EA66" i="1"/>
  <c r="EA28" i="1"/>
  <c r="EA37" i="1"/>
  <c r="EA109" i="1"/>
  <c r="EA111" i="1"/>
  <c r="EA52" i="1"/>
  <c r="EA94" i="1"/>
  <c r="EA95" i="1"/>
  <c r="EA101" i="1"/>
  <c r="EA80" i="1"/>
  <c r="EA32" i="1"/>
  <c r="EA48" i="1"/>
  <c r="EA16" i="1"/>
  <c r="EA74" i="1"/>
  <c r="EA36" i="1"/>
  <c r="EA35" i="1"/>
  <c r="EA76" i="1"/>
  <c r="EA55" i="1"/>
  <c r="EA10" i="1"/>
  <c r="EA62" i="1"/>
  <c r="EA97" i="1"/>
  <c r="EA96" i="1"/>
  <c r="EA9" i="1"/>
  <c r="EA70" i="1"/>
  <c r="EA71" i="1"/>
  <c r="EA19" i="1"/>
  <c r="EA31" i="1"/>
  <c r="EA26" i="1"/>
  <c r="DY6" i="1"/>
  <c r="DY4" i="1"/>
  <c r="DY85" i="1"/>
  <c r="DY79" i="1"/>
  <c r="DY58" i="1"/>
  <c r="DY22" i="1"/>
  <c r="DY25" i="1"/>
  <c r="DY77" i="1"/>
  <c r="DY75" i="1"/>
  <c r="DY106" i="1"/>
  <c r="DY93" i="1"/>
  <c r="DY3" i="1"/>
  <c r="DY57" i="1"/>
  <c r="DY38" i="1"/>
  <c r="DY11" i="1"/>
  <c r="DY110" i="1"/>
  <c r="DY86" i="1"/>
  <c r="DY64" i="1"/>
  <c r="DY50" i="1"/>
  <c r="DY2" i="1"/>
  <c r="DY98" i="1"/>
  <c r="DY29" i="1"/>
  <c r="DY54" i="1"/>
  <c r="DY91" i="1"/>
  <c r="DY88" i="1"/>
  <c r="DY43" i="1"/>
  <c r="DY15" i="1"/>
  <c r="DY103" i="1"/>
  <c r="DY12" i="1"/>
  <c r="DY33" i="1"/>
  <c r="DY21" i="1"/>
  <c r="DY23" i="1"/>
  <c r="DY82" i="1"/>
  <c r="DY100" i="1"/>
  <c r="DY89" i="1"/>
  <c r="DY8" i="1"/>
  <c r="DY59" i="1"/>
  <c r="DY49" i="1"/>
  <c r="DY68" i="1"/>
  <c r="DY90" i="1"/>
  <c r="DY39" i="1"/>
  <c r="DY17" i="1"/>
  <c r="DY44" i="1"/>
  <c r="DY18" i="1"/>
  <c r="DY13" i="1"/>
  <c r="DY69" i="1"/>
  <c r="DY81" i="1"/>
  <c r="DY112" i="1"/>
  <c r="DY40" i="1"/>
  <c r="DY83" i="1"/>
  <c r="DY42" i="1"/>
  <c r="DY20" i="1"/>
  <c r="DY102" i="1"/>
  <c r="DY114" i="1"/>
  <c r="DY53" i="1"/>
  <c r="DY46" i="1"/>
  <c r="DY7" i="1"/>
  <c r="DY92" i="1"/>
  <c r="DY84" i="1"/>
  <c r="DY27" i="1"/>
  <c r="DY63" i="1"/>
  <c r="DY115" i="1"/>
  <c r="DY73" i="1"/>
  <c r="DY30" i="1"/>
  <c r="DY78" i="1"/>
  <c r="DY45" i="1"/>
  <c r="DY24" i="1"/>
  <c r="DY65" i="1"/>
  <c r="DY87" i="1"/>
  <c r="DY51" i="1"/>
  <c r="DY41" i="1"/>
  <c r="DY5" i="1"/>
  <c r="DY104" i="1"/>
  <c r="DY72" i="1"/>
  <c r="DY108" i="1"/>
  <c r="DY56" i="1"/>
  <c r="DY47" i="1"/>
  <c r="DY99" i="1"/>
  <c r="DY113" i="1"/>
  <c r="DY107" i="1"/>
  <c r="DY105" i="1"/>
  <c r="DY34" i="1"/>
  <c r="DY61" i="1"/>
  <c r="DY60" i="1"/>
  <c r="DY14" i="1"/>
  <c r="DY67" i="1"/>
  <c r="DY66" i="1"/>
  <c r="DY28" i="1"/>
  <c r="DY37" i="1"/>
  <c r="DY109" i="1"/>
  <c r="DY111" i="1"/>
  <c r="DY52" i="1"/>
  <c r="DY94" i="1"/>
  <c r="DY95" i="1"/>
  <c r="DY101" i="1"/>
  <c r="DY80" i="1"/>
  <c r="DY32" i="1"/>
  <c r="DY48" i="1"/>
  <c r="DY16" i="1"/>
  <c r="DY74" i="1"/>
  <c r="DY36" i="1"/>
  <c r="DY35" i="1"/>
  <c r="DY76" i="1"/>
  <c r="DY55" i="1"/>
  <c r="DY10" i="1"/>
  <c r="DY62" i="1"/>
  <c r="DY97" i="1"/>
  <c r="DY96" i="1"/>
  <c r="DY9" i="1"/>
  <c r="DY70" i="1"/>
  <c r="DY71" i="1"/>
  <c r="DY19" i="1"/>
  <c r="DY31" i="1"/>
  <c r="DY26" i="1"/>
  <c r="EJ6" i="1"/>
  <c r="EK6" i="1" s="1"/>
  <c r="EJ4" i="1"/>
  <c r="EK4" i="1" s="1"/>
  <c r="EJ85" i="1"/>
  <c r="EK85" i="1" s="1"/>
  <c r="EJ79" i="1"/>
  <c r="EK79" i="1" s="1"/>
  <c r="EJ58" i="1"/>
  <c r="EK58" i="1" s="1"/>
  <c r="EJ22" i="1"/>
  <c r="EK22" i="1" s="1"/>
  <c r="EJ25" i="1"/>
  <c r="EK25" i="1" s="1"/>
  <c r="EJ77" i="1"/>
  <c r="EK77" i="1" s="1"/>
  <c r="EJ75" i="1"/>
  <c r="EK75" i="1" s="1"/>
  <c r="EJ106" i="1"/>
  <c r="EK106" i="1" s="1"/>
  <c r="EJ93" i="1"/>
  <c r="EK93" i="1" s="1"/>
  <c r="EJ3" i="1"/>
  <c r="EK3" i="1" s="1"/>
  <c r="EJ57" i="1"/>
  <c r="EK57" i="1" s="1"/>
  <c r="EJ38" i="1"/>
  <c r="EK38" i="1" s="1"/>
  <c r="EJ11" i="1"/>
  <c r="EK11" i="1" s="1"/>
  <c r="EJ110" i="1"/>
  <c r="EK110" i="1" s="1"/>
  <c r="EJ86" i="1"/>
  <c r="EK86" i="1" s="1"/>
  <c r="EJ64" i="1"/>
  <c r="EK64" i="1" s="1"/>
  <c r="EJ50" i="1"/>
  <c r="EK50" i="1" s="1"/>
  <c r="EJ2" i="1"/>
  <c r="EK2" i="1" s="1"/>
  <c r="EJ98" i="1"/>
  <c r="EK98" i="1" s="1"/>
  <c r="EJ29" i="1"/>
  <c r="EK29" i="1" s="1"/>
  <c r="EJ54" i="1"/>
  <c r="EK54" i="1" s="1"/>
  <c r="EJ91" i="1"/>
  <c r="EK91" i="1" s="1"/>
  <c r="EJ88" i="1"/>
  <c r="EK88" i="1" s="1"/>
  <c r="EJ43" i="1"/>
  <c r="EK43" i="1" s="1"/>
  <c r="EJ15" i="1"/>
  <c r="EK15" i="1" s="1"/>
  <c r="EJ103" i="1"/>
  <c r="EK103" i="1" s="1"/>
  <c r="EJ12" i="1"/>
  <c r="EK12" i="1" s="1"/>
  <c r="EJ33" i="1"/>
  <c r="EK33" i="1" s="1"/>
  <c r="EJ21" i="1"/>
  <c r="EK21" i="1" s="1"/>
  <c r="EJ23" i="1"/>
  <c r="EK23" i="1" s="1"/>
  <c r="EJ82" i="1"/>
  <c r="EK82" i="1" s="1"/>
  <c r="EJ100" i="1"/>
  <c r="EK100" i="1" s="1"/>
  <c r="EJ89" i="1"/>
  <c r="EK89" i="1" s="1"/>
  <c r="EJ8" i="1"/>
  <c r="EK8" i="1" s="1"/>
  <c r="EJ59" i="1"/>
  <c r="EK59" i="1" s="1"/>
  <c r="EJ49" i="1"/>
  <c r="EK49" i="1" s="1"/>
  <c r="EJ68" i="1"/>
  <c r="EK68" i="1" s="1"/>
  <c r="EJ90" i="1"/>
  <c r="EK90" i="1" s="1"/>
  <c r="EJ39" i="1"/>
  <c r="EK39" i="1" s="1"/>
  <c r="EJ17" i="1"/>
  <c r="EK17" i="1" s="1"/>
  <c r="EJ44" i="1"/>
  <c r="EK44" i="1" s="1"/>
  <c r="EJ18" i="1"/>
  <c r="EK18" i="1" s="1"/>
  <c r="EJ13" i="1"/>
  <c r="EK13" i="1" s="1"/>
  <c r="EJ69" i="1"/>
  <c r="EK69" i="1" s="1"/>
  <c r="EJ81" i="1"/>
  <c r="EK81" i="1" s="1"/>
  <c r="EJ112" i="1"/>
  <c r="EK112" i="1" s="1"/>
  <c r="EJ40" i="1"/>
  <c r="EK40" i="1" s="1"/>
  <c r="EJ83" i="1"/>
  <c r="EK83" i="1" s="1"/>
  <c r="EJ42" i="1"/>
  <c r="EK42" i="1" s="1"/>
  <c r="EJ20" i="1"/>
  <c r="EK20" i="1" s="1"/>
  <c r="EJ102" i="1"/>
  <c r="EK102" i="1" s="1"/>
  <c r="EJ114" i="1"/>
  <c r="EK114" i="1" s="1"/>
  <c r="EJ53" i="1"/>
  <c r="EK53" i="1" s="1"/>
  <c r="EJ46" i="1"/>
  <c r="EK46" i="1" s="1"/>
  <c r="EJ7" i="1"/>
  <c r="EK7" i="1" s="1"/>
  <c r="EJ92" i="1"/>
  <c r="EK92" i="1" s="1"/>
  <c r="EJ84" i="1"/>
  <c r="EK84" i="1" s="1"/>
  <c r="EJ27" i="1"/>
  <c r="EK27" i="1" s="1"/>
  <c r="EJ63" i="1"/>
  <c r="EK63" i="1" s="1"/>
  <c r="EJ115" i="1"/>
  <c r="EK115" i="1" s="1"/>
  <c r="EJ73" i="1"/>
  <c r="EK73" i="1" s="1"/>
  <c r="EJ30" i="1"/>
  <c r="EK30" i="1" s="1"/>
  <c r="EJ78" i="1"/>
  <c r="EK78" i="1" s="1"/>
  <c r="EJ45" i="1"/>
  <c r="EK45" i="1" s="1"/>
  <c r="EJ24" i="1"/>
  <c r="EK24" i="1" s="1"/>
  <c r="EJ65" i="1"/>
  <c r="EK65" i="1" s="1"/>
  <c r="EJ87" i="1"/>
  <c r="EK87" i="1" s="1"/>
  <c r="EJ51" i="1"/>
  <c r="EK51" i="1" s="1"/>
  <c r="EJ41" i="1"/>
  <c r="EK41" i="1" s="1"/>
  <c r="EJ5" i="1"/>
  <c r="EK5" i="1" s="1"/>
  <c r="EJ104" i="1"/>
  <c r="EK104" i="1" s="1"/>
  <c r="EJ72" i="1"/>
  <c r="EK72" i="1" s="1"/>
  <c r="EJ108" i="1"/>
  <c r="EK108" i="1" s="1"/>
  <c r="EJ56" i="1"/>
  <c r="EK56" i="1" s="1"/>
  <c r="EJ47" i="1"/>
  <c r="EK47" i="1" s="1"/>
  <c r="EJ99" i="1"/>
  <c r="EK99" i="1" s="1"/>
  <c r="EJ113" i="1"/>
  <c r="EK113" i="1" s="1"/>
  <c r="EJ107" i="1"/>
  <c r="EK107" i="1" s="1"/>
  <c r="EJ105" i="1"/>
  <c r="EK105" i="1" s="1"/>
  <c r="EJ34" i="1"/>
  <c r="EK34" i="1" s="1"/>
  <c r="EJ61" i="1"/>
  <c r="EK61" i="1" s="1"/>
  <c r="EJ60" i="1"/>
  <c r="EK60" i="1" s="1"/>
  <c r="EJ14" i="1"/>
  <c r="EK14" i="1" s="1"/>
  <c r="EJ67" i="1"/>
  <c r="EK67" i="1" s="1"/>
  <c r="EJ66" i="1"/>
  <c r="EK66" i="1" s="1"/>
  <c r="EJ28" i="1"/>
  <c r="EK28" i="1" s="1"/>
  <c r="EJ37" i="1"/>
  <c r="EK37" i="1" s="1"/>
  <c r="EJ109" i="1"/>
  <c r="EK109" i="1" s="1"/>
  <c r="EJ111" i="1"/>
  <c r="EK111" i="1" s="1"/>
  <c r="EJ52" i="1"/>
  <c r="EK52" i="1" s="1"/>
  <c r="EJ94" i="1"/>
  <c r="EK94" i="1" s="1"/>
  <c r="EJ95" i="1"/>
  <c r="EK95" i="1" s="1"/>
  <c r="EJ101" i="1"/>
  <c r="EK101" i="1" s="1"/>
  <c r="EJ80" i="1"/>
  <c r="EK80" i="1" s="1"/>
  <c r="EJ32" i="1"/>
  <c r="EK32" i="1" s="1"/>
  <c r="EJ48" i="1"/>
  <c r="EK48" i="1" s="1"/>
  <c r="EJ16" i="1"/>
  <c r="EK16" i="1" s="1"/>
  <c r="EJ74" i="1"/>
  <c r="EK74" i="1" s="1"/>
  <c r="EJ36" i="1"/>
  <c r="EK36" i="1" s="1"/>
  <c r="EJ35" i="1"/>
  <c r="EK35" i="1" s="1"/>
  <c r="EJ76" i="1"/>
  <c r="EK76" i="1" s="1"/>
  <c r="EJ55" i="1"/>
  <c r="EK55" i="1" s="1"/>
  <c r="EJ10" i="1"/>
  <c r="EK10" i="1" s="1"/>
  <c r="EJ62" i="1"/>
  <c r="EK62" i="1" s="1"/>
  <c r="EJ97" i="1"/>
  <c r="EK97" i="1" s="1"/>
  <c r="EJ96" i="1"/>
  <c r="EK96" i="1" s="1"/>
  <c r="EJ9" i="1"/>
  <c r="EK9" i="1" s="1"/>
  <c r="EJ70" i="1"/>
  <c r="EK70" i="1" s="1"/>
  <c r="EJ71" i="1"/>
  <c r="EK71" i="1" s="1"/>
  <c r="EJ19" i="1"/>
  <c r="EK19" i="1" s="1"/>
  <c r="EJ31" i="1"/>
  <c r="EK31" i="1" s="1"/>
  <c r="EJ26" i="1"/>
  <c r="EK26" i="1" s="1"/>
  <c r="ET6" i="1"/>
  <c r="ET4" i="1"/>
  <c r="ET85" i="1"/>
  <c r="ET79" i="1"/>
  <c r="ET58" i="1"/>
  <c r="ET22" i="1"/>
  <c r="ET25" i="1"/>
  <c r="ET77" i="1"/>
  <c r="ET75" i="1"/>
  <c r="ET106" i="1"/>
  <c r="ET93" i="1"/>
  <c r="ET3" i="1"/>
  <c r="ET57" i="1"/>
  <c r="ET38" i="1"/>
  <c r="ET11" i="1"/>
  <c r="ET110" i="1"/>
  <c r="ET86" i="1"/>
  <c r="ET64" i="1"/>
  <c r="ET50" i="1"/>
  <c r="ET2" i="1"/>
  <c r="ET98" i="1"/>
  <c r="ET29" i="1"/>
  <c r="ET54" i="1"/>
  <c r="ET91" i="1"/>
  <c r="ET88" i="1"/>
  <c r="ET43" i="1"/>
  <c r="ET15" i="1"/>
  <c r="ET103" i="1"/>
  <c r="ET12" i="1"/>
  <c r="ET33" i="1"/>
  <c r="ET21" i="1"/>
  <c r="ET23" i="1"/>
  <c r="ET82" i="1"/>
  <c r="ET100" i="1"/>
  <c r="ET89" i="1"/>
  <c r="ET8" i="1"/>
  <c r="ET59" i="1"/>
  <c r="ET49" i="1"/>
  <c r="ET68" i="1"/>
  <c r="ET90" i="1"/>
  <c r="ET39" i="1"/>
  <c r="ET17" i="1"/>
  <c r="ET44" i="1"/>
  <c r="ET18" i="1"/>
  <c r="ET13" i="1"/>
  <c r="ET69" i="1"/>
  <c r="ET81" i="1"/>
  <c r="ET112" i="1"/>
  <c r="ET40" i="1"/>
  <c r="ET83" i="1"/>
  <c r="ET42" i="1"/>
  <c r="ET20" i="1"/>
  <c r="ET102" i="1"/>
  <c r="ET114" i="1"/>
  <c r="ET53" i="1"/>
  <c r="ET46" i="1"/>
  <c r="ET7" i="1"/>
  <c r="ET92" i="1"/>
  <c r="ET84" i="1"/>
  <c r="ET27" i="1"/>
  <c r="ET63" i="1"/>
  <c r="ET115" i="1"/>
  <c r="ET73" i="1"/>
  <c r="ET30" i="1"/>
  <c r="ET78" i="1"/>
  <c r="ET45" i="1"/>
  <c r="ET24" i="1"/>
  <c r="ET65" i="1"/>
  <c r="ET87" i="1"/>
  <c r="ET51" i="1"/>
  <c r="ET41" i="1"/>
  <c r="ET5" i="1"/>
  <c r="ET104" i="1"/>
  <c r="ET72" i="1"/>
  <c r="ET108" i="1"/>
  <c r="ET56" i="1"/>
  <c r="ET47" i="1"/>
  <c r="ET99" i="1"/>
  <c r="ET113" i="1"/>
  <c r="ET107" i="1"/>
  <c r="ET105" i="1"/>
  <c r="ET34" i="1"/>
  <c r="ET61" i="1"/>
  <c r="ET60" i="1"/>
  <c r="ET14" i="1"/>
  <c r="ET67" i="1"/>
  <c r="ET66" i="1"/>
  <c r="ET28" i="1"/>
  <c r="ET37" i="1"/>
  <c r="ET109" i="1"/>
  <c r="ET111" i="1"/>
  <c r="ET52" i="1"/>
  <c r="ET94" i="1"/>
  <c r="ET95" i="1"/>
  <c r="ET101" i="1"/>
  <c r="ET80" i="1"/>
  <c r="ET32" i="1"/>
  <c r="ET48" i="1"/>
  <c r="ET16" i="1"/>
  <c r="ET74" i="1"/>
  <c r="ET36" i="1"/>
  <c r="ET35" i="1"/>
  <c r="ET76" i="1"/>
  <c r="ET55" i="1"/>
  <c r="ET10" i="1"/>
  <c r="ET62" i="1"/>
  <c r="ET97" i="1"/>
  <c r="ET96" i="1"/>
  <c r="ET9" i="1"/>
  <c r="ET70" i="1"/>
  <c r="ET71" i="1"/>
  <c r="ET19" i="1"/>
  <c r="ET31" i="1"/>
  <c r="ET26" i="1"/>
  <c r="ER6" i="1"/>
  <c r="ER4" i="1"/>
  <c r="ER85" i="1"/>
  <c r="ER79" i="1"/>
  <c r="ER58" i="1"/>
  <c r="ER22" i="1"/>
  <c r="ER25" i="1"/>
  <c r="ER77" i="1"/>
  <c r="ER75" i="1"/>
  <c r="ER106" i="1"/>
  <c r="ER93" i="1"/>
  <c r="ER3" i="1"/>
  <c r="ER57" i="1"/>
  <c r="ER38" i="1"/>
  <c r="ER11" i="1"/>
  <c r="ER110" i="1"/>
  <c r="ER86" i="1"/>
  <c r="ER64" i="1"/>
  <c r="ER50" i="1"/>
  <c r="ER2" i="1"/>
  <c r="ER98" i="1"/>
  <c r="ER29" i="1"/>
  <c r="ER54" i="1"/>
  <c r="ER91" i="1"/>
  <c r="ER88" i="1"/>
  <c r="ER43" i="1"/>
  <c r="ER15" i="1"/>
  <c r="ER103" i="1"/>
  <c r="ER12" i="1"/>
  <c r="ER33" i="1"/>
  <c r="ER21" i="1"/>
  <c r="ER23" i="1"/>
  <c r="ER82" i="1"/>
  <c r="ER100" i="1"/>
  <c r="ER89" i="1"/>
  <c r="ER8" i="1"/>
  <c r="ER59" i="1"/>
  <c r="ER49" i="1"/>
  <c r="ER68" i="1"/>
  <c r="ER90" i="1"/>
  <c r="ER39" i="1"/>
  <c r="ER17" i="1"/>
  <c r="ER44" i="1"/>
  <c r="ER18" i="1"/>
  <c r="ER13" i="1"/>
  <c r="ER69" i="1"/>
  <c r="ER81" i="1"/>
  <c r="ER112" i="1"/>
  <c r="ER40" i="1"/>
  <c r="ER83" i="1"/>
  <c r="ER42" i="1"/>
  <c r="ER20" i="1"/>
  <c r="ER102" i="1"/>
  <c r="ER114" i="1"/>
  <c r="ER53" i="1"/>
  <c r="ER46" i="1"/>
  <c r="ER7" i="1"/>
  <c r="ER92" i="1"/>
  <c r="ER84" i="1"/>
  <c r="ER27" i="1"/>
  <c r="ER63" i="1"/>
  <c r="ER115" i="1"/>
  <c r="ER73" i="1"/>
  <c r="ER30" i="1"/>
  <c r="ER78" i="1"/>
  <c r="ER45" i="1"/>
  <c r="ER24" i="1"/>
  <c r="ER65" i="1"/>
  <c r="ER87" i="1"/>
  <c r="ER51" i="1"/>
  <c r="ER41" i="1"/>
  <c r="ER5" i="1"/>
  <c r="ER104" i="1"/>
  <c r="ER72" i="1"/>
  <c r="ER108" i="1"/>
  <c r="ER56" i="1"/>
  <c r="ER47" i="1"/>
  <c r="ER99" i="1"/>
  <c r="ER113" i="1"/>
  <c r="ER107" i="1"/>
  <c r="ER105" i="1"/>
  <c r="ER34" i="1"/>
  <c r="ER61" i="1"/>
  <c r="ER60" i="1"/>
  <c r="ER14" i="1"/>
  <c r="ER67" i="1"/>
  <c r="ER66" i="1"/>
  <c r="ER28" i="1"/>
  <c r="ER37" i="1"/>
  <c r="ER109" i="1"/>
  <c r="ER111" i="1"/>
  <c r="ER52" i="1"/>
  <c r="ER94" i="1"/>
  <c r="ER95" i="1"/>
  <c r="ER101" i="1"/>
  <c r="ER80" i="1"/>
  <c r="ER32" i="1"/>
  <c r="ER48" i="1"/>
  <c r="ER16" i="1"/>
  <c r="ER74" i="1"/>
  <c r="ER36" i="1"/>
  <c r="ER35" i="1"/>
  <c r="ER76" i="1"/>
  <c r="ER55" i="1"/>
  <c r="ER10" i="1"/>
  <c r="ER62" i="1"/>
  <c r="ER97" i="1"/>
  <c r="ER96" i="1"/>
  <c r="ER9" i="1"/>
  <c r="ER70" i="1"/>
  <c r="ER71" i="1"/>
  <c r="ER19" i="1"/>
  <c r="ER31" i="1"/>
  <c r="ER26" i="1"/>
  <c r="EP6" i="1"/>
  <c r="EP4" i="1"/>
  <c r="EP85" i="1"/>
  <c r="EP79" i="1"/>
  <c r="EP58" i="1"/>
  <c r="EP22" i="1"/>
  <c r="EP25" i="1"/>
  <c r="EP77" i="1"/>
  <c r="EP75" i="1"/>
  <c r="EP106" i="1"/>
  <c r="EP93" i="1"/>
  <c r="EP3" i="1"/>
  <c r="EP57" i="1"/>
  <c r="EP38" i="1"/>
  <c r="EP11" i="1"/>
  <c r="EP110" i="1"/>
  <c r="EP86" i="1"/>
  <c r="EP64" i="1"/>
  <c r="EP50" i="1"/>
  <c r="EP2" i="1"/>
  <c r="EP98" i="1"/>
  <c r="EP29" i="1"/>
  <c r="EP54" i="1"/>
  <c r="EP91" i="1"/>
  <c r="EP88" i="1"/>
  <c r="EP43" i="1"/>
  <c r="EP15" i="1"/>
  <c r="EP103" i="1"/>
  <c r="EP12" i="1"/>
  <c r="EP33" i="1"/>
  <c r="EP21" i="1"/>
  <c r="EP23" i="1"/>
  <c r="EP82" i="1"/>
  <c r="EP100" i="1"/>
  <c r="EP89" i="1"/>
  <c r="EP8" i="1"/>
  <c r="EP59" i="1"/>
  <c r="EP49" i="1"/>
  <c r="EP68" i="1"/>
  <c r="EP90" i="1"/>
  <c r="EP39" i="1"/>
  <c r="EP17" i="1"/>
  <c r="EP44" i="1"/>
  <c r="EP18" i="1"/>
  <c r="EP13" i="1"/>
  <c r="EP69" i="1"/>
  <c r="EP81" i="1"/>
  <c r="EP112" i="1"/>
  <c r="EP40" i="1"/>
  <c r="EP83" i="1"/>
  <c r="EP42" i="1"/>
  <c r="EP20" i="1"/>
  <c r="EP102" i="1"/>
  <c r="EP114" i="1"/>
  <c r="EP53" i="1"/>
  <c r="EP46" i="1"/>
  <c r="EP7" i="1"/>
  <c r="EP92" i="1"/>
  <c r="EP84" i="1"/>
  <c r="EP27" i="1"/>
  <c r="EP63" i="1"/>
  <c r="EP115" i="1"/>
  <c r="EP73" i="1"/>
  <c r="EP30" i="1"/>
  <c r="EP78" i="1"/>
  <c r="EP45" i="1"/>
  <c r="EP24" i="1"/>
  <c r="EP65" i="1"/>
  <c r="EP87" i="1"/>
  <c r="EP51" i="1"/>
  <c r="EP41" i="1"/>
  <c r="EP5" i="1"/>
  <c r="EP104" i="1"/>
  <c r="EP72" i="1"/>
  <c r="EP108" i="1"/>
  <c r="EP56" i="1"/>
  <c r="EP47" i="1"/>
  <c r="EP99" i="1"/>
  <c r="EP113" i="1"/>
  <c r="EP107" i="1"/>
  <c r="EP105" i="1"/>
  <c r="EP34" i="1"/>
  <c r="EP61" i="1"/>
  <c r="EP60" i="1"/>
  <c r="EP14" i="1"/>
  <c r="EP67" i="1"/>
  <c r="EP66" i="1"/>
  <c r="EP28" i="1"/>
  <c r="EP37" i="1"/>
  <c r="EP109" i="1"/>
  <c r="EP111" i="1"/>
  <c r="EP52" i="1"/>
  <c r="EP94" i="1"/>
  <c r="EP95" i="1"/>
  <c r="EP101" i="1"/>
  <c r="EP80" i="1"/>
  <c r="EP32" i="1"/>
  <c r="EP48" i="1"/>
  <c r="EP16" i="1"/>
  <c r="EP74" i="1"/>
  <c r="EP36" i="1"/>
  <c r="EP35" i="1"/>
  <c r="EP76" i="1"/>
  <c r="EP55" i="1"/>
  <c r="EP10" i="1"/>
  <c r="EP62" i="1"/>
  <c r="EP97" i="1"/>
  <c r="EP96" i="1"/>
  <c r="EP9" i="1"/>
  <c r="EP70" i="1"/>
  <c r="EP71" i="1"/>
  <c r="EP19" i="1"/>
  <c r="EP31" i="1"/>
  <c r="EP26" i="1"/>
  <c r="EN6" i="1"/>
  <c r="EN4" i="1"/>
  <c r="EN85" i="1"/>
  <c r="EN79" i="1"/>
  <c r="EN58" i="1"/>
  <c r="EN22" i="1"/>
  <c r="EN25" i="1"/>
  <c r="EN77" i="1"/>
  <c r="EN75" i="1"/>
  <c r="EN106" i="1"/>
  <c r="EN93" i="1"/>
  <c r="EN3" i="1"/>
  <c r="EN57" i="1"/>
  <c r="EN38" i="1"/>
  <c r="EN11" i="1"/>
  <c r="EN110" i="1"/>
  <c r="EN86" i="1"/>
  <c r="EN64" i="1"/>
  <c r="EN50" i="1"/>
  <c r="EN2" i="1"/>
  <c r="EN98" i="1"/>
  <c r="EN29" i="1"/>
  <c r="EN54" i="1"/>
  <c r="EN91" i="1"/>
  <c r="EN88" i="1"/>
  <c r="EN43" i="1"/>
  <c r="EN15" i="1"/>
  <c r="EN103" i="1"/>
  <c r="EN12" i="1"/>
  <c r="EN33" i="1"/>
  <c r="EN21" i="1"/>
  <c r="EN23" i="1"/>
  <c r="EN82" i="1"/>
  <c r="EN100" i="1"/>
  <c r="EN89" i="1"/>
  <c r="EN8" i="1"/>
  <c r="EN59" i="1"/>
  <c r="EN49" i="1"/>
  <c r="EN68" i="1"/>
  <c r="EN90" i="1"/>
  <c r="EN39" i="1"/>
  <c r="EN17" i="1"/>
  <c r="EN44" i="1"/>
  <c r="EN18" i="1"/>
  <c r="EN13" i="1"/>
  <c r="EN69" i="1"/>
  <c r="EN81" i="1"/>
  <c r="EN112" i="1"/>
  <c r="EN40" i="1"/>
  <c r="EN83" i="1"/>
  <c r="EN42" i="1"/>
  <c r="EN20" i="1"/>
  <c r="EN102" i="1"/>
  <c r="EN114" i="1"/>
  <c r="EN53" i="1"/>
  <c r="EN46" i="1"/>
  <c r="EN7" i="1"/>
  <c r="EN92" i="1"/>
  <c r="EN84" i="1"/>
  <c r="EN27" i="1"/>
  <c r="EN63" i="1"/>
  <c r="EN115" i="1"/>
  <c r="EN73" i="1"/>
  <c r="EN30" i="1"/>
  <c r="EN78" i="1"/>
  <c r="EN45" i="1"/>
  <c r="EN24" i="1"/>
  <c r="EN65" i="1"/>
  <c r="EN87" i="1"/>
  <c r="EN51" i="1"/>
  <c r="EN41" i="1"/>
  <c r="EN5" i="1"/>
  <c r="EN104" i="1"/>
  <c r="EN72" i="1"/>
  <c r="EN108" i="1"/>
  <c r="EN56" i="1"/>
  <c r="EN47" i="1"/>
  <c r="EN99" i="1"/>
  <c r="EN113" i="1"/>
  <c r="EN107" i="1"/>
  <c r="EN105" i="1"/>
  <c r="EN34" i="1"/>
  <c r="EN61" i="1"/>
  <c r="EN60" i="1"/>
  <c r="EN14" i="1"/>
  <c r="EN67" i="1"/>
  <c r="EN66" i="1"/>
  <c r="EN28" i="1"/>
  <c r="EN37" i="1"/>
  <c r="EN109" i="1"/>
  <c r="EN111" i="1"/>
  <c r="EN52" i="1"/>
  <c r="EN94" i="1"/>
  <c r="EN95" i="1"/>
  <c r="EN101" i="1"/>
  <c r="EN80" i="1"/>
  <c r="EN32" i="1"/>
  <c r="EN48" i="1"/>
  <c r="EN16" i="1"/>
  <c r="EN74" i="1"/>
  <c r="EN36" i="1"/>
  <c r="EN35" i="1"/>
  <c r="EN76" i="1"/>
  <c r="EN55" i="1"/>
  <c r="EN10" i="1"/>
  <c r="EN62" i="1"/>
  <c r="EN97" i="1"/>
  <c r="EN96" i="1"/>
  <c r="EN9" i="1"/>
  <c r="EN70" i="1"/>
  <c r="EN71" i="1"/>
  <c r="EN19" i="1"/>
  <c r="EN31" i="1"/>
  <c r="EN26" i="1"/>
  <c r="FA6" i="1"/>
  <c r="FA4" i="1"/>
  <c r="FA85" i="1"/>
  <c r="FA79" i="1"/>
  <c r="FA58" i="1"/>
  <c r="FA22" i="1"/>
  <c r="FA25" i="1"/>
  <c r="FA77" i="1"/>
  <c r="FA75" i="1"/>
  <c r="FA106" i="1"/>
  <c r="FA93" i="1"/>
  <c r="FA3" i="1"/>
  <c r="FA57" i="1"/>
  <c r="FA38" i="1"/>
  <c r="FA11" i="1"/>
  <c r="FA110" i="1"/>
  <c r="FA86" i="1"/>
  <c r="FA64" i="1"/>
  <c r="FA50" i="1"/>
  <c r="FA2" i="1"/>
  <c r="FA98" i="1"/>
  <c r="FA29" i="1"/>
  <c r="FA54" i="1"/>
  <c r="FA91" i="1"/>
  <c r="FA88" i="1"/>
  <c r="FA43" i="1"/>
  <c r="FA15" i="1"/>
  <c r="FA103" i="1"/>
  <c r="FA12" i="1"/>
  <c r="FA33" i="1"/>
  <c r="FA21" i="1"/>
  <c r="FA23" i="1"/>
  <c r="FA82" i="1"/>
  <c r="FA100" i="1"/>
  <c r="FA89" i="1"/>
  <c r="FA8" i="1"/>
  <c r="FA59" i="1"/>
  <c r="FA49" i="1"/>
  <c r="FA68" i="1"/>
  <c r="FA90" i="1"/>
  <c r="FA39" i="1"/>
  <c r="FA17" i="1"/>
  <c r="FA44" i="1"/>
  <c r="FA18" i="1"/>
  <c r="FA13" i="1"/>
  <c r="FA69" i="1"/>
  <c r="FA81" i="1"/>
  <c r="FA112" i="1"/>
  <c r="FA40" i="1"/>
  <c r="FA83" i="1"/>
  <c r="FA42" i="1"/>
  <c r="FA20" i="1"/>
  <c r="FA102" i="1"/>
  <c r="FA114" i="1"/>
  <c r="FA53" i="1"/>
  <c r="FA46" i="1"/>
  <c r="FA7" i="1"/>
  <c r="FA92" i="1"/>
  <c r="FA84" i="1"/>
  <c r="FA27" i="1"/>
  <c r="FA63" i="1"/>
  <c r="FA115" i="1"/>
  <c r="FA73" i="1"/>
  <c r="FA30" i="1"/>
  <c r="FA78" i="1"/>
  <c r="FA45" i="1"/>
  <c r="FA24" i="1"/>
  <c r="FA65" i="1"/>
  <c r="FA87" i="1"/>
  <c r="FA51" i="1"/>
  <c r="FA41" i="1"/>
  <c r="FA5" i="1"/>
  <c r="FA104" i="1"/>
  <c r="FA72" i="1"/>
  <c r="FA108" i="1"/>
  <c r="FA56" i="1"/>
  <c r="FA47" i="1"/>
  <c r="FA99" i="1"/>
  <c r="FA113" i="1"/>
  <c r="FA107" i="1"/>
  <c r="FA105" i="1"/>
  <c r="FA34" i="1"/>
  <c r="FA61" i="1"/>
  <c r="FA60" i="1"/>
  <c r="FA14" i="1"/>
  <c r="FA67" i="1"/>
  <c r="FA66" i="1"/>
  <c r="FA28" i="1"/>
  <c r="FA37" i="1"/>
  <c r="FA109" i="1"/>
  <c r="FA111" i="1"/>
  <c r="FA52" i="1"/>
  <c r="FA94" i="1"/>
  <c r="FA95" i="1"/>
  <c r="FA101" i="1"/>
  <c r="FA80" i="1"/>
  <c r="FA32" i="1"/>
  <c r="FA48" i="1"/>
  <c r="FA16" i="1"/>
  <c r="FA74" i="1"/>
  <c r="FA36" i="1"/>
  <c r="FA35" i="1"/>
  <c r="FA76" i="1"/>
  <c r="FA55" i="1"/>
  <c r="FA10" i="1"/>
  <c r="FA62" i="1"/>
  <c r="FA97" i="1"/>
  <c r="FA96" i="1"/>
  <c r="FA9" i="1"/>
  <c r="FA70" i="1"/>
  <c r="FA71" i="1"/>
  <c r="FA19" i="1"/>
  <c r="FA31" i="1"/>
  <c r="FA26" i="1"/>
  <c r="EY6" i="1"/>
  <c r="EY4" i="1"/>
  <c r="EY85" i="1"/>
  <c r="EY79" i="1"/>
  <c r="EY58" i="1"/>
  <c r="EY22" i="1"/>
  <c r="EY25" i="1"/>
  <c r="EY77" i="1"/>
  <c r="EY75" i="1"/>
  <c r="EY106" i="1"/>
  <c r="EY93" i="1"/>
  <c r="EY3" i="1"/>
  <c r="EY57" i="1"/>
  <c r="EY38" i="1"/>
  <c r="EY11" i="1"/>
  <c r="EY110" i="1"/>
  <c r="EY86" i="1"/>
  <c r="EY64" i="1"/>
  <c r="EY50" i="1"/>
  <c r="EY2" i="1"/>
  <c r="EY98" i="1"/>
  <c r="EY29" i="1"/>
  <c r="EY54" i="1"/>
  <c r="EY91" i="1"/>
  <c r="EY88" i="1"/>
  <c r="EY43" i="1"/>
  <c r="EY15" i="1"/>
  <c r="EY103" i="1"/>
  <c r="EY12" i="1"/>
  <c r="EY33" i="1"/>
  <c r="EY21" i="1"/>
  <c r="EY23" i="1"/>
  <c r="EY82" i="1"/>
  <c r="EY100" i="1"/>
  <c r="EY89" i="1"/>
  <c r="EY8" i="1"/>
  <c r="EY59" i="1"/>
  <c r="EY49" i="1"/>
  <c r="EY68" i="1"/>
  <c r="EY90" i="1"/>
  <c r="EY39" i="1"/>
  <c r="EY17" i="1"/>
  <c r="EY44" i="1"/>
  <c r="EY18" i="1"/>
  <c r="EY13" i="1"/>
  <c r="EY69" i="1"/>
  <c r="EY81" i="1"/>
  <c r="EY112" i="1"/>
  <c r="EY40" i="1"/>
  <c r="EY83" i="1"/>
  <c r="EY42" i="1"/>
  <c r="EY20" i="1"/>
  <c r="EY102" i="1"/>
  <c r="EY114" i="1"/>
  <c r="EY53" i="1"/>
  <c r="EY46" i="1"/>
  <c r="EY7" i="1"/>
  <c r="EY92" i="1"/>
  <c r="EY84" i="1"/>
  <c r="EY27" i="1"/>
  <c r="EY63" i="1"/>
  <c r="EY115" i="1"/>
  <c r="EY73" i="1"/>
  <c r="EY30" i="1"/>
  <c r="EY78" i="1"/>
  <c r="EY45" i="1"/>
  <c r="EY24" i="1"/>
  <c r="EY65" i="1"/>
  <c r="EY87" i="1"/>
  <c r="EY51" i="1"/>
  <c r="EY41" i="1"/>
  <c r="EY5" i="1"/>
  <c r="EY104" i="1"/>
  <c r="EY72" i="1"/>
  <c r="EY108" i="1"/>
  <c r="EY56" i="1"/>
  <c r="EY47" i="1"/>
  <c r="EY99" i="1"/>
  <c r="EY113" i="1"/>
  <c r="EY107" i="1"/>
  <c r="EY105" i="1"/>
  <c r="EY34" i="1"/>
  <c r="EY61" i="1"/>
  <c r="EY60" i="1"/>
  <c r="EY14" i="1"/>
  <c r="EY67" i="1"/>
  <c r="EY66" i="1"/>
  <c r="EY28" i="1"/>
  <c r="EY37" i="1"/>
  <c r="EY109" i="1"/>
  <c r="EY111" i="1"/>
  <c r="EY52" i="1"/>
  <c r="EY94" i="1"/>
  <c r="EY95" i="1"/>
  <c r="EY101" i="1"/>
  <c r="EY80" i="1"/>
  <c r="EY32" i="1"/>
  <c r="EY48" i="1"/>
  <c r="EY16" i="1"/>
  <c r="EY74" i="1"/>
  <c r="EY36" i="1"/>
  <c r="EY35" i="1"/>
  <c r="EY76" i="1"/>
  <c r="EY55" i="1"/>
  <c r="EY10" i="1"/>
  <c r="EY62" i="1"/>
  <c r="EY97" i="1"/>
  <c r="EY96" i="1"/>
  <c r="EY9" i="1"/>
  <c r="EY70" i="1"/>
  <c r="EY71" i="1"/>
  <c r="EY19" i="1"/>
  <c r="EY31" i="1"/>
  <c r="EY26" i="1"/>
  <c r="EW6" i="1"/>
  <c r="EW4" i="1"/>
  <c r="EW85" i="1"/>
  <c r="EW79" i="1"/>
  <c r="EW58" i="1"/>
  <c r="EW22" i="1"/>
  <c r="EW25" i="1"/>
  <c r="EW77" i="1"/>
  <c r="EW75" i="1"/>
  <c r="EW106" i="1"/>
  <c r="EW93" i="1"/>
  <c r="EW3" i="1"/>
  <c r="EW57" i="1"/>
  <c r="EW38" i="1"/>
  <c r="EW11" i="1"/>
  <c r="EW110" i="1"/>
  <c r="EW86" i="1"/>
  <c r="EW64" i="1"/>
  <c r="EW50" i="1"/>
  <c r="EW2" i="1"/>
  <c r="EW98" i="1"/>
  <c r="EW29" i="1"/>
  <c r="EW54" i="1"/>
  <c r="EW91" i="1"/>
  <c r="EW88" i="1"/>
  <c r="EW43" i="1"/>
  <c r="EW15" i="1"/>
  <c r="EW103" i="1"/>
  <c r="EW12" i="1"/>
  <c r="EW33" i="1"/>
  <c r="EW21" i="1"/>
  <c r="EW23" i="1"/>
  <c r="EW82" i="1"/>
  <c r="EW100" i="1"/>
  <c r="EW89" i="1"/>
  <c r="EW8" i="1"/>
  <c r="EW59" i="1"/>
  <c r="EW49" i="1"/>
  <c r="EW68" i="1"/>
  <c r="EW90" i="1"/>
  <c r="EW39" i="1"/>
  <c r="EW17" i="1"/>
  <c r="EW44" i="1"/>
  <c r="EW18" i="1"/>
  <c r="EW13" i="1"/>
  <c r="EW69" i="1"/>
  <c r="EW81" i="1"/>
  <c r="EW112" i="1"/>
  <c r="EW40" i="1"/>
  <c r="EW83" i="1"/>
  <c r="EW42" i="1"/>
  <c r="EW20" i="1"/>
  <c r="EW102" i="1"/>
  <c r="EW114" i="1"/>
  <c r="EW53" i="1"/>
  <c r="EW46" i="1"/>
  <c r="EW7" i="1"/>
  <c r="EW92" i="1"/>
  <c r="EW84" i="1"/>
  <c r="EW27" i="1"/>
  <c r="EW63" i="1"/>
  <c r="EW115" i="1"/>
  <c r="EW73" i="1"/>
  <c r="EW30" i="1"/>
  <c r="EW78" i="1"/>
  <c r="EW45" i="1"/>
  <c r="EW24" i="1"/>
  <c r="EW65" i="1"/>
  <c r="EW87" i="1"/>
  <c r="EW51" i="1"/>
  <c r="EW41" i="1"/>
  <c r="EW5" i="1"/>
  <c r="EW104" i="1"/>
  <c r="EW72" i="1"/>
  <c r="EW108" i="1"/>
  <c r="EW56" i="1"/>
  <c r="EW47" i="1"/>
  <c r="EW99" i="1"/>
  <c r="EW113" i="1"/>
  <c r="EW107" i="1"/>
  <c r="EW105" i="1"/>
  <c r="EW34" i="1"/>
  <c r="EW61" i="1"/>
  <c r="EW60" i="1"/>
  <c r="EW14" i="1"/>
  <c r="EW67" i="1"/>
  <c r="EW66" i="1"/>
  <c r="EW28" i="1"/>
  <c r="EW37" i="1"/>
  <c r="EW109" i="1"/>
  <c r="EW111" i="1"/>
  <c r="EW52" i="1"/>
  <c r="EW94" i="1"/>
  <c r="EW95" i="1"/>
  <c r="EW101" i="1"/>
  <c r="EW80" i="1"/>
  <c r="EW32" i="1"/>
  <c r="EW48" i="1"/>
  <c r="EW16" i="1"/>
  <c r="EW74" i="1"/>
  <c r="EW36" i="1"/>
  <c r="EW35" i="1"/>
  <c r="EW76" i="1"/>
  <c r="EW55" i="1"/>
  <c r="EW10" i="1"/>
  <c r="EW62" i="1"/>
  <c r="EW97" i="1"/>
  <c r="EW96" i="1"/>
  <c r="EW9" i="1"/>
  <c r="EW70" i="1"/>
  <c r="EW71" i="1"/>
  <c r="EW19" i="1"/>
  <c r="EW31" i="1"/>
  <c r="EW26" i="1"/>
  <c r="FR6" i="1"/>
  <c r="FR4" i="1"/>
  <c r="FR85" i="1"/>
  <c r="FR79" i="1"/>
  <c r="FR58" i="1"/>
  <c r="FR22" i="1"/>
  <c r="FR25" i="1"/>
  <c r="FR77" i="1"/>
  <c r="FR75" i="1"/>
  <c r="FR106" i="1"/>
  <c r="FR93" i="1"/>
  <c r="FR3" i="1"/>
  <c r="FR57" i="1"/>
  <c r="FR38" i="1"/>
  <c r="FR11" i="1"/>
  <c r="FR110" i="1"/>
  <c r="FR86" i="1"/>
  <c r="FR64" i="1"/>
  <c r="FR50" i="1"/>
  <c r="FR2" i="1"/>
  <c r="FR98" i="1"/>
  <c r="FR29" i="1"/>
  <c r="FR54" i="1"/>
  <c r="FR91" i="1"/>
  <c r="FR88" i="1"/>
  <c r="FR43" i="1"/>
  <c r="FR15" i="1"/>
  <c r="FR103" i="1"/>
  <c r="FR12" i="1"/>
  <c r="FR33" i="1"/>
  <c r="FR21" i="1"/>
  <c r="FR23" i="1"/>
  <c r="FR82" i="1"/>
  <c r="FR100" i="1"/>
  <c r="FR89" i="1"/>
  <c r="FR8" i="1"/>
  <c r="FR59" i="1"/>
  <c r="FR49" i="1"/>
  <c r="FR68" i="1"/>
  <c r="FR90" i="1"/>
  <c r="FR39" i="1"/>
  <c r="FR17" i="1"/>
  <c r="FR44" i="1"/>
  <c r="FR18" i="1"/>
  <c r="FR13" i="1"/>
  <c r="FR69" i="1"/>
  <c r="FR81" i="1"/>
  <c r="FR112" i="1"/>
  <c r="FR40" i="1"/>
  <c r="FR83" i="1"/>
  <c r="FR42" i="1"/>
  <c r="FR20" i="1"/>
  <c r="FR102" i="1"/>
  <c r="FR114" i="1"/>
  <c r="FR53" i="1"/>
  <c r="FR46" i="1"/>
  <c r="FR7" i="1"/>
  <c r="FR92" i="1"/>
  <c r="FR84" i="1"/>
  <c r="FR27" i="1"/>
  <c r="FR63" i="1"/>
  <c r="FR115" i="1"/>
  <c r="FR73" i="1"/>
  <c r="FR30" i="1"/>
  <c r="FR78" i="1"/>
  <c r="FR45" i="1"/>
  <c r="FR24" i="1"/>
  <c r="FR65" i="1"/>
  <c r="FR87" i="1"/>
  <c r="FR51" i="1"/>
  <c r="FR41" i="1"/>
  <c r="FR5" i="1"/>
  <c r="FR104" i="1"/>
  <c r="FR72" i="1"/>
  <c r="FR108" i="1"/>
  <c r="FR56" i="1"/>
  <c r="FR47" i="1"/>
  <c r="FR99" i="1"/>
  <c r="FR113" i="1"/>
  <c r="FR107" i="1"/>
  <c r="FR105" i="1"/>
  <c r="FR34" i="1"/>
  <c r="FR61" i="1"/>
  <c r="FR60" i="1"/>
  <c r="FR14" i="1"/>
  <c r="FR67" i="1"/>
  <c r="FR66" i="1"/>
  <c r="FR28" i="1"/>
  <c r="FR37" i="1"/>
  <c r="FR109" i="1"/>
  <c r="FR111" i="1"/>
  <c r="FR52" i="1"/>
  <c r="FR94" i="1"/>
  <c r="FR95" i="1"/>
  <c r="FR101" i="1"/>
  <c r="FR80" i="1"/>
  <c r="FR32" i="1"/>
  <c r="FR48" i="1"/>
  <c r="FR16" i="1"/>
  <c r="FR74" i="1"/>
  <c r="FR36" i="1"/>
  <c r="FR35" i="1"/>
  <c r="FR76" i="1"/>
  <c r="FR55" i="1"/>
  <c r="FR10" i="1"/>
  <c r="FR62" i="1"/>
  <c r="FR97" i="1"/>
  <c r="FR96" i="1"/>
  <c r="FR9" i="1"/>
  <c r="FR70" i="1"/>
  <c r="FR71" i="1"/>
  <c r="FR19" i="1"/>
  <c r="FR31" i="1"/>
  <c r="FR26" i="1"/>
  <c r="FP26" i="1"/>
  <c r="FP6" i="1"/>
  <c r="FP4" i="1"/>
  <c r="FP85" i="1"/>
  <c r="FP79" i="1"/>
  <c r="FP58" i="1"/>
  <c r="FP22" i="1"/>
  <c r="FP25" i="1"/>
  <c r="FP77" i="1"/>
  <c r="FP75" i="1"/>
  <c r="FP106" i="1"/>
  <c r="FP93" i="1"/>
  <c r="FP3" i="1"/>
  <c r="FP57" i="1"/>
  <c r="FP38" i="1"/>
  <c r="FP11" i="1"/>
  <c r="FP110" i="1"/>
  <c r="FP86" i="1"/>
  <c r="FP64" i="1"/>
  <c r="FP50" i="1"/>
  <c r="FP2" i="1"/>
  <c r="FP98" i="1"/>
  <c r="FP29" i="1"/>
  <c r="FP54" i="1"/>
  <c r="FP91" i="1"/>
  <c r="FP88" i="1"/>
  <c r="FP43" i="1"/>
  <c r="FP15" i="1"/>
  <c r="FP103" i="1"/>
  <c r="FP12" i="1"/>
  <c r="FP33" i="1"/>
  <c r="FP21" i="1"/>
  <c r="FP23" i="1"/>
  <c r="FP82" i="1"/>
  <c r="FP100" i="1"/>
  <c r="FP89" i="1"/>
  <c r="FP8" i="1"/>
  <c r="FP59" i="1"/>
  <c r="FP49" i="1"/>
  <c r="FP68" i="1"/>
  <c r="FP90" i="1"/>
  <c r="FP39" i="1"/>
  <c r="FP17" i="1"/>
  <c r="FP44" i="1"/>
  <c r="FP18" i="1"/>
  <c r="FP13" i="1"/>
  <c r="FP69" i="1"/>
  <c r="FP81" i="1"/>
  <c r="FP112" i="1"/>
  <c r="FP40" i="1"/>
  <c r="FP83" i="1"/>
  <c r="FP42" i="1"/>
  <c r="FP20" i="1"/>
  <c r="FP102" i="1"/>
  <c r="FP114" i="1"/>
  <c r="FP53" i="1"/>
  <c r="FP46" i="1"/>
  <c r="FP7" i="1"/>
  <c r="FP92" i="1"/>
  <c r="FP84" i="1"/>
  <c r="FP27" i="1"/>
  <c r="FP63" i="1"/>
  <c r="FP115" i="1"/>
  <c r="FP73" i="1"/>
  <c r="FP30" i="1"/>
  <c r="FP78" i="1"/>
  <c r="FP45" i="1"/>
  <c r="FP24" i="1"/>
  <c r="FP65" i="1"/>
  <c r="FP87" i="1"/>
  <c r="FP51" i="1"/>
  <c r="FP41" i="1"/>
  <c r="FP5" i="1"/>
  <c r="FP104" i="1"/>
  <c r="FP72" i="1"/>
  <c r="FP108" i="1"/>
  <c r="FP56" i="1"/>
  <c r="FP47" i="1"/>
  <c r="FP99" i="1"/>
  <c r="FP113" i="1"/>
  <c r="FP107" i="1"/>
  <c r="FP105" i="1"/>
  <c r="FP34" i="1"/>
  <c r="FP61" i="1"/>
  <c r="FP60" i="1"/>
  <c r="FP14" i="1"/>
  <c r="FP67" i="1"/>
  <c r="FP66" i="1"/>
  <c r="FP28" i="1"/>
  <c r="FP37" i="1"/>
  <c r="FP109" i="1"/>
  <c r="FP111" i="1"/>
  <c r="FP52" i="1"/>
  <c r="FP94" i="1"/>
  <c r="FP95" i="1"/>
  <c r="FP101" i="1"/>
  <c r="FP80" i="1"/>
  <c r="FP32" i="1"/>
  <c r="FP48" i="1"/>
  <c r="FP16" i="1"/>
  <c r="FP74" i="1"/>
  <c r="FP36" i="1"/>
  <c r="FP35" i="1"/>
  <c r="FP76" i="1"/>
  <c r="FP55" i="1"/>
  <c r="FP10" i="1"/>
  <c r="FP62" i="1"/>
  <c r="FP97" i="1"/>
  <c r="FP96" i="1"/>
  <c r="FP9" i="1"/>
  <c r="FP70" i="1"/>
  <c r="FP71" i="1"/>
  <c r="FP19" i="1"/>
  <c r="FP31" i="1"/>
  <c r="FN6" i="1"/>
  <c r="FN4" i="1"/>
  <c r="FN85" i="1"/>
  <c r="FN79" i="1"/>
  <c r="FN58" i="1"/>
  <c r="FN22" i="1"/>
  <c r="FN25" i="1"/>
  <c r="FN77" i="1"/>
  <c r="FN75" i="1"/>
  <c r="FN106" i="1"/>
  <c r="FN93" i="1"/>
  <c r="FN3" i="1"/>
  <c r="FN57" i="1"/>
  <c r="FN38" i="1"/>
  <c r="FN11" i="1"/>
  <c r="FN110" i="1"/>
  <c r="FN86" i="1"/>
  <c r="FN64" i="1"/>
  <c r="FN50" i="1"/>
  <c r="FN2" i="1"/>
  <c r="FN98" i="1"/>
  <c r="FN29" i="1"/>
  <c r="FN54" i="1"/>
  <c r="FN91" i="1"/>
  <c r="FN88" i="1"/>
  <c r="FN43" i="1"/>
  <c r="FN15" i="1"/>
  <c r="FN103" i="1"/>
  <c r="FN12" i="1"/>
  <c r="FN33" i="1"/>
  <c r="FN21" i="1"/>
  <c r="FN23" i="1"/>
  <c r="FN82" i="1"/>
  <c r="FN100" i="1"/>
  <c r="FN89" i="1"/>
  <c r="FN8" i="1"/>
  <c r="FN59" i="1"/>
  <c r="FN49" i="1"/>
  <c r="FN68" i="1"/>
  <c r="FN90" i="1"/>
  <c r="FN39" i="1"/>
  <c r="FN17" i="1"/>
  <c r="FN44" i="1"/>
  <c r="FN18" i="1"/>
  <c r="FN13" i="1"/>
  <c r="FN69" i="1"/>
  <c r="FN81" i="1"/>
  <c r="FN112" i="1"/>
  <c r="FN40" i="1"/>
  <c r="FN83" i="1"/>
  <c r="FN42" i="1"/>
  <c r="FN20" i="1"/>
  <c r="FN102" i="1"/>
  <c r="FN114" i="1"/>
  <c r="FN53" i="1"/>
  <c r="FN46" i="1"/>
  <c r="FN7" i="1"/>
  <c r="FN92" i="1"/>
  <c r="FN84" i="1"/>
  <c r="FN27" i="1"/>
  <c r="FN63" i="1"/>
  <c r="FN115" i="1"/>
  <c r="FN73" i="1"/>
  <c r="FN30" i="1"/>
  <c r="FN78" i="1"/>
  <c r="FN45" i="1"/>
  <c r="FN24" i="1"/>
  <c r="FN65" i="1"/>
  <c r="FN87" i="1"/>
  <c r="FN51" i="1"/>
  <c r="FN41" i="1"/>
  <c r="FN5" i="1"/>
  <c r="FN104" i="1"/>
  <c r="FN72" i="1"/>
  <c r="FN108" i="1"/>
  <c r="FN56" i="1"/>
  <c r="FN47" i="1"/>
  <c r="FN99" i="1"/>
  <c r="FN113" i="1"/>
  <c r="FN107" i="1"/>
  <c r="FN105" i="1"/>
  <c r="FN34" i="1"/>
  <c r="FN61" i="1"/>
  <c r="FN60" i="1"/>
  <c r="FN14" i="1"/>
  <c r="FN67" i="1"/>
  <c r="FN66" i="1"/>
  <c r="FN28" i="1"/>
  <c r="FN37" i="1"/>
  <c r="FN109" i="1"/>
  <c r="FN111" i="1"/>
  <c r="FN52" i="1"/>
  <c r="FN94" i="1"/>
  <c r="FN95" i="1"/>
  <c r="FN101" i="1"/>
  <c r="FN80" i="1"/>
  <c r="FN32" i="1"/>
  <c r="FN48" i="1"/>
  <c r="FN16" i="1"/>
  <c r="FN74" i="1"/>
  <c r="FN36" i="1"/>
  <c r="FN35" i="1"/>
  <c r="FN76" i="1"/>
  <c r="FN55" i="1"/>
  <c r="FN10" i="1"/>
  <c r="FN62" i="1"/>
  <c r="FN97" i="1"/>
  <c r="FN96" i="1"/>
  <c r="FN9" i="1"/>
  <c r="FN70" i="1"/>
  <c r="FN71" i="1"/>
  <c r="FN19" i="1"/>
  <c r="FN31" i="1"/>
  <c r="FN26" i="1"/>
  <c r="FL6" i="1"/>
  <c r="FL4" i="1"/>
  <c r="FL85" i="1"/>
  <c r="FL79" i="1"/>
  <c r="FL58" i="1"/>
  <c r="FL22" i="1"/>
  <c r="FL25" i="1"/>
  <c r="FL77" i="1"/>
  <c r="FL75" i="1"/>
  <c r="FL106" i="1"/>
  <c r="FL93" i="1"/>
  <c r="FL3" i="1"/>
  <c r="FL57" i="1"/>
  <c r="FL38" i="1"/>
  <c r="FL11" i="1"/>
  <c r="FL110" i="1"/>
  <c r="FL86" i="1"/>
  <c r="FL64" i="1"/>
  <c r="FL50" i="1"/>
  <c r="FL2" i="1"/>
  <c r="FL98" i="1"/>
  <c r="FL29" i="1"/>
  <c r="FL54" i="1"/>
  <c r="FL91" i="1"/>
  <c r="FL88" i="1"/>
  <c r="FL43" i="1"/>
  <c r="FL15" i="1"/>
  <c r="FL103" i="1"/>
  <c r="FL12" i="1"/>
  <c r="FL33" i="1"/>
  <c r="FL21" i="1"/>
  <c r="FL23" i="1"/>
  <c r="FL82" i="1"/>
  <c r="FL100" i="1"/>
  <c r="FL89" i="1"/>
  <c r="FL8" i="1"/>
  <c r="FL59" i="1"/>
  <c r="FL49" i="1"/>
  <c r="FL68" i="1"/>
  <c r="FL90" i="1"/>
  <c r="FL39" i="1"/>
  <c r="FL17" i="1"/>
  <c r="FL44" i="1"/>
  <c r="FL18" i="1"/>
  <c r="FL13" i="1"/>
  <c r="FL69" i="1"/>
  <c r="FL81" i="1"/>
  <c r="FL112" i="1"/>
  <c r="FL40" i="1"/>
  <c r="FL83" i="1"/>
  <c r="FL42" i="1"/>
  <c r="FL20" i="1"/>
  <c r="FL102" i="1"/>
  <c r="FL114" i="1"/>
  <c r="FL53" i="1"/>
  <c r="FL46" i="1"/>
  <c r="FL7" i="1"/>
  <c r="FL92" i="1"/>
  <c r="FL84" i="1"/>
  <c r="FL27" i="1"/>
  <c r="FL63" i="1"/>
  <c r="FL115" i="1"/>
  <c r="FL73" i="1"/>
  <c r="FL30" i="1"/>
  <c r="FL78" i="1"/>
  <c r="FL45" i="1"/>
  <c r="FL24" i="1"/>
  <c r="FL65" i="1"/>
  <c r="FL87" i="1"/>
  <c r="FL51" i="1"/>
  <c r="FL41" i="1"/>
  <c r="FL5" i="1"/>
  <c r="FL104" i="1"/>
  <c r="FL72" i="1"/>
  <c r="FL108" i="1"/>
  <c r="FL56" i="1"/>
  <c r="FL47" i="1"/>
  <c r="FL99" i="1"/>
  <c r="FL113" i="1"/>
  <c r="FL107" i="1"/>
  <c r="FL105" i="1"/>
  <c r="FL34" i="1"/>
  <c r="FL61" i="1"/>
  <c r="FL60" i="1"/>
  <c r="FL14" i="1"/>
  <c r="FL67" i="1"/>
  <c r="FL66" i="1"/>
  <c r="FL28" i="1"/>
  <c r="FL37" i="1"/>
  <c r="FL109" i="1"/>
  <c r="FL111" i="1"/>
  <c r="FL52" i="1"/>
  <c r="FL94" i="1"/>
  <c r="FL95" i="1"/>
  <c r="FL101" i="1"/>
  <c r="FL80" i="1"/>
  <c r="FL32" i="1"/>
  <c r="FL48" i="1"/>
  <c r="FL16" i="1"/>
  <c r="FL74" i="1"/>
  <c r="FL36" i="1"/>
  <c r="FL35" i="1"/>
  <c r="FL76" i="1"/>
  <c r="FL55" i="1"/>
  <c r="FL10" i="1"/>
  <c r="FL62" i="1"/>
  <c r="FL97" i="1"/>
  <c r="FL96" i="1"/>
  <c r="FL9" i="1"/>
  <c r="FL70" i="1"/>
  <c r="FL71" i="1"/>
  <c r="FL19" i="1"/>
  <c r="FL31" i="1"/>
  <c r="FL26" i="1"/>
  <c r="FJ6" i="1"/>
  <c r="FJ4" i="1"/>
  <c r="FJ85" i="1"/>
  <c r="FJ79" i="1"/>
  <c r="FJ58" i="1"/>
  <c r="FJ22" i="1"/>
  <c r="FJ25" i="1"/>
  <c r="FJ77" i="1"/>
  <c r="FJ75" i="1"/>
  <c r="FJ106" i="1"/>
  <c r="FJ93" i="1"/>
  <c r="FJ3" i="1"/>
  <c r="FJ57" i="1"/>
  <c r="FJ38" i="1"/>
  <c r="FJ11" i="1"/>
  <c r="FJ110" i="1"/>
  <c r="FJ86" i="1"/>
  <c r="FJ64" i="1"/>
  <c r="FJ50" i="1"/>
  <c r="FJ2" i="1"/>
  <c r="FJ98" i="1"/>
  <c r="FJ29" i="1"/>
  <c r="FJ54" i="1"/>
  <c r="FJ91" i="1"/>
  <c r="FJ88" i="1"/>
  <c r="FJ43" i="1"/>
  <c r="FJ15" i="1"/>
  <c r="FJ103" i="1"/>
  <c r="FJ12" i="1"/>
  <c r="FJ33" i="1"/>
  <c r="FJ21" i="1"/>
  <c r="FJ23" i="1"/>
  <c r="FJ82" i="1"/>
  <c r="FJ100" i="1"/>
  <c r="FJ89" i="1"/>
  <c r="FJ8" i="1"/>
  <c r="FJ59" i="1"/>
  <c r="FJ49" i="1"/>
  <c r="FJ68" i="1"/>
  <c r="FJ90" i="1"/>
  <c r="FJ39" i="1"/>
  <c r="FJ17" i="1"/>
  <c r="FJ44" i="1"/>
  <c r="FJ18" i="1"/>
  <c r="FJ13" i="1"/>
  <c r="FJ69" i="1"/>
  <c r="FJ81" i="1"/>
  <c r="FJ112" i="1"/>
  <c r="FJ40" i="1"/>
  <c r="FJ83" i="1"/>
  <c r="FJ42" i="1"/>
  <c r="FJ20" i="1"/>
  <c r="FJ102" i="1"/>
  <c r="FJ114" i="1"/>
  <c r="FJ53" i="1"/>
  <c r="FJ46" i="1"/>
  <c r="FJ7" i="1"/>
  <c r="FJ92" i="1"/>
  <c r="FJ84" i="1"/>
  <c r="FJ27" i="1"/>
  <c r="FJ63" i="1"/>
  <c r="FJ115" i="1"/>
  <c r="FJ73" i="1"/>
  <c r="FJ30" i="1"/>
  <c r="FJ78" i="1"/>
  <c r="FJ45" i="1"/>
  <c r="FJ24" i="1"/>
  <c r="FJ65" i="1"/>
  <c r="FJ87" i="1"/>
  <c r="FJ51" i="1"/>
  <c r="FJ41" i="1"/>
  <c r="FJ5" i="1"/>
  <c r="FJ104" i="1"/>
  <c r="FJ72" i="1"/>
  <c r="FJ108" i="1"/>
  <c r="FJ56" i="1"/>
  <c r="FJ47" i="1"/>
  <c r="FJ99" i="1"/>
  <c r="FJ113" i="1"/>
  <c r="FJ107" i="1"/>
  <c r="FJ105" i="1"/>
  <c r="FJ34" i="1"/>
  <c r="FJ61" i="1"/>
  <c r="FJ60" i="1"/>
  <c r="FJ14" i="1"/>
  <c r="FJ67" i="1"/>
  <c r="FJ66" i="1"/>
  <c r="FJ28" i="1"/>
  <c r="FJ37" i="1"/>
  <c r="FJ109" i="1"/>
  <c r="FJ111" i="1"/>
  <c r="FJ52" i="1"/>
  <c r="FJ94" i="1"/>
  <c r="FJ95" i="1"/>
  <c r="FJ101" i="1"/>
  <c r="FJ80" i="1"/>
  <c r="FJ32" i="1"/>
  <c r="FJ48" i="1"/>
  <c r="FJ16" i="1"/>
  <c r="FJ74" i="1"/>
  <c r="FJ36" i="1"/>
  <c r="FJ35" i="1"/>
  <c r="FJ76" i="1"/>
  <c r="FJ55" i="1"/>
  <c r="FJ10" i="1"/>
  <c r="FJ62" i="1"/>
  <c r="FJ97" i="1"/>
  <c r="FJ96" i="1"/>
  <c r="FJ9" i="1"/>
  <c r="FJ70" i="1"/>
  <c r="FJ71" i="1"/>
  <c r="FJ19" i="1"/>
  <c r="FJ31" i="1"/>
  <c r="FJ26" i="1"/>
  <c r="FH6" i="1"/>
  <c r="FH4" i="1"/>
  <c r="FH85" i="1"/>
  <c r="FH79" i="1"/>
  <c r="FH58" i="1"/>
  <c r="FH22" i="1"/>
  <c r="FH25" i="1"/>
  <c r="FH77" i="1"/>
  <c r="FH75" i="1"/>
  <c r="FH106" i="1"/>
  <c r="FH93" i="1"/>
  <c r="FH3" i="1"/>
  <c r="FH57" i="1"/>
  <c r="FH38" i="1"/>
  <c r="FH11" i="1"/>
  <c r="FH110" i="1"/>
  <c r="FH86" i="1"/>
  <c r="FH64" i="1"/>
  <c r="FH50" i="1"/>
  <c r="FH2" i="1"/>
  <c r="FH98" i="1"/>
  <c r="FH29" i="1"/>
  <c r="FH54" i="1"/>
  <c r="FH91" i="1"/>
  <c r="FH88" i="1"/>
  <c r="FH43" i="1"/>
  <c r="FH15" i="1"/>
  <c r="FH103" i="1"/>
  <c r="FH12" i="1"/>
  <c r="FH33" i="1"/>
  <c r="FH21" i="1"/>
  <c r="FH23" i="1"/>
  <c r="FH82" i="1"/>
  <c r="FH100" i="1"/>
  <c r="FH89" i="1"/>
  <c r="FH8" i="1"/>
  <c r="FH59" i="1"/>
  <c r="FH49" i="1"/>
  <c r="FH68" i="1"/>
  <c r="FH90" i="1"/>
  <c r="FH39" i="1"/>
  <c r="FH17" i="1"/>
  <c r="FH44" i="1"/>
  <c r="FH18" i="1"/>
  <c r="FH13" i="1"/>
  <c r="FH69" i="1"/>
  <c r="FH81" i="1"/>
  <c r="FH112" i="1"/>
  <c r="FH40" i="1"/>
  <c r="FH83" i="1"/>
  <c r="FH42" i="1"/>
  <c r="FH20" i="1"/>
  <c r="FH102" i="1"/>
  <c r="FH114" i="1"/>
  <c r="FH53" i="1"/>
  <c r="FH46" i="1"/>
  <c r="FH7" i="1"/>
  <c r="FH92" i="1"/>
  <c r="FH84" i="1"/>
  <c r="FH27" i="1"/>
  <c r="FH63" i="1"/>
  <c r="FH115" i="1"/>
  <c r="FH73" i="1"/>
  <c r="FH30" i="1"/>
  <c r="FH78" i="1"/>
  <c r="FH45" i="1"/>
  <c r="FH24" i="1"/>
  <c r="FH65" i="1"/>
  <c r="FH87" i="1"/>
  <c r="FH51" i="1"/>
  <c r="FH41" i="1"/>
  <c r="FH5" i="1"/>
  <c r="FH104" i="1"/>
  <c r="FH72" i="1"/>
  <c r="FH108" i="1"/>
  <c r="FH56" i="1"/>
  <c r="FH47" i="1"/>
  <c r="FH99" i="1"/>
  <c r="FH113" i="1"/>
  <c r="FH107" i="1"/>
  <c r="FH105" i="1"/>
  <c r="FH34" i="1"/>
  <c r="FH61" i="1"/>
  <c r="FH60" i="1"/>
  <c r="FH14" i="1"/>
  <c r="FH67" i="1"/>
  <c r="FH66" i="1"/>
  <c r="FH28" i="1"/>
  <c r="FH37" i="1"/>
  <c r="FH109" i="1"/>
  <c r="FH111" i="1"/>
  <c r="FH52" i="1"/>
  <c r="FH94" i="1"/>
  <c r="FH95" i="1"/>
  <c r="FH101" i="1"/>
  <c r="FH80" i="1"/>
  <c r="FH32" i="1"/>
  <c r="FH48" i="1"/>
  <c r="FH16" i="1"/>
  <c r="FH74" i="1"/>
  <c r="FH36" i="1"/>
  <c r="FH35" i="1"/>
  <c r="FH76" i="1"/>
  <c r="FH55" i="1"/>
  <c r="FH10" i="1"/>
  <c r="FH62" i="1"/>
  <c r="FH97" i="1"/>
  <c r="FH96" i="1"/>
  <c r="FH9" i="1"/>
  <c r="FH70" i="1"/>
  <c r="FH71" i="1"/>
  <c r="FH19" i="1"/>
  <c r="FH31" i="1"/>
  <c r="FH26" i="1"/>
  <c r="FF6" i="1"/>
  <c r="FF4" i="1"/>
  <c r="FF85" i="1"/>
  <c r="FF79" i="1"/>
  <c r="FF58" i="1"/>
  <c r="FF22" i="1"/>
  <c r="FF25" i="1"/>
  <c r="FF77" i="1"/>
  <c r="FF75" i="1"/>
  <c r="FF106" i="1"/>
  <c r="FF93" i="1"/>
  <c r="FF3" i="1"/>
  <c r="FF57" i="1"/>
  <c r="FF38" i="1"/>
  <c r="FF11" i="1"/>
  <c r="FF110" i="1"/>
  <c r="FF86" i="1"/>
  <c r="FF64" i="1"/>
  <c r="FF50" i="1"/>
  <c r="FF2" i="1"/>
  <c r="FF98" i="1"/>
  <c r="FF29" i="1"/>
  <c r="FF54" i="1"/>
  <c r="FF91" i="1"/>
  <c r="FF88" i="1"/>
  <c r="FF43" i="1"/>
  <c r="FF15" i="1"/>
  <c r="FF103" i="1"/>
  <c r="FF12" i="1"/>
  <c r="FF33" i="1"/>
  <c r="FF21" i="1"/>
  <c r="FF23" i="1"/>
  <c r="FF82" i="1"/>
  <c r="FF100" i="1"/>
  <c r="FF89" i="1"/>
  <c r="FF8" i="1"/>
  <c r="FF59" i="1"/>
  <c r="FF49" i="1"/>
  <c r="FF68" i="1"/>
  <c r="FF90" i="1"/>
  <c r="FF39" i="1"/>
  <c r="FF17" i="1"/>
  <c r="FF44" i="1"/>
  <c r="FF18" i="1"/>
  <c r="FF13" i="1"/>
  <c r="FF69" i="1"/>
  <c r="FF81" i="1"/>
  <c r="FF112" i="1"/>
  <c r="FF40" i="1"/>
  <c r="FF83" i="1"/>
  <c r="FF42" i="1"/>
  <c r="FF20" i="1"/>
  <c r="FF102" i="1"/>
  <c r="FF114" i="1"/>
  <c r="FF53" i="1"/>
  <c r="FF46" i="1"/>
  <c r="FF7" i="1"/>
  <c r="FF92" i="1"/>
  <c r="FF84" i="1"/>
  <c r="FF27" i="1"/>
  <c r="FF63" i="1"/>
  <c r="FF115" i="1"/>
  <c r="FF73" i="1"/>
  <c r="FF30" i="1"/>
  <c r="FF78" i="1"/>
  <c r="FF45" i="1"/>
  <c r="FF24" i="1"/>
  <c r="FF65" i="1"/>
  <c r="FF87" i="1"/>
  <c r="FF51" i="1"/>
  <c r="FF41" i="1"/>
  <c r="FF5" i="1"/>
  <c r="FF104" i="1"/>
  <c r="FF72" i="1"/>
  <c r="FF108" i="1"/>
  <c r="FF56" i="1"/>
  <c r="FF47" i="1"/>
  <c r="FF99" i="1"/>
  <c r="FF113" i="1"/>
  <c r="FF107" i="1"/>
  <c r="FF105" i="1"/>
  <c r="FF34" i="1"/>
  <c r="FF61" i="1"/>
  <c r="FF60" i="1"/>
  <c r="FF14" i="1"/>
  <c r="FF67" i="1"/>
  <c r="FF66" i="1"/>
  <c r="FF28" i="1"/>
  <c r="FF37" i="1"/>
  <c r="FF109" i="1"/>
  <c r="FF111" i="1"/>
  <c r="FF52" i="1"/>
  <c r="FF94" i="1"/>
  <c r="FF95" i="1"/>
  <c r="FF101" i="1"/>
  <c r="FF80" i="1"/>
  <c r="FF32" i="1"/>
  <c r="FF48" i="1"/>
  <c r="FF16" i="1"/>
  <c r="FF74" i="1"/>
  <c r="FF36" i="1"/>
  <c r="FF35" i="1"/>
  <c r="FF76" i="1"/>
  <c r="FF55" i="1"/>
  <c r="FF10" i="1"/>
  <c r="FF62" i="1"/>
  <c r="FF97" i="1"/>
  <c r="FF96" i="1"/>
  <c r="FF9" i="1"/>
  <c r="FF70" i="1"/>
  <c r="FF71" i="1"/>
  <c r="FF19" i="1"/>
  <c r="FF31" i="1"/>
  <c r="FF26" i="1"/>
  <c r="GM6" i="1"/>
  <c r="GM4" i="1"/>
  <c r="GM85" i="1"/>
  <c r="GM79" i="1"/>
  <c r="GM58" i="1"/>
  <c r="GM22" i="1"/>
  <c r="GM25" i="1"/>
  <c r="GM77" i="1"/>
  <c r="GM75" i="1"/>
  <c r="GM106" i="1"/>
  <c r="GM93" i="1"/>
  <c r="GM3" i="1"/>
  <c r="GM57" i="1"/>
  <c r="GM38" i="1"/>
  <c r="GM11" i="1"/>
  <c r="GM110" i="1"/>
  <c r="GM86" i="1"/>
  <c r="GM64" i="1"/>
  <c r="GM50" i="1"/>
  <c r="GM2" i="1"/>
  <c r="GM98" i="1"/>
  <c r="GM29" i="1"/>
  <c r="GM54" i="1"/>
  <c r="GM91" i="1"/>
  <c r="GM88" i="1"/>
  <c r="GM43" i="1"/>
  <c r="GM15" i="1"/>
  <c r="GM103" i="1"/>
  <c r="GM12" i="1"/>
  <c r="GM33" i="1"/>
  <c r="GM21" i="1"/>
  <c r="GM23" i="1"/>
  <c r="GM82" i="1"/>
  <c r="GM100" i="1"/>
  <c r="GM89" i="1"/>
  <c r="GM8" i="1"/>
  <c r="GM59" i="1"/>
  <c r="GM49" i="1"/>
  <c r="GM68" i="1"/>
  <c r="GM90" i="1"/>
  <c r="GM39" i="1"/>
  <c r="GM17" i="1"/>
  <c r="GM44" i="1"/>
  <c r="GM18" i="1"/>
  <c r="GM13" i="1"/>
  <c r="GM69" i="1"/>
  <c r="GM81" i="1"/>
  <c r="GM112" i="1"/>
  <c r="GM40" i="1"/>
  <c r="GM83" i="1"/>
  <c r="GM42" i="1"/>
  <c r="GM20" i="1"/>
  <c r="GM102" i="1"/>
  <c r="GM114" i="1"/>
  <c r="GM53" i="1"/>
  <c r="GM46" i="1"/>
  <c r="GM7" i="1"/>
  <c r="GM92" i="1"/>
  <c r="GM84" i="1"/>
  <c r="GM27" i="1"/>
  <c r="GM63" i="1"/>
  <c r="GM115" i="1"/>
  <c r="GM73" i="1"/>
  <c r="GM30" i="1"/>
  <c r="GM78" i="1"/>
  <c r="GM45" i="1"/>
  <c r="GM24" i="1"/>
  <c r="GM65" i="1"/>
  <c r="GM87" i="1"/>
  <c r="GM51" i="1"/>
  <c r="GM41" i="1"/>
  <c r="GM5" i="1"/>
  <c r="GM104" i="1"/>
  <c r="GM72" i="1"/>
  <c r="GM108" i="1"/>
  <c r="GM56" i="1"/>
  <c r="GM47" i="1"/>
  <c r="GM99" i="1"/>
  <c r="GM113" i="1"/>
  <c r="GM107" i="1"/>
  <c r="GM105" i="1"/>
  <c r="GM34" i="1"/>
  <c r="GM61" i="1"/>
  <c r="GM60" i="1"/>
  <c r="GM14" i="1"/>
  <c r="GM67" i="1"/>
  <c r="GM66" i="1"/>
  <c r="GM28" i="1"/>
  <c r="GM37" i="1"/>
  <c r="GM109" i="1"/>
  <c r="GM111" i="1"/>
  <c r="GM52" i="1"/>
  <c r="GM94" i="1"/>
  <c r="GM95" i="1"/>
  <c r="GM101" i="1"/>
  <c r="GM80" i="1"/>
  <c r="GM32" i="1"/>
  <c r="GM48" i="1"/>
  <c r="GM16" i="1"/>
  <c r="GM74" i="1"/>
  <c r="GM36" i="1"/>
  <c r="GM35" i="1"/>
  <c r="GM76" i="1"/>
  <c r="GM55" i="1"/>
  <c r="GM10" i="1"/>
  <c r="GM62" i="1"/>
  <c r="GM97" i="1"/>
  <c r="GM96" i="1"/>
  <c r="GM9" i="1"/>
  <c r="GM70" i="1"/>
  <c r="GM71" i="1"/>
  <c r="GM19" i="1"/>
  <c r="GM31" i="1"/>
  <c r="GM26" i="1"/>
  <c r="GK6" i="1"/>
  <c r="GK4" i="1"/>
  <c r="GK85" i="1"/>
  <c r="GK79" i="1"/>
  <c r="GK58" i="1"/>
  <c r="GK22" i="1"/>
  <c r="GK25" i="1"/>
  <c r="GK77" i="1"/>
  <c r="GK75" i="1"/>
  <c r="GK106" i="1"/>
  <c r="GK93" i="1"/>
  <c r="GK3" i="1"/>
  <c r="GK57" i="1"/>
  <c r="GK38" i="1"/>
  <c r="GK11" i="1"/>
  <c r="GK110" i="1"/>
  <c r="GK86" i="1"/>
  <c r="GK64" i="1"/>
  <c r="GK50" i="1"/>
  <c r="GK2" i="1"/>
  <c r="GK98" i="1"/>
  <c r="GK29" i="1"/>
  <c r="GK54" i="1"/>
  <c r="GK91" i="1"/>
  <c r="GK88" i="1"/>
  <c r="GK43" i="1"/>
  <c r="GK15" i="1"/>
  <c r="GK103" i="1"/>
  <c r="GK12" i="1"/>
  <c r="GK33" i="1"/>
  <c r="GK21" i="1"/>
  <c r="GK23" i="1"/>
  <c r="GK82" i="1"/>
  <c r="GK100" i="1"/>
  <c r="GK89" i="1"/>
  <c r="GK8" i="1"/>
  <c r="GK59" i="1"/>
  <c r="GK49" i="1"/>
  <c r="GK68" i="1"/>
  <c r="GK90" i="1"/>
  <c r="GK39" i="1"/>
  <c r="GK17" i="1"/>
  <c r="GK44" i="1"/>
  <c r="GK18" i="1"/>
  <c r="GK13" i="1"/>
  <c r="GK69" i="1"/>
  <c r="GK81" i="1"/>
  <c r="GK112" i="1"/>
  <c r="GK40" i="1"/>
  <c r="GK83" i="1"/>
  <c r="GK42" i="1"/>
  <c r="GK20" i="1"/>
  <c r="GK102" i="1"/>
  <c r="GK114" i="1"/>
  <c r="GK53" i="1"/>
  <c r="GK46" i="1"/>
  <c r="GK7" i="1"/>
  <c r="GK92" i="1"/>
  <c r="GK84" i="1"/>
  <c r="GK27" i="1"/>
  <c r="GK63" i="1"/>
  <c r="GK115" i="1"/>
  <c r="GK73" i="1"/>
  <c r="GK30" i="1"/>
  <c r="GK78" i="1"/>
  <c r="GK45" i="1"/>
  <c r="GK24" i="1"/>
  <c r="GK65" i="1"/>
  <c r="GK87" i="1"/>
  <c r="GK51" i="1"/>
  <c r="GK41" i="1"/>
  <c r="GK5" i="1"/>
  <c r="GK104" i="1"/>
  <c r="GK72" i="1"/>
  <c r="GK108" i="1"/>
  <c r="GK56" i="1"/>
  <c r="GK47" i="1"/>
  <c r="GK99" i="1"/>
  <c r="GK113" i="1"/>
  <c r="GK107" i="1"/>
  <c r="GK105" i="1"/>
  <c r="GK34" i="1"/>
  <c r="GK61" i="1"/>
  <c r="GK60" i="1"/>
  <c r="GK14" i="1"/>
  <c r="GK67" i="1"/>
  <c r="GK66" i="1"/>
  <c r="GK28" i="1"/>
  <c r="GK37" i="1"/>
  <c r="GK109" i="1"/>
  <c r="GK111" i="1"/>
  <c r="GK52" i="1"/>
  <c r="GK94" i="1"/>
  <c r="GK95" i="1"/>
  <c r="GK101" i="1"/>
  <c r="GK80" i="1"/>
  <c r="GK32" i="1"/>
  <c r="GK48" i="1"/>
  <c r="GK16" i="1"/>
  <c r="GK74" i="1"/>
  <c r="GK36" i="1"/>
  <c r="GK35" i="1"/>
  <c r="GK76" i="1"/>
  <c r="GK55" i="1"/>
  <c r="GK10" i="1"/>
  <c r="GK62" i="1"/>
  <c r="GK97" i="1"/>
  <c r="GK96" i="1"/>
  <c r="GK9" i="1"/>
  <c r="GK70" i="1"/>
  <c r="GK71" i="1"/>
  <c r="GK19" i="1"/>
  <c r="GK31" i="1"/>
  <c r="GK26" i="1"/>
  <c r="GI6" i="1"/>
  <c r="GI4" i="1"/>
  <c r="GI85" i="1"/>
  <c r="GI79" i="1"/>
  <c r="GI58" i="1"/>
  <c r="GI22" i="1"/>
  <c r="GI25" i="1"/>
  <c r="GI77" i="1"/>
  <c r="GI75" i="1"/>
  <c r="GI106" i="1"/>
  <c r="GI93" i="1"/>
  <c r="GI3" i="1"/>
  <c r="GI57" i="1"/>
  <c r="GI38" i="1"/>
  <c r="GI11" i="1"/>
  <c r="GI110" i="1"/>
  <c r="GI86" i="1"/>
  <c r="GI64" i="1"/>
  <c r="GI50" i="1"/>
  <c r="GI2" i="1"/>
  <c r="GI98" i="1"/>
  <c r="GI29" i="1"/>
  <c r="GI54" i="1"/>
  <c r="GI91" i="1"/>
  <c r="GI88" i="1"/>
  <c r="GI43" i="1"/>
  <c r="GI15" i="1"/>
  <c r="GI103" i="1"/>
  <c r="GI12" i="1"/>
  <c r="GI33" i="1"/>
  <c r="GI21" i="1"/>
  <c r="GI23" i="1"/>
  <c r="GI82" i="1"/>
  <c r="GI100" i="1"/>
  <c r="GI89" i="1"/>
  <c r="GI8" i="1"/>
  <c r="GI59" i="1"/>
  <c r="GI49" i="1"/>
  <c r="GI68" i="1"/>
  <c r="GI90" i="1"/>
  <c r="GI39" i="1"/>
  <c r="GI17" i="1"/>
  <c r="GI44" i="1"/>
  <c r="GI18" i="1"/>
  <c r="GI13" i="1"/>
  <c r="GI69" i="1"/>
  <c r="GI81" i="1"/>
  <c r="GI112" i="1"/>
  <c r="GI40" i="1"/>
  <c r="GI83" i="1"/>
  <c r="GI42" i="1"/>
  <c r="GI20" i="1"/>
  <c r="GI102" i="1"/>
  <c r="GI114" i="1"/>
  <c r="GI53" i="1"/>
  <c r="GI46" i="1"/>
  <c r="GI7" i="1"/>
  <c r="GI92" i="1"/>
  <c r="GI84" i="1"/>
  <c r="GI27" i="1"/>
  <c r="GI63" i="1"/>
  <c r="GI115" i="1"/>
  <c r="GI73" i="1"/>
  <c r="GI30" i="1"/>
  <c r="GI78" i="1"/>
  <c r="GI45" i="1"/>
  <c r="GI24" i="1"/>
  <c r="GI65" i="1"/>
  <c r="GI87" i="1"/>
  <c r="GI51" i="1"/>
  <c r="GI41" i="1"/>
  <c r="GI5" i="1"/>
  <c r="GI104" i="1"/>
  <c r="GI72" i="1"/>
  <c r="GI108" i="1"/>
  <c r="GI56" i="1"/>
  <c r="GI47" i="1"/>
  <c r="GI99" i="1"/>
  <c r="GI113" i="1"/>
  <c r="GI107" i="1"/>
  <c r="GI105" i="1"/>
  <c r="GI34" i="1"/>
  <c r="GI61" i="1"/>
  <c r="GI60" i="1"/>
  <c r="GI14" i="1"/>
  <c r="GI67" i="1"/>
  <c r="GI66" i="1"/>
  <c r="GI28" i="1"/>
  <c r="GI37" i="1"/>
  <c r="GI109" i="1"/>
  <c r="GI111" i="1"/>
  <c r="GI52" i="1"/>
  <c r="GI94" i="1"/>
  <c r="GI95" i="1"/>
  <c r="GI101" i="1"/>
  <c r="GI80" i="1"/>
  <c r="GI32" i="1"/>
  <c r="GI48" i="1"/>
  <c r="GI16" i="1"/>
  <c r="GI74" i="1"/>
  <c r="GI36" i="1"/>
  <c r="GI35" i="1"/>
  <c r="GI76" i="1"/>
  <c r="GI55" i="1"/>
  <c r="GI10" i="1"/>
  <c r="GI62" i="1"/>
  <c r="GI97" i="1"/>
  <c r="GI96" i="1"/>
  <c r="GI9" i="1"/>
  <c r="GI70" i="1"/>
  <c r="GI71" i="1"/>
  <c r="GI19" i="1"/>
  <c r="GI31" i="1"/>
  <c r="GI26" i="1"/>
  <c r="GG6" i="1"/>
  <c r="GG4" i="1"/>
  <c r="GG85" i="1"/>
  <c r="GG79" i="1"/>
  <c r="GG58" i="1"/>
  <c r="GG22" i="1"/>
  <c r="GG25" i="1"/>
  <c r="GG77" i="1"/>
  <c r="GG75" i="1"/>
  <c r="GG106" i="1"/>
  <c r="GG93" i="1"/>
  <c r="GG3" i="1"/>
  <c r="GG57" i="1"/>
  <c r="GG38" i="1"/>
  <c r="GG11" i="1"/>
  <c r="GG110" i="1"/>
  <c r="GG86" i="1"/>
  <c r="GG64" i="1"/>
  <c r="GG50" i="1"/>
  <c r="GG2" i="1"/>
  <c r="GG98" i="1"/>
  <c r="GG29" i="1"/>
  <c r="GG54" i="1"/>
  <c r="GG91" i="1"/>
  <c r="GG88" i="1"/>
  <c r="GG43" i="1"/>
  <c r="GG15" i="1"/>
  <c r="GG103" i="1"/>
  <c r="GG12" i="1"/>
  <c r="GG33" i="1"/>
  <c r="GG21" i="1"/>
  <c r="GG23" i="1"/>
  <c r="GG82" i="1"/>
  <c r="GG100" i="1"/>
  <c r="GG89" i="1"/>
  <c r="GG8" i="1"/>
  <c r="GG59" i="1"/>
  <c r="GG49" i="1"/>
  <c r="GG68" i="1"/>
  <c r="GG90" i="1"/>
  <c r="GG39" i="1"/>
  <c r="GG17" i="1"/>
  <c r="GG44" i="1"/>
  <c r="GG18" i="1"/>
  <c r="GG13" i="1"/>
  <c r="GG69" i="1"/>
  <c r="GG81" i="1"/>
  <c r="GG112" i="1"/>
  <c r="GG40" i="1"/>
  <c r="GG83" i="1"/>
  <c r="GG42" i="1"/>
  <c r="GG20" i="1"/>
  <c r="GG102" i="1"/>
  <c r="GG114" i="1"/>
  <c r="GG53" i="1"/>
  <c r="GG46" i="1"/>
  <c r="GG7" i="1"/>
  <c r="GG92" i="1"/>
  <c r="GG84" i="1"/>
  <c r="GG27" i="1"/>
  <c r="GG63" i="1"/>
  <c r="GG115" i="1"/>
  <c r="GG73" i="1"/>
  <c r="GG30" i="1"/>
  <c r="GG78" i="1"/>
  <c r="GG45" i="1"/>
  <c r="GG24" i="1"/>
  <c r="GG65" i="1"/>
  <c r="GG87" i="1"/>
  <c r="GG51" i="1"/>
  <c r="GG41" i="1"/>
  <c r="GG5" i="1"/>
  <c r="GG104" i="1"/>
  <c r="GG72" i="1"/>
  <c r="GG108" i="1"/>
  <c r="GG56" i="1"/>
  <c r="GG47" i="1"/>
  <c r="GG99" i="1"/>
  <c r="GG113" i="1"/>
  <c r="GG107" i="1"/>
  <c r="GG105" i="1"/>
  <c r="GG34" i="1"/>
  <c r="GG61" i="1"/>
  <c r="GG60" i="1"/>
  <c r="GG14" i="1"/>
  <c r="GG67" i="1"/>
  <c r="GG66" i="1"/>
  <c r="GG28" i="1"/>
  <c r="GG37" i="1"/>
  <c r="GG109" i="1"/>
  <c r="GG111" i="1"/>
  <c r="GG52" i="1"/>
  <c r="GG94" i="1"/>
  <c r="GG95" i="1"/>
  <c r="GG101" i="1"/>
  <c r="GG80" i="1"/>
  <c r="GG32" i="1"/>
  <c r="GG48" i="1"/>
  <c r="GG16" i="1"/>
  <c r="GG74" i="1"/>
  <c r="GG36" i="1"/>
  <c r="GG35" i="1"/>
  <c r="GG76" i="1"/>
  <c r="GG55" i="1"/>
  <c r="GG10" i="1"/>
  <c r="GG62" i="1"/>
  <c r="GG97" i="1"/>
  <c r="GG96" i="1"/>
  <c r="GG9" i="1"/>
  <c r="GG70" i="1"/>
  <c r="GG71" i="1"/>
  <c r="GG19" i="1"/>
  <c r="GG31" i="1"/>
  <c r="GG26" i="1"/>
  <c r="GE6" i="1"/>
  <c r="GE4" i="1"/>
  <c r="GE85" i="1"/>
  <c r="GE79" i="1"/>
  <c r="GE58" i="1"/>
  <c r="GE22" i="1"/>
  <c r="GE25" i="1"/>
  <c r="GE77" i="1"/>
  <c r="GE75" i="1"/>
  <c r="GE106" i="1"/>
  <c r="GE93" i="1"/>
  <c r="GE3" i="1"/>
  <c r="GE57" i="1"/>
  <c r="GE38" i="1"/>
  <c r="GE11" i="1"/>
  <c r="GE110" i="1"/>
  <c r="GE86" i="1"/>
  <c r="GE64" i="1"/>
  <c r="GE50" i="1"/>
  <c r="GE2" i="1"/>
  <c r="GE98" i="1"/>
  <c r="GE29" i="1"/>
  <c r="GE54" i="1"/>
  <c r="GE91" i="1"/>
  <c r="GE88" i="1"/>
  <c r="GE43" i="1"/>
  <c r="GE15" i="1"/>
  <c r="GE103" i="1"/>
  <c r="GE12" i="1"/>
  <c r="GE33" i="1"/>
  <c r="GE21" i="1"/>
  <c r="GE23" i="1"/>
  <c r="GE82" i="1"/>
  <c r="GE100" i="1"/>
  <c r="GE89" i="1"/>
  <c r="GE8" i="1"/>
  <c r="GE59" i="1"/>
  <c r="GE49" i="1"/>
  <c r="GE68" i="1"/>
  <c r="GE90" i="1"/>
  <c r="GE39" i="1"/>
  <c r="GE17" i="1"/>
  <c r="GE44" i="1"/>
  <c r="GE18" i="1"/>
  <c r="GE13" i="1"/>
  <c r="GE69" i="1"/>
  <c r="GE81" i="1"/>
  <c r="GE112" i="1"/>
  <c r="GE40" i="1"/>
  <c r="GE83" i="1"/>
  <c r="GE42" i="1"/>
  <c r="GE20" i="1"/>
  <c r="GE102" i="1"/>
  <c r="GE114" i="1"/>
  <c r="GE53" i="1"/>
  <c r="GE46" i="1"/>
  <c r="GE7" i="1"/>
  <c r="GE92" i="1"/>
  <c r="GE84" i="1"/>
  <c r="GE27" i="1"/>
  <c r="GE63" i="1"/>
  <c r="GE115" i="1"/>
  <c r="GE73" i="1"/>
  <c r="GE30" i="1"/>
  <c r="GE78" i="1"/>
  <c r="GE45" i="1"/>
  <c r="GE24" i="1"/>
  <c r="GE65" i="1"/>
  <c r="GE87" i="1"/>
  <c r="GE51" i="1"/>
  <c r="GE41" i="1"/>
  <c r="GE5" i="1"/>
  <c r="GE104" i="1"/>
  <c r="GE72" i="1"/>
  <c r="GE108" i="1"/>
  <c r="GE56" i="1"/>
  <c r="GE47" i="1"/>
  <c r="GE99" i="1"/>
  <c r="GE113" i="1"/>
  <c r="GE107" i="1"/>
  <c r="GE105" i="1"/>
  <c r="GE34" i="1"/>
  <c r="GE61" i="1"/>
  <c r="GE60" i="1"/>
  <c r="GE14" i="1"/>
  <c r="GE67" i="1"/>
  <c r="GE66" i="1"/>
  <c r="GE28" i="1"/>
  <c r="GE37" i="1"/>
  <c r="GE109" i="1"/>
  <c r="GE111" i="1"/>
  <c r="GE52" i="1"/>
  <c r="GE94" i="1"/>
  <c r="GE95" i="1"/>
  <c r="GE101" i="1"/>
  <c r="GE80" i="1"/>
  <c r="GE32" i="1"/>
  <c r="GE48" i="1"/>
  <c r="GE16" i="1"/>
  <c r="GE74" i="1"/>
  <c r="GE36" i="1"/>
  <c r="GE35" i="1"/>
  <c r="GE76" i="1"/>
  <c r="GE55" i="1"/>
  <c r="GE10" i="1"/>
  <c r="GE62" i="1"/>
  <c r="GE97" i="1"/>
  <c r="GE96" i="1"/>
  <c r="GE9" i="1"/>
  <c r="GE70" i="1"/>
  <c r="GE71" i="1"/>
  <c r="GE19" i="1"/>
  <c r="GE31" i="1"/>
  <c r="GE26" i="1"/>
  <c r="GC6" i="1"/>
  <c r="GC4" i="1"/>
  <c r="GC85" i="1"/>
  <c r="GC79" i="1"/>
  <c r="GC58" i="1"/>
  <c r="GC22" i="1"/>
  <c r="GC25" i="1"/>
  <c r="GC77" i="1"/>
  <c r="GC75" i="1"/>
  <c r="GC106" i="1"/>
  <c r="GC93" i="1"/>
  <c r="GC3" i="1"/>
  <c r="GC57" i="1"/>
  <c r="GC38" i="1"/>
  <c r="GC11" i="1"/>
  <c r="GC110" i="1"/>
  <c r="GC86" i="1"/>
  <c r="GC64" i="1"/>
  <c r="GC50" i="1"/>
  <c r="GC2" i="1"/>
  <c r="GC98" i="1"/>
  <c r="GC29" i="1"/>
  <c r="GC54" i="1"/>
  <c r="GC91" i="1"/>
  <c r="GC88" i="1"/>
  <c r="GC43" i="1"/>
  <c r="GC15" i="1"/>
  <c r="GC103" i="1"/>
  <c r="GC12" i="1"/>
  <c r="GC33" i="1"/>
  <c r="GC21" i="1"/>
  <c r="GC23" i="1"/>
  <c r="GC82" i="1"/>
  <c r="GC100" i="1"/>
  <c r="GC89" i="1"/>
  <c r="GC8" i="1"/>
  <c r="GC59" i="1"/>
  <c r="GC49" i="1"/>
  <c r="GC68" i="1"/>
  <c r="GC90" i="1"/>
  <c r="GC39" i="1"/>
  <c r="GC17" i="1"/>
  <c r="GC44" i="1"/>
  <c r="GC18" i="1"/>
  <c r="GC13" i="1"/>
  <c r="GC69" i="1"/>
  <c r="GC81" i="1"/>
  <c r="GC112" i="1"/>
  <c r="GC40" i="1"/>
  <c r="GC83" i="1"/>
  <c r="GC42" i="1"/>
  <c r="GC20" i="1"/>
  <c r="GC102" i="1"/>
  <c r="GC114" i="1"/>
  <c r="GC53" i="1"/>
  <c r="GC46" i="1"/>
  <c r="GC7" i="1"/>
  <c r="GC92" i="1"/>
  <c r="GC84" i="1"/>
  <c r="GC27" i="1"/>
  <c r="GC63" i="1"/>
  <c r="GC115" i="1"/>
  <c r="GC73" i="1"/>
  <c r="GC30" i="1"/>
  <c r="GC78" i="1"/>
  <c r="GC45" i="1"/>
  <c r="GC24" i="1"/>
  <c r="GC65" i="1"/>
  <c r="GC87" i="1"/>
  <c r="GC51" i="1"/>
  <c r="GC41" i="1"/>
  <c r="GC5" i="1"/>
  <c r="GC104" i="1"/>
  <c r="GC72" i="1"/>
  <c r="GC108" i="1"/>
  <c r="GC56" i="1"/>
  <c r="GC47" i="1"/>
  <c r="GC99" i="1"/>
  <c r="GC113" i="1"/>
  <c r="GC107" i="1"/>
  <c r="GC105" i="1"/>
  <c r="GC34" i="1"/>
  <c r="GC61" i="1"/>
  <c r="GC60" i="1"/>
  <c r="GC14" i="1"/>
  <c r="GC67" i="1"/>
  <c r="GC66" i="1"/>
  <c r="GC28" i="1"/>
  <c r="GC37" i="1"/>
  <c r="GC109" i="1"/>
  <c r="GC111" i="1"/>
  <c r="GC52" i="1"/>
  <c r="GC94" i="1"/>
  <c r="GC95" i="1"/>
  <c r="GC101" i="1"/>
  <c r="GC80" i="1"/>
  <c r="GC32" i="1"/>
  <c r="GC48" i="1"/>
  <c r="GC16" i="1"/>
  <c r="GC74" i="1"/>
  <c r="GC36" i="1"/>
  <c r="GC35" i="1"/>
  <c r="GC76" i="1"/>
  <c r="GC55" i="1"/>
  <c r="GC10" i="1"/>
  <c r="GC62" i="1"/>
  <c r="GC97" i="1"/>
  <c r="GC96" i="1"/>
  <c r="GC9" i="1"/>
  <c r="GC70" i="1"/>
  <c r="GC71" i="1"/>
  <c r="GC19" i="1"/>
  <c r="GC31" i="1"/>
  <c r="GC26" i="1"/>
  <c r="GA6" i="1"/>
  <c r="GA4" i="1"/>
  <c r="GA85" i="1"/>
  <c r="GA79" i="1"/>
  <c r="GA58" i="1"/>
  <c r="GA22" i="1"/>
  <c r="GA25" i="1"/>
  <c r="GA77" i="1"/>
  <c r="GA75" i="1"/>
  <c r="GA106" i="1"/>
  <c r="GA93" i="1"/>
  <c r="GA3" i="1"/>
  <c r="GA57" i="1"/>
  <c r="GA38" i="1"/>
  <c r="GA11" i="1"/>
  <c r="GA110" i="1"/>
  <c r="GA86" i="1"/>
  <c r="GA64" i="1"/>
  <c r="GA50" i="1"/>
  <c r="GA2" i="1"/>
  <c r="GA98" i="1"/>
  <c r="GA29" i="1"/>
  <c r="GA54" i="1"/>
  <c r="GA91" i="1"/>
  <c r="GA88" i="1"/>
  <c r="GA43" i="1"/>
  <c r="GA15" i="1"/>
  <c r="GA103" i="1"/>
  <c r="GA12" i="1"/>
  <c r="GA33" i="1"/>
  <c r="GA21" i="1"/>
  <c r="GA23" i="1"/>
  <c r="GA82" i="1"/>
  <c r="GA100" i="1"/>
  <c r="GA89" i="1"/>
  <c r="GA8" i="1"/>
  <c r="GA59" i="1"/>
  <c r="GA49" i="1"/>
  <c r="GA68" i="1"/>
  <c r="GA90" i="1"/>
  <c r="GA39" i="1"/>
  <c r="GA17" i="1"/>
  <c r="GA44" i="1"/>
  <c r="GA18" i="1"/>
  <c r="GA13" i="1"/>
  <c r="GA69" i="1"/>
  <c r="GA81" i="1"/>
  <c r="GA112" i="1"/>
  <c r="GA40" i="1"/>
  <c r="GA83" i="1"/>
  <c r="GA42" i="1"/>
  <c r="GA20" i="1"/>
  <c r="GA102" i="1"/>
  <c r="GA114" i="1"/>
  <c r="GA53" i="1"/>
  <c r="GA46" i="1"/>
  <c r="GA7" i="1"/>
  <c r="GA92" i="1"/>
  <c r="GA84" i="1"/>
  <c r="GA27" i="1"/>
  <c r="GA63" i="1"/>
  <c r="GA115" i="1"/>
  <c r="GA73" i="1"/>
  <c r="GA30" i="1"/>
  <c r="GA78" i="1"/>
  <c r="GA45" i="1"/>
  <c r="GA24" i="1"/>
  <c r="GA65" i="1"/>
  <c r="GA87" i="1"/>
  <c r="GA51" i="1"/>
  <c r="GA41" i="1"/>
  <c r="GA5" i="1"/>
  <c r="GA104" i="1"/>
  <c r="GA72" i="1"/>
  <c r="GA108" i="1"/>
  <c r="GA56" i="1"/>
  <c r="GA47" i="1"/>
  <c r="GA99" i="1"/>
  <c r="GA113" i="1"/>
  <c r="GA107" i="1"/>
  <c r="GA105" i="1"/>
  <c r="GA34" i="1"/>
  <c r="GA61" i="1"/>
  <c r="GA60" i="1"/>
  <c r="GA14" i="1"/>
  <c r="GA67" i="1"/>
  <c r="GA66" i="1"/>
  <c r="GA28" i="1"/>
  <c r="GA37" i="1"/>
  <c r="GA109" i="1"/>
  <c r="GA111" i="1"/>
  <c r="GA52" i="1"/>
  <c r="GA94" i="1"/>
  <c r="GA95" i="1"/>
  <c r="GA101" i="1"/>
  <c r="GA80" i="1"/>
  <c r="GA32" i="1"/>
  <c r="GA48" i="1"/>
  <c r="GA16" i="1"/>
  <c r="GA74" i="1"/>
  <c r="GA36" i="1"/>
  <c r="GA35" i="1"/>
  <c r="GA76" i="1"/>
  <c r="GA55" i="1"/>
  <c r="GA10" i="1"/>
  <c r="GA62" i="1"/>
  <c r="GA97" i="1"/>
  <c r="GA96" i="1"/>
  <c r="GA9" i="1"/>
  <c r="GA70" i="1"/>
  <c r="GA71" i="1"/>
  <c r="GA19" i="1"/>
  <c r="GA31" i="1"/>
  <c r="GA26" i="1"/>
  <c r="FY6" i="1"/>
  <c r="FY4" i="1"/>
  <c r="FY85" i="1"/>
  <c r="FY79" i="1"/>
  <c r="FY58" i="1"/>
  <c r="FY22" i="1"/>
  <c r="FY25" i="1"/>
  <c r="FY77" i="1"/>
  <c r="FY75" i="1"/>
  <c r="FY106" i="1"/>
  <c r="FY93" i="1"/>
  <c r="FY3" i="1"/>
  <c r="FY57" i="1"/>
  <c r="FY38" i="1"/>
  <c r="FY11" i="1"/>
  <c r="FY110" i="1"/>
  <c r="FY86" i="1"/>
  <c r="FY64" i="1"/>
  <c r="FY50" i="1"/>
  <c r="FY2" i="1"/>
  <c r="FY98" i="1"/>
  <c r="FY29" i="1"/>
  <c r="FY54" i="1"/>
  <c r="FY91" i="1"/>
  <c r="FY88" i="1"/>
  <c r="FY43" i="1"/>
  <c r="FY15" i="1"/>
  <c r="FY103" i="1"/>
  <c r="FY12" i="1"/>
  <c r="FY33" i="1"/>
  <c r="FY21" i="1"/>
  <c r="FY23" i="1"/>
  <c r="FY82" i="1"/>
  <c r="FY100" i="1"/>
  <c r="FY89" i="1"/>
  <c r="FY8" i="1"/>
  <c r="FY59" i="1"/>
  <c r="FY49" i="1"/>
  <c r="FY68" i="1"/>
  <c r="FY90" i="1"/>
  <c r="FY39" i="1"/>
  <c r="FY17" i="1"/>
  <c r="FY44" i="1"/>
  <c r="FY18" i="1"/>
  <c r="FY13" i="1"/>
  <c r="FY69" i="1"/>
  <c r="FY81" i="1"/>
  <c r="FY112" i="1"/>
  <c r="FY40" i="1"/>
  <c r="FY83" i="1"/>
  <c r="FY42" i="1"/>
  <c r="FY20" i="1"/>
  <c r="FY102" i="1"/>
  <c r="FY114" i="1"/>
  <c r="FY53" i="1"/>
  <c r="FY46" i="1"/>
  <c r="FY7" i="1"/>
  <c r="FY92" i="1"/>
  <c r="FY84" i="1"/>
  <c r="FY27" i="1"/>
  <c r="FY63" i="1"/>
  <c r="FY115" i="1"/>
  <c r="FY73" i="1"/>
  <c r="FY30" i="1"/>
  <c r="FY78" i="1"/>
  <c r="FY45" i="1"/>
  <c r="FY24" i="1"/>
  <c r="FY65" i="1"/>
  <c r="FY87" i="1"/>
  <c r="FY51" i="1"/>
  <c r="FY41" i="1"/>
  <c r="FY5" i="1"/>
  <c r="FY104" i="1"/>
  <c r="FY72" i="1"/>
  <c r="FY108" i="1"/>
  <c r="FY56" i="1"/>
  <c r="FY47" i="1"/>
  <c r="FY99" i="1"/>
  <c r="FY113" i="1"/>
  <c r="FY107" i="1"/>
  <c r="FY105" i="1"/>
  <c r="FY34" i="1"/>
  <c r="FY61" i="1"/>
  <c r="FY60" i="1"/>
  <c r="FY14" i="1"/>
  <c r="FY67" i="1"/>
  <c r="FY66" i="1"/>
  <c r="FY28" i="1"/>
  <c r="FY37" i="1"/>
  <c r="FY109" i="1"/>
  <c r="FY111" i="1"/>
  <c r="FY52" i="1"/>
  <c r="FY94" i="1"/>
  <c r="FY95" i="1"/>
  <c r="FY101" i="1"/>
  <c r="FY80" i="1"/>
  <c r="FY32" i="1"/>
  <c r="FY48" i="1"/>
  <c r="FY16" i="1"/>
  <c r="FY74" i="1"/>
  <c r="FY36" i="1"/>
  <c r="FY35" i="1"/>
  <c r="FY76" i="1"/>
  <c r="FY55" i="1"/>
  <c r="FY10" i="1"/>
  <c r="FY62" i="1"/>
  <c r="FY97" i="1"/>
  <c r="FY96" i="1"/>
  <c r="FY9" i="1"/>
  <c r="FY70" i="1"/>
  <c r="FY71" i="1"/>
  <c r="FY19" i="1"/>
  <c r="FY31" i="1"/>
  <c r="FY26" i="1"/>
  <c r="FW6" i="1"/>
  <c r="FW4" i="1"/>
  <c r="FW85" i="1"/>
  <c r="FW79" i="1"/>
  <c r="FW58" i="1"/>
  <c r="FW22" i="1"/>
  <c r="FW25" i="1"/>
  <c r="FW77" i="1"/>
  <c r="FW75" i="1"/>
  <c r="FW106" i="1"/>
  <c r="FW93" i="1"/>
  <c r="FW3" i="1"/>
  <c r="FW57" i="1"/>
  <c r="FW38" i="1"/>
  <c r="FW11" i="1"/>
  <c r="FW110" i="1"/>
  <c r="FW86" i="1"/>
  <c r="FW64" i="1"/>
  <c r="FW50" i="1"/>
  <c r="FW2" i="1"/>
  <c r="FW98" i="1"/>
  <c r="FW29" i="1"/>
  <c r="FW54" i="1"/>
  <c r="FW91" i="1"/>
  <c r="FW88" i="1"/>
  <c r="FW43" i="1"/>
  <c r="FW15" i="1"/>
  <c r="FW103" i="1"/>
  <c r="FW12" i="1"/>
  <c r="FW33" i="1"/>
  <c r="FW21" i="1"/>
  <c r="FW23" i="1"/>
  <c r="FW82" i="1"/>
  <c r="FW100" i="1"/>
  <c r="FW89" i="1"/>
  <c r="FW8" i="1"/>
  <c r="FW59" i="1"/>
  <c r="FW49" i="1"/>
  <c r="FW68" i="1"/>
  <c r="FW90" i="1"/>
  <c r="FW39" i="1"/>
  <c r="FW17" i="1"/>
  <c r="FW44" i="1"/>
  <c r="FW18" i="1"/>
  <c r="FW13" i="1"/>
  <c r="FW69" i="1"/>
  <c r="FW81" i="1"/>
  <c r="FW112" i="1"/>
  <c r="FW40" i="1"/>
  <c r="FW83" i="1"/>
  <c r="FW42" i="1"/>
  <c r="FW20" i="1"/>
  <c r="FW102" i="1"/>
  <c r="FW114" i="1"/>
  <c r="FW53" i="1"/>
  <c r="FW46" i="1"/>
  <c r="FW7" i="1"/>
  <c r="FW92" i="1"/>
  <c r="FW84" i="1"/>
  <c r="FW27" i="1"/>
  <c r="FW63" i="1"/>
  <c r="FW115" i="1"/>
  <c r="FW73" i="1"/>
  <c r="FW30" i="1"/>
  <c r="FW78" i="1"/>
  <c r="FW45" i="1"/>
  <c r="FW24" i="1"/>
  <c r="FW65" i="1"/>
  <c r="FW87" i="1"/>
  <c r="FW51" i="1"/>
  <c r="FW41" i="1"/>
  <c r="FW5" i="1"/>
  <c r="FW104" i="1"/>
  <c r="FW72" i="1"/>
  <c r="FW108" i="1"/>
  <c r="FW56" i="1"/>
  <c r="FW47" i="1"/>
  <c r="FW99" i="1"/>
  <c r="FW113" i="1"/>
  <c r="FW107" i="1"/>
  <c r="FW105" i="1"/>
  <c r="FW34" i="1"/>
  <c r="FW61" i="1"/>
  <c r="FW60" i="1"/>
  <c r="FW14" i="1"/>
  <c r="FW67" i="1"/>
  <c r="FW66" i="1"/>
  <c r="FW28" i="1"/>
  <c r="FW37" i="1"/>
  <c r="FW109" i="1"/>
  <c r="FW111" i="1"/>
  <c r="FW52" i="1"/>
  <c r="FW94" i="1"/>
  <c r="FW95" i="1"/>
  <c r="FW101" i="1"/>
  <c r="FW80" i="1"/>
  <c r="FW32" i="1"/>
  <c r="FW48" i="1"/>
  <c r="FW16" i="1"/>
  <c r="FW74" i="1"/>
  <c r="FW36" i="1"/>
  <c r="FW35" i="1"/>
  <c r="FW76" i="1"/>
  <c r="FW55" i="1"/>
  <c r="FW10" i="1"/>
  <c r="FW62" i="1"/>
  <c r="FW97" i="1"/>
  <c r="FW96" i="1"/>
  <c r="FW9" i="1"/>
  <c r="FW70" i="1"/>
  <c r="FW71" i="1"/>
  <c r="FW19" i="1"/>
  <c r="FW31" i="1"/>
  <c r="FW26" i="1"/>
  <c r="FU6" i="1"/>
  <c r="FU4" i="1"/>
  <c r="FU85" i="1"/>
  <c r="FU79" i="1"/>
  <c r="FU58" i="1"/>
  <c r="FU22" i="1"/>
  <c r="FU25" i="1"/>
  <c r="FU77" i="1"/>
  <c r="FU75" i="1"/>
  <c r="FU106" i="1"/>
  <c r="FU93" i="1"/>
  <c r="FU3" i="1"/>
  <c r="FU57" i="1"/>
  <c r="FU38" i="1"/>
  <c r="FU11" i="1"/>
  <c r="FU110" i="1"/>
  <c r="FU86" i="1"/>
  <c r="FU64" i="1"/>
  <c r="FU50" i="1"/>
  <c r="FU2" i="1"/>
  <c r="FU98" i="1"/>
  <c r="FU29" i="1"/>
  <c r="FU54" i="1"/>
  <c r="FU91" i="1"/>
  <c r="FU88" i="1"/>
  <c r="FU43" i="1"/>
  <c r="FU15" i="1"/>
  <c r="FU103" i="1"/>
  <c r="FU12" i="1"/>
  <c r="FU33" i="1"/>
  <c r="FU21" i="1"/>
  <c r="FU23" i="1"/>
  <c r="FU82" i="1"/>
  <c r="FU100" i="1"/>
  <c r="FU89" i="1"/>
  <c r="FU8" i="1"/>
  <c r="FU59" i="1"/>
  <c r="FU49" i="1"/>
  <c r="FU68" i="1"/>
  <c r="FU90" i="1"/>
  <c r="FU39" i="1"/>
  <c r="FU17" i="1"/>
  <c r="FU44" i="1"/>
  <c r="FU18" i="1"/>
  <c r="FU13" i="1"/>
  <c r="FU69" i="1"/>
  <c r="FU81" i="1"/>
  <c r="FU112" i="1"/>
  <c r="FU40" i="1"/>
  <c r="FU83" i="1"/>
  <c r="FU42" i="1"/>
  <c r="FU20" i="1"/>
  <c r="FU102" i="1"/>
  <c r="FU114" i="1"/>
  <c r="FU53" i="1"/>
  <c r="FU46" i="1"/>
  <c r="FU7" i="1"/>
  <c r="FU92" i="1"/>
  <c r="FU84" i="1"/>
  <c r="FU27" i="1"/>
  <c r="FU63" i="1"/>
  <c r="FU115" i="1"/>
  <c r="FU73" i="1"/>
  <c r="FU30" i="1"/>
  <c r="FU78" i="1"/>
  <c r="FU45" i="1"/>
  <c r="FU24" i="1"/>
  <c r="FU65" i="1"/>
  <c r="FU87" i="1"/>
  <c r="FU51" i="1"/>
  <c r="FU41" i="1"/>
  <c r="FU5" i="1"/>
  <c r="FU104" i="1"/>
  <c r="FU72" i="1"/>
  <c r="FU108" i="1"/>
  <c r="FU56" i="1"/>
  <c r="FU47" i="1"/>
  <c r="FU99" i="1"/>
  <c r="FU113" i="1"/>
  <c r="FU107" i="1"/>
  <c r="FU105" i="1"/>
  <c r="FU34" i="1"/>
  <c r="FU61" i="1"/>
  <c r="FU60" i="1"/>
  <c r="FU14" i="1"/>
  <c r="FU67" i="1"/>
  <c r="FU66" i="1"/>
  <c r="FU28" i="1"/>
  <c r="FU37" i="1"/>
  <c r="FU109" i="1"/>
  <c r="FU111" i="1"/>
  <c r="FU52" i="1"/>
  <c r="FU94" i="1"/>
  <c r="FU95" i="1"/>
  <c r="FU101" i="1"/>
  <c r="FU80" i="1"/>
  <c r="FU32" i="1"/>
  <c r="FU48" i="1"/>
  <c r="FU16" i="1"/>
  <c r="FU74" i="1"/>
  <c r="FU36" i="1"/>
  <c r="FU35" i="1"/>
  <c r="FU76" i="1"/>
  <c r="FU55" i="1"/>
  <c r="FU10" i="1"/>
  <c r="FU62" i="1"/>
  <c r="FU97" i="1"/>
  <c r="FU96" i="1"/>
  <c r="FU9" i="1"/>
  <c r="FU70" i="1"/>
  <c r="FU71" i="1"/>
  <c r="FU19" i="1"/>
  <c r="FU31" i="1"/>
  <c r="FU26" i="1"/>
  <c r="GX6" i="1"/>
  <c r="GX4" i="1"/>
  <c r="GX85" i="1"/>
  <c r="GX79" i="1"/>
  <c r="GX58" i="1"/>
  <c r="GX22" i="1"/>
  <c r="GX25" i="1"/>
  <c r="GX77" i="1"/>
  <c r="GX75" i="1"/>
  <c r="GX106" i="1"/>
  <c r="GX93" i="1"/>
  <c r="GX3" i="1"/>
  <c r="GX57" i="1"/>
  <c r="GX38" i="1"/>
  <c r="GX11" i="1"/>
  <c r="GX110" i="1"/>
  <c r="GX86" i="1"/>
  <c r="GX64" i="1"/>
  <c r="GX50" i="1"/>
  <c r="GX2" i="1"/>
  <c r="GX98" i="1"/>
  <c r="GX29" i="1"/>
  <c r="GX54" i="1"/>
  <c r="GX91" i="1"/>
  <c r="GX88" i="1"/>
  <c r="GX43" i="1"/>
  <c r="GX15" i="1"/>
  <c r="GX103" i="1"/>
  <c r="GX12" i="1"/>
  <c r="GX33" i="1"/>
  <c r="GX21" i="1"/>
  <c r="GX23" i="1"/>
  <c r="GX82" i="1"/>
  <c r="GX100" i="1"/>
  <c r="GX89" i="1"/>
  <c r="GX8" i="1"/>
  <c r="GX59" i="1"/>
  <c r="GX49" i="1"/>
  <c r="GX68" i="1"/>
  <c r="GX90" i="1"/>
  <c r="GX39" i="1"/>
  <c r="GX17" i="1"/>
  <c r="GX44" i="1"/>
  <c r="GX18" i="1"/>
  <c r="GX13" i="1"/>
  <c r="GX69" i="1"/>
  <c r="GX81" i="1"/>
  <c r="GX112" i="1"/>
  <c r="GX40" i="1"/>
  <c r="GX83" i="1"/>
  <c r="GX42" i="1"/>
  <c r="GX20" i="1"/>
  <c r="GX102" i="1"/>
  <c r="GX114" i="1"/>
  <c r="GX53" i="1"/>
  <c r="GX46" i="1"/>
  <c r="GX7" i="1"/>
  <c r="GX92" i="1"/>
  <c r="GX84" i="1"/>
  <c r="GX27" i="1"/>
  <c r="GX63" i="1"/>
  <c r="GX115" i="1"/>
  <c r="GX73" i="1"/>
  <c r="GX30" i="1"/>
  <c r="GX78" i="1"/>
  <c r="GX45" i="1"/>
  <c r="GX24" i="1"/>
  <c r="GX65" i="1"/>
  <c r="GX87" i="1"/>
  <c r="GX51" i="1"/>
  <c r="GX41" i="1"/>
  <c r="GX5" i="1"/>
  <c r="GX104" i="1"/>
  <c r="GX72" i="1"/>
  <c r="GX108" i="1"/>
  <c r="GX56" i="1"/>
  <c r="GX47" i="1"/>
  <c r="GX99" i="1"/>
  <c r="GX113" i="1"/>
  <c r="GX107" i="1"/>
  <c r="GX105" i="1"/>
  <c r="GX34" i="1"/>
  <c r="GX61" i="1"/>
  <c r="GX60" i="1"/>
  <c r="GX14" i="1"/>
  <c r="GX67" i="1"/>
  <c r="GX66" i="1"/>
  <c r="GX28" i="1"/>
  <c r="GX37" i="1"/>
  <c r="GX109" i="1"/>
  <c r="GX111" i="1"/>
  <c r="GX52" i="1"/>
  <c r="GX94" i="1"/>
  <c r="GX95" i="1"/>
  <c r="GX101" i="1"/>
  <c r="GX80" i="1"/>
  <c r="GX32" i="1"/>
  <c r="GX48" i="1"/>
  <c r="GX16" i="1"/>
  <c r="GX74" i="1"/>
  <c r="GX36" i="1"/>
  <c r="GX35" i="1"/>
  <c r="GX76" i="1"/>
  <c r="GX55" i="1"/>
  <c r="GX10" i="1"/>
  <c r="GX62" i="1"/>
  <c r="GX97" i="1"/>
  <c r="GX96" i="1"/>
  <c r="GX9" i="1"/>
  <c r="GX70" i="1"/>
  <c r="GX71" i="1"/>
  <c r="GX19" i="1"/>
  <c r="GX31" i="1"/>
  <c r="GX26" i="1"/>
  <c r="GV6" i="1"/>
  <c r="GV4" i="1"/>
  <c r="GV85" i="1"/>
  <c r="GV79" i="1"/>
  <c r="GV58" i="1"/>
  <c r="GV22" i="1"/>
  <c r="GV25" i="1"/>
  <c r="GV77" i="1"/>
  <c r="GV75" i="1"/>
  <c r="GV106" i="1"/>
  <c r="GV93" i="1"/>
  <c r="GV3" i="1"/>
  <c r="GV57" i="1"/>
  <c r="GV38" i="1"/>
  <c r="GV11" i="1"/>
  <c r="GV110" i="1"/>
  <c r="GV86" i="1"/>
  <c r="GV64" i="1"/>
  <c r="GV50" i="1"/>
  <c r="GV2" i="1"/>
  <c r="GV98" i="1"/>
  <c r="GV29" i="1"/>
  <c r="GV54" i="1"/>
  <c r="GV91" i="1"/>
  <c r="GV88" i="1"/>
  <c r="GV43" i="1"/>
  <c r="GV15" i="1"/>
  <c r="GV103" i="1"/>
  <c r="GV12" i="1"/>
  <c r="GV33" i="1"/>
  <c r="GV21" i="1"/>
  <c r="GV23" i="1"/>
  <c r="GV82" i="1"/>
  <c r="GV100" i="1"/>
  <c r="GV89" i="1"/>
  <c r="GV8" i="1"/>
  <c r="GV59" i="1"/>
  <c r="GV49" i="1"/>
  <c r="GV68" i="1"/>
  <c r="GV90" i="1"/>
  <c r="GV39" i="1"/>
  <c r="GV17" i="1"/>
  <c r="GV44" i="1"/>
  <c r="GV18" i="1"/>
  <c r="GV13" i="1"/>
  <c r="GV69" i="1"/>
  <c r="GV81" i="1"/>
  <c r="GV112" i="1"/>
  <c r="GV40" i="1"/>
  <c r="GV83" i="1"/>
  <c r="GV42" i="1"/>
  <c r="GV20" i="1"/>
  <c r="GV102" i="1"/>
  <c r="GV114" i="1"/>
  <c r="GV53" i="1"/>
  <c r="GV46" i="1"/>
  <c r="GV7" i="1"/>
  <c r="GV92" i="1"/>
  <c r="GV84" i="1"/>
  <c r="GV27" i="1"/>
  <c r="GV63" i="1"/>
  <c r="GV115" i="1"/>
  <c r="GV73" i="1"/>
  <c r="GV30" i="1"/>
  <c r="GV78" i="1"/>
  <c r="GV45" i="1"/>
  <c r="GV24" i="1"/>
  <c r="GV65" i="1"/>
  <c r="GV87" i="1"/>
  <c r="GV51" i="1"/>
  <c r="GV41" i="1"/>
  <c r="GV5" i="1"/>
  <c r="GV104" i="1"/>
  <c r="GV72" i="1"/>
  <c r="GV108" i="1"/>
  <c r="GV56" i="1"/>
  <c r="GV47" i="1"/>
  <c r="GV99" i="1"/>
  <c r="GV113" i="1"/>
  <c r="GV107" i="1"/>
  <c r="GV105" i="1"/>
  <c r="GV34" i="1"/>
  <c r="GV61" i="1"/>
  <c r="GV60" i="1"/>
  <c r="GV14" i="1"/>
  <c r="GV67" i="1"/>
  <c r="GV66" i="1"/>
  <c r="GV28" i="1"/>
  <c r="GV37" i="1"/>
  <c r="GV109" i="1"/>
  <c r="GV111" i="1"/>
  <c r="GV52" i="1"/>
  <c r="GV94" i="1"/>
  <c r="GV95" i="1"/>
  <c r="GV101" i="1"/>
  <c r="GV80" i="1"/>
  <c r="GV32" i="1"/>
  <c r="GV48" i="1"/>
  <c r="GV16" i="1"/>
  <c r="GV74" i="1"/>
  <c r="GV36" i="1"/>
  <c r="GV35" i="1"/>
  <c r="GV76" i="1"/>
  <c r="GV55" i="1"/>
  <c r="GV10" i="1"/>
  <c r="GV62" i="1"/>
  <c r="GV97" i="1"/>
  <c r="GV96" i="1"/>
  <c r="GV9" i="1"/>
  <c r="GV70" i="1"/>
  <c r="GV71" i="1"/>
  <c r="GV19" i="1"/>
  <c r="GV31" i="1"/>
  <c r="GV26" i="1"/>
  <c r="GT6" i="1"/>
  <c r="GT4" i="1"/>
  <c r="GT85" i="1"/>
  <c r="GT79" i="1"/>
  <c r="GT58" i="1"/>
  <c r="GT22" i="1"/>
  <c r="GT25" i="1"/>
  <c r="GT77" i="1"/>
  <c r="GT75" i="1"/>
  <c r="GT106" i="1"/>
  <c r="GT93" i="1"/>
  <c r="GT3" i="1"/>
  <c r="GT57" i="1"/>
  <c r="GT38" i="1"/>
  <c r="GT11" i="1"/>
  <c r="GT110" i="1"/>
  <c r="GT86" i="1"/>
  <c r="GT64" i="1"/>
  <c r="GT50" i="1"/>
  <c r="GT2" i="1"/>
  <c r="GT98" i="1"/>
  <c r="GT29" i="1"/>
  <c r="GT54" i="1"/>
  <c r="GT91" i="1"/>
  <c r="GT88" i="1"/>
  <c r="GT43" i="1"/>
  <c r="GT15" i="1"/>
  <c r="GT103" i="1"/>
  <c r="GT12" i="1"/>
  <c r="GT33" i="1"/>
  <c r="GT21" i="1"/>
  <c r="GT23" i="1"/>
  <c r="GT82" i="1"/>
  <c r="GT100" i="1"/>
  <c r="GT89" i="1"/>
  <c r="GT8" i="1"/>
  <c r="GT59" i="1"/>
  <c r="GT49" i="1"/>
  <c r="GT68" i="1"/>
  <c r="GT90" i="1"/>
  <c r="GT39" i="1"/>
  <c r="GT17" i="1"/>
  <c r="GT44" i="1"/>
  <c r="GT18" i="1"/>
  <c r="GT13" i="1"/>
  <c r="GT69" i="1"/>
  <c r="GT81" i="1"/>
  <c r="GT112" i="1"/>
  <c r="GT40" i="1"/>
  <c r="GT83" i="1"/>
  <c r="GT42" i="1"/>
  <c r="GT20" i="1"/>
  <c r="GT102" i="1"/>
  <c r="GT114" i="1"/>
  <c r="GT53" i="1"/>
  <c r="GT46" i="1"/>
  <c r="GT7" i="1"/>
  <c r="GT92" i="1"/>
  <c r="GT84" i="1"/>
  <c r="GT27" i="1"/>
  <c r="GT63" i="1"/>
  <c r="GT115" i="1"/>
  <c r="GT73" i="1"/>
  <c r="GT30" i="1"/>
  <c r="GT78" i="1"/>
  <c r="GT45" i="1"/>
  <c r="GT24" i="1"/>
  <c r="GT65" i="1"/>
  <c r="GT87" i="1"/>
  <c r="GT51" i="1"/>
  <c r="GT41" i="1"/>
  <c r="GT5" i="1"/>
  <c r="GT104" i="1"/>
  <c r="GT72" i="1"/>
  <c r="GT108" i="1"/>
  <c r="GT56" i="1"/>
  <c r="GT47" i="1"/>
  <c r="GT99" i="1"/>
  <c r="GT113" i="1"/>
  <c r="GT107" i="1"/>
  <c r="GT105" i="1"/>
  <c r="GT34" i="1"/>
  <c r="GT61" i="1"/>
  <c r="GT60" i="1"/>
  <c r="GT14" i="1"/>
  <c r="GT67" i="1"/>
  <c r="GT66" i="1"/>
  <c r="GT28" i="1"/>
  <c r="GT37" i="1"/>
  <c r="GT109" i="1"/>
  <c r="GT111" i="1"/>
  <c r="GT52" i="1"/>
  <c r="GT94" i="1"/>
  <c r="GT95" i="1"/>
  <c r="GT101" i="1"/>
  <c r="GT80" i="1"/>
  <c r="GT32" i="1"/>
  <c r="GT48" i="1"/>
  <c r="GT16" i="1"/>
  <c r="GT74" i="1"/>
  <c r="GT36" i="1"/>
  <c r="GT35" i="1"/>
  <c r="GT76" i="1"/>
  <c r="GT55" i="1"/>
  <c r="GT10" i="1"/>
  <c r="GT62" i="1"/>
  <c r="GT97" i="1"/>
  <c r="GT96" i="1"/>
  <c r="GT9" i="1"/>
  <c r="GT70" i="1"/>
  <c r="GT71" i="1"/>
  <c r="GT19" i="1"/>
  <c r="GT31" i="1"/>
  <c r="GT26" i="1"/>
  <c r="GR6" i="1"/>
  <c r="GR4" i="1"/>
  <c r="GR85" i="1"/>
  <c r="GR79" i="1"/>
  <c r="GR58" i="1"/>
  <c r="GR22" i="1"/>
  <c r="GR25" i="1"/>
  <c r="GR77" i="1"/>
  <c r="GR75" i="1"/>
  <c r="GR106" i="1"/>
  <c r="GR93" i="1"/>
  <c r="GR3" i="1"/>
  <c r="GR57" i="1"/>
  <c r="GR38" i="1"/>
  <c r="GR11" i="1"/>
  <c r="GR110" i="1"/>
  <c r="GR86" i="1"/>
  <c r="GR64" i="1"/>
  <c r="GR50" i="1"/>
  <c r="GR2" i="1"/>
  <c r="GR98" i="1"/>
  <c r="GR29" i="1"/>
  <c r="GR54" i="1"/>
  <c r="GR91" i="1"/>
  <c r="GR88" i="1"/>
  <c r="GR43" i="1"/>
  <c r="GR15" i="1"/>
  <c r="GR103" i="1"/>
  <c r="GR12" i="1"/>
  <c r="GR33" i="1"/>
  <c r="GR21" i="1"/>
  <c r="GR23" i="1"/>
  <c r="GR82" i="1"/>
  <c r="GR100" i="1"/>
  <c r="GR89" i="1"/>
  <c r="GR8" i="1"/>
  <c r="GR59" i="1"/>
  <c r="GR49" i="1"/>
  <c r="GR68" i="1"/>
  <c r="GR90" i="1"/>
  <c r="GR39" i="1"/>
  <c r="GR17" i="1"/>
  <c r="GR44" i="1"/>
  <c r="GR18" i="1"/>
  <c r="GR13" i="1"/>
  <c r="GR69" i="1"/>
  <c r="GR81" i="1"/>
  <c r="GR112" i="1"/>
  <c r="GR40" i="1"/>
  <c r="GR83" i="1"/>
  <c r="GR42" i="1"/>
  <c r="GR20" i="1"/>
  <c r="GR102" i="1"/>
  <c r="GR114" i="1"/>
  <c r="GR53" i="1"/>
  <c r="GR46" i="1"/>
  <c r="GR7" i="1"/>
  <c r="GR92" i="1"/>
  <c r="GR84" i="1"/>
  <c r="GR27" i="1"/>
  <c r="GR63" i="1"/>
  <c r="GR115" i="1"/>
  <c r="GR73" i="1"/>
  <c r="GR30" i="1"/>
  <c r="GR78" i="1"/>
  <c r="GR45" i="1"/>
  <c r="GR24" i="1"/>
  <c r="GR65" i="1"/>
  <c r="GR87" i="1"/>
  <c r="GR51" i="1"/>
  <c r="GR41" i="1"/>
  <c r="GR5" i="1"/>
  <c r="GR104" i="1"/>
  <c r="GR72" i="1"/>
  <c r="GR108" i="1"/>
  <c r="GR56" i="1"/>
  <c r="GR47" i="1"/>
  <c r="GR99" i="1"/>
  <c r="GR113" i="1"/>
  <c r="GR107" i="1"/>
  <c r="GR105" i="1"/>
  <c r="GR34" i="1"/>
  <c r="GR61" i="1"/>
  <c r="GR60" i="1"/>
  <c r="GR14" i="1"/>
  <c r="GR67" i="1"/>
  <c r="GR66" i="1"/>
  <c r="GR28" i="1"/>
  <c r="GR37" i="1"/>
  <c r="GR109" i="1"/>
  <c r="GR111" i="1"/>
  <c r="GR52" i="1"/>
  <c r="GR94" i="1"/>
  <c r="GR95" i="1"/>
  <c r="GR101" i="1"/>
  <c r="GR80" i="1"/>
  <c r="GR32" i="1"/>
  <c r="GR48" i="1"/>
  <c r="GR16" i="1"/>
  <c r="GR74" i="1"/>
  <c r="GR36" i="1"/>
  <c r="GR35" i="1"/>
  <c r="GR76" i="1"/>
  <c r="GR55" i="1"/>
  <c r="GR10" i="1"/>
  <c r="GR62" i="1"/>
  <c r="GR97" i="1"/>
  <c r="GR96" i="1"/>
  <c r="GR9" i="1"/>
  <c r="GR70" i="1"/>
  <c r="GR71" i="1"/>
  <c r="GR19" i="1"/>
  <c r="GR31" i="1"/>
  <c r="GR26" i="1"/>
  <c r="GP6" i="1"/>
  <c r="GP4" i="1"/>
  <c r="GP85" i="1"/>
  <c r="GP79" i="1"/>
  <c r="GP58" i="1"/>
  <c r="GP22" i="1"/>
  <c r="GP25" i="1"/>
  <c r="GP77" i="1"/>
  <c r="GP75" i="1"/>
  <c r="GP106" i="1"/>
  <c r="GP93" i="1"/>
  <c r="GP3" i="1"/>
  <c r="GP57" i="1"/>
  <c r="GP38" i="1"/>
  <c r="GP11" i="1"/>
  <c r="GP110" i="1"/>
  <c r="GP86" i="1"/>
  <c r="GP64" i="1"/>
  <c r="GP50" i="1"/>
  <c r="GP2" i="1"/>
  <c r="GP98" i="1"/>
  <c r="GP29" i="1"/>
  <c r="GP54" i="1"/>
  <c r="GP91" i="1"/>
  <c r="GP88" i="1"/>
  <c r="GP43" i="1"/>
  <c r="GP15" i="1"/>
  <c r="GP103" i="1"/>
  <c r="GP12" i="1"/>
  <c r="GP33" i="1"/>
  <c r="GP21" i="1"/>
  <c r="GP23" i="1"/>
  <c r="GP82" i="1"/>
  <c r="GP100" i="1"/>
  <c r="GP89" i="1"/>
  <c r="GP8" i="1"/>
  <c r="GP59" i="1"/>
  <c r="GP49" i="1"/>
  <c r="GP68" i="1"/>
  <c r="GP90" i="1"/>
  <c r="GP39" i="1"/>
  <c r="GP17" i="1"/>
  <c r="GP44" i="1"/>
  <c r="GP18" i="1"/>
  <c r="GP13" i="1"/>
  <c r="GP69" i="1"/>
  <c r="GP81" i="1"/>
  <c r="GP112" i="1"/>
  <c r="GP40" i="1"/>
  <c r="GP83" i="1"/>
  <c r="GP42" i="1"/>
  <c r="GP20" i="1"/>
  <c r="GP102" i="1"/>
  <c r="GP114" i="1"/>
  <c r="GP53" i="1"/>
  <c r="GP46" i="1"/>
  <c r="GP7" i="1"/>
  <c r="GP92" i="1"/>
  <c r="GP84" i="1"/>
  <c r="GP27" i="1"/>
  <c r="GP63" i="1"/>
  <c r="GP115" i="1"/>
  <c r="GP73" i="1"/>
  <c r="GP30" i="1"/>
  <c r="GP78" i="1"/>
  <c r="GP45" i="1"/>
  <c r="GP24" i="1"/>
  <c r="GP65" i="1"/>
  <c r="GP87" i="1"/>
  <c r="GP51" i="1"/>
  <c r="GP41" i="1"/>
  <c r="GP5" i="1"/>
  <c r="GP104" i="1"/>
  <c r="GP72" i="1"/>
  <c r="GP108" i="1"/>
  <c r="GP56" i="1"/>
  <c r="GP47" i="1"/>
  <c r="GP99" i="1"/>
  <c r="GP113" i="1"/>
  <c r="GP107" i="1"/>
  <c r="GP105" i="1"/>
  <c r="GP34" i="1"/>
  <c r="GP61" i="1"/>
  <c r="GP60" i="1"/>
  <c r="GP14" i="1"/>
  <c r="GP67" i="1"/>
  <c r="GP66" i="1"/>
  <c r="GP28" i="1"/>
  <c r="GP37" i="1"/>
  <c r="GP109" i="1"/>
  <c r="GP111" i="1"/>
  <c r="GP52" i="1"/>
  <c r="GP94" i="1"/>
  <c r="GP95" i="1"/>
  <c r="GP101" i="1"/>
  <c r="GP80" i="1"/>
  <c r="GP32" i="1"/>
  <c r="GP48" i="1"/>
  <c r="GP16" i="1"/>
  <c r="GP74" i="1"/>
  <c r="GP36" i="1"/>
  <c r="GP35" i="1"/>
  <c r="GP76" i="1"/>
  <c r="GP55" i="1"/>
  <c r="GP10" i="1"/>
  <c r="GP62" i="1"/>
  <c r="GP97" i="1"/>
  <c r="GP96" i="1"/>
  <c r="GP9" i="1"/>
  <c r="GP70" i="1"/>
  <c r="GP71" i="1"/>
  <c r="GP19" i="1"/>
  <c r="GP31" i="1"/>
  <c r="GP26" i="1"/>
  <c r="HA6" i="1"/>
  <c r="HA4" i="1"/>
  <c r="HA85" i="1"/>
  <c r="HA79" i="1"/>
  <c r="HA58" i="1"/>
  <c r="HA22" i="1"/>
  <c r="HA25" i="1"/>
  <c r="HA77" i="1"/>
  <c r="HA75" i="1"/>
  <c r="HA106" i="1"/>
  <c r="HA93" i="1"/>
  <c r="HA3" i="1"/>
  <c r="HA57" i="1"/>
  <c r="HA38" i="1"/>
  <c r="HA11" i="1"/>
  <c r="HA110" i="1"/>
  <c r="HA86" i="1"/>
  <c r="HA64" i="1"/>
  <c r="HA50" i="1"/>
  <c r="HA2" i="1"/>
  <c r="HA98" i="1"/>
  <c r="HA29" i="1"/>
  <c r="HA54" i="1"/>
  <c r="HA91" i="1"/>
  <c r="HA88" i="1"/>
  <c r="HA43" i="1"/>
  <c r="HA15" i="1"/>
  <c r="HA103" i="1"/>
  <c r="HA12" i="1"/>
  <c r="HA33" i="1"/>
  <c r="HA21" i="1"/>
  <c r="HA23" i="1"/>
  <c r="HA82" i="1"/>
  <c r="HA100" i="1"/>
  <c r="HA89" i="1"/>
  <c r="HA8" i="1"/>
  <c r="HA59" i="1"/>
  <c r="HA49" i="1"/>
  <c r="HA68" i="1"/>
  <c r="HA90" i="1"/>
  <c r="HA39" i="1"/>
  <c r="HA17" i="1"/>
  <c r="HA44" i="1"/>
  <c r="HA18" i="1"/>
  <c r="HA13" i="1"/>
  <c r="HA69" i="1"/>
  <c r="HA81" i="1"/>
  <c r="HA112" i="1"/>
  <c r="HA40" i="1"/>
  <c r="HA83" i="1"/>
  <c r="HA42" i="1"/>
  <c r="HA20" i="1"/>
  <c r="HA102" i="1"/>
  <c r="HA114" i="1"/>
  <c r="HA53" i="1"/>
  <c r="HA46" i="1"/>
  <c r="HA7" i="1"/>
  <c r="HA92" i="1"/>
  <c r="HA84" i="1"/>
  <c r="HA27" i="1"/>
  <c r="HA63" i="1"/>
  <c r="HA115" i="1"/>
  <c r="HA73" i="1"/>
  <c r="HA30" i="1"/>
  <c r="HA78" i="1"/>
  <c r="HA45" i="1"/>
  <c r="HA24" i="1"/>
  <c r="HA65" i="1"/>
  <c r="HA87" i="1"/>
  <c r="HA51" i="1"/>
  <c r="HA41" i="1"/>
  <c r="HA5" i="1"/>
  <c r="HA104" i="1"/>
  <c r="HA72" i="1"/>
  <c r="HA108" i="1"/>
  <c r="HA56" i="1"/>
  <c r="HA47" i="1"/>
  <c r="HA99" i="1"/>
  <c r="HA113" i="1"/>
  <c r="HA107" i="1"/>
  <c r="HA105" i="1"/>
  <c r="HA34" i="1"/>
  <c r="HA61" i="1"/>
  <c r="HA60" i="1"/>
  <c r="HA14" i="1"/>
  <c r="HA67" i="1"/>
  <c r="HA66" i="1"/>
  <c r="HA28" i="1"/>
  <c r="HA37" i="1"/>
  <c r="HA109" i="1"/>
  <c r="HA111" i="1"/>
  <c r="HA52" i="1"/>
  <c r="HA94" i="1"/>
  <c r="HA95" i="1"/>
  <c r="HA101" i="1"/>
  <c r="HA80" i="1"/>
  <c r="HA32" i="1"/>
  <c r="HA48" i="1"/>
  <c r="HA16" i="1"/>
  <c r="HA74" i="1"/>
  <c r="HA36" i="1"/>
  <c r="HA35" i="1"/>
  <c r="HA76" i="1"/>
  <c r="HA55" i="1"/>
  <c r="HA10" i="1"/>
  <c r="HA62" i="1"/>
  <c r="HA97" i="1"/>
  <c r="HA96" i="1"/>
  <c r="HA9" i="1"/>
  <c r="HA70" i="1"/>
  <c r="HA71" i="1"/>
  <c r="HA19" i="1"/>
  <c r="HA31" i="1"/>
  <c r="HA26" i="1"/>
  <c r="HC6" i="1"/>
  <c r="HC4" i="1"/>
  <c r="HC85" i="1"/>
  <c r="HC79" i="1"/>
  <c r="HC58" i="1"/>
  <c r="HC22" i="1"/>
  <c r="HC25" i="1"/>
  <c r="HC77" i="1"/>
  <c r="HC75" i="1"/>
  <c r="HC106" i="1"/>
  <c r="HC93" i="1"/>
  <c r="HC3" i="1"/>
  <c r="HC57" i="1"/>
  <c r="HC38" i="1"/>
  <c r="HC11" i="1"/>
  <c r="HC110" i="1"/>
  <c r="HC86" i="1"/>
  <c r="HC64" i="1"/>
  <c r="HC50" i="1"/>
  <c r="HC2" i="1"/>
  <c r="HC98" i="1"/>
  <c r="HC29" i="1"/>
  <c r="HC54" i="1"/>
  <c r="HC91" i="1"/>
  <c r="HC88" i="1"/>
  <c r="HC43" i="1"/>
  <c r="HC15" i="1"/>
  <c r="HC103" i="1"/>
  <c r="HC12" i="1"/>
  <c r="HC33" i="1"/>
  <c r="HC21" i="1"/>
  <c r="HC23" i="1"/>
  <c r="HC82" i="1"/>
  <c r="HC100" i="1"/>
  <c r="HC89" i="1"/>
  <c r="HC8" i="1"/>
  <c r="HC59" i="1"/>
  <c r="HC49" i="1"/>
  <c r="HC68" i="1"/>
  <c r="HC90" i="1"/>
  <c r="HC39" i="1"/>
  <c r="HC17" i="1"/>
  <c r="HC44" i="1"/>
  <c r="HC18" i="1"/>
  <c r="HC13" i="1"/>
  <c r="HC69" i="1"/>
  <c r="HC81" i="1"/>
  <c r="HC112" i="1"/>
  <c r="HC40" i="1"/>
  <c r="HC83" i="1"/>
  <c r="HC42" i="1"/>
  <c r="HC20" i="1"/>
  <c r="HC102" i="1"/>
  <c r="HC114" i="1"/>
  <c r="HC53" i="1"/>
  <c r="HC46" i="1"/>
  <c r="HC7" i="1"/>
  <c r="HC92" i="1"/>
  <c r="HC84" i="1"/>
  <c r="HC27" i="1"/>
  <c r="HC63" i="1"/>
  <c r="HC115" i="1"/>
  <c r="HC73" i="1"/>
  <c r="HC30" i="1"/>
  <c r="HC78" i="1"/>
  <c r="HC45" i="1"/>
  <c r="HC24" i="1"/>
  <c r="HC65" i="1"/>
  <c r="HC87" i="1"/>
  <c r="HC51" i="1"/>
  <c r="HC41" i="1"/>
  <c r="HC5" i="1"/>
  <c r="HC104" i="1"/>
  <c r="HC72" i="1"/>
  <c r="HC108" i="1"/>
  <c r="HC56" i="1"/>
  <c r="HC47" i="1"/>
  <c r="HC99" i="1"/>
  <c r="HC113" i="1"/>
  <c r="HC107" i="1"/>
  <c r="HC105" i="1"/>
  <c r="HC34" i="1"/>
  <c r="HC61" i="1"/>
  <c r="HC60" i="1"/>
  <c r="HC14" i="1"/>
  <c r="HC67" i="1"/>
  <c r="HC66" i="1"/>
  <c r="HC28" i="1"/>
  <c r="HC37" i="1"/>
  <c r="HC109" i="1"/>
  <c r="HC111" i="1"/>
  <c r="HC52" i="1"/>
  <c r="HC94" i="1"/>
  <c r="HC95" i="1"/>
  <c r="HC101" i="1"/>
  <c r="HC80" i="1"/>
  <c r="HC32" i="1"/>
  <c r="HC48" i="1"/>
  <c r="HC16" i="1"/>
  <c r="HC74" i="1"/>
  <c r="HC36" i="1"/>
  <c r="HC35" i="1"/>
  <c r="HC76" i="1"/>
  <c r="HC55" i="1"/>
  <c r="HC10" i="1"/>
  <c r="HC62" i="1"/>
  <c r="HC97" i="1"/>
  <c r="HC96" i="1"/>
  <c r="HC9" i="1"/>
  <c r="HC70" i="1"/>
  <c r="HC71" i="1"/>
  <c r="HC19" i="1"/>
  <c r="HC31" i="1"/>
  <c r="HC26" i="1"/>
  <c r="HE6" i="1"/>
  <c r="HE4" i="1"/>
  <c r="HE85" i="1"/>
  <c r="HE79" i="1"/>
  <c r="HE58" i="1"/>
  <c r="HE22" i="1"/>
  <c r="HE25" i="1"/>
  <c r="HE77" i="1"/>
  <c r="HE75" i="1"/>
  <c r="HE106" i="1"/>
  <c r="HE93" i="1"/>
  <c r="HE3" i="1"/>
  <c r="HE57" i="1"/>
  <c r="HE38" i="1"/>
  <c r="HE11" i="1"/>
  <c r="HE110" i="1"/>
  <c r="HE86" i="1"/>
  <c r="HE64" i="1"/>
  <c r="HE50" i="1"/>
  <c r="HE2" i="1"/>
  <c r="HE98" i="1"/>
  <c r="HE29" i="1"/>
  <c r="HE54" i="1"/>
  <c r="HE91" i="1"/>
  <c r="HE88" i="1"/>
  <c r="HE43" i="1"/>
  <c r="HE15" i="1"/>
  <c r="HE103" i="1"/>
  <c r="HE12" i="1"/>
  <c r="HE33" i="1"/>
  <c r="HE21" i="1"/>
  <c r="HE23" i="1"/>
  <c r="HE82" i="1"/>
  <c r="HE100" i="1"/>
  <c r="HE89" i="1"/>
  <c r="HE8" i="1"/>
  <c r="HE59" i="1"/>
  <c r="HE49" i="1"/>
  <c r="HE68" i="1"/>
  <c r="HE90" i="1"/>
  <c r="HE39" i="1"/>
  <c r="HE17" i="1"/>
  <c r="HE44" i="1"/>
  <c r="HE18" i="1"/>
  <c r="HE13" i="1"/>
  <c r="HE69" i="1"/>
  <c r="HE81" i="1"/>
  <c r="HE112" i="1"/>
  <c r="HE40" i="1"/>
  <c r="HE83" i="1"/>
  <c r="HE42" i="1"/>
  <c r="HE20" i="1"/>
  <c r="HE102" i="1"/>
  <c r="HE114" i="1"/>
  <c r="HE53" i="1"/>
  <c r="HE46" i="1"/>
  <c r="HE7" i="1"/>
  <c r="HE92" i="1"/>
  <c r="HE84" i="1"/>
  <c r="HE27" i="1"/>
  <c r="HE63" i="1"/>
  <c r="HE115" i="1"/>
  <c r="HE73" i="1"/>
  <c r="HE30" i="1"/>
  <c r="HE78" i="1"/>
  <c r="HE45" i="1"/>
  <c r="HE24" i="1"/>
  <c r="HE65" i="1"/>
  <c r="HE87" i="1"/>
  <c r="HE51" i="1"/>
  <c r="HE41" i="1"/>
  <c r="HE5" i="1"/>
  <c r="HE104" i="1"/>
  <c r="HE72" i="1"/>
  <c r="HE108" i="1"/>
  <c r="HE56" i="1"/>
  <c r="HE47" i="1"/>
  <c r="HE99" i="1"/>
  <c r="HE113" i="1"/>
  <c r="HE107" i="1"/>
  <c r="HE105" i="1"/>
  <c r="HE34" i="1"/>
  <c r="HE61" i="1"/>
  <c r="HE60" i="1"/>
  <c r="HE14" i="1"/>
  <c r="HE67" i="1"/>
  <c r="HE66" i="1"/>
  <c r="HE28" i="1"/>
  <c r="HE37" i="1"/>
  <c r="HE109" i="1"/>
  <c r="HE111" i="1"/>
  <c r="HE52" i="1"/>
  <c r="HE94" i="1"/>
  <c r="HE95" i="1"/>
  <c r="HE101" i="1"/>
  <c r="HE80" i="1"/>
  <c r="HE32" i="1"/>
  <c r="HE48" i="1"/>
  <c r="HE16" i="1"/>
  <c r="HE74" i="1"/>
  <c r="HE36" i="1"/>
  <c r="HE35" i="1"/>
  <c r="HE76" i="1"/>
  <c r="HE55" i="1"/>
  <c r="HE10" i="1"/>
  <c r="HE62" i="1"/>
  <c r="HE97" i="1"/>
  <c r="HE96" i="1"/>
  <c r="HE9" i="1"/>
  <c r="HE70" i="1"/>
  <c r="HE71" i="1"/>
  <c r="HE19" i="1"/>
  <c r="HE31" i="1"/>
  <c r="HE26" i="1"/>
  <c r="HG6" i="1"/>
  <c r="HG4" i="1"/>
  <c r="HG85" i="1"/>
  <c r="HG79" i="1"/>
  <c r="HG58" i="1"/>
  <c r="HG22" i="1"/>
  <c r="HG25" i="1"/>
  <c r="HG77" i="1"/>
  <c r="HG75" i="1"/>
  <c r="HG106" i="1"/>
  <c r="HG93" i="1"/>
  <c r="HG3" i="1"/>
  <c r="HG57" i="1"/>
  <c r="HG38" i="1"/>
  <c r="HG11" i="1"/>
  <c r="HG110" i="1"/>
  <c r="HG86" i="1"/>
  <c r="HG64" i="1"/>
  <c r="HG50" i="1"/>
  <c r="HG2" i="1"/>
  <c r="HG98" i="1"/>
  <c r="HG29" i="1"/>
  <c r="HG54" i="1"/>
  <c r="HG91" i="1"/>
  <c r="HG88" i="1"/>
  <c r="HG43" i="1"/>
  <c r="HG15" i="1"/>
  <c r="HG103" i="1"/>
  <c r="HG12" i="1"/>
  <c r="HG33" i="1"/>
  <c r="HG21" i="1"/>
  <c r="HG23" i="1"/>
  <c r="HG82" i="1"/>
  <c r="HG100" i="1"/>
  <c r="HG89" i="1"/>
  <c r="HG8" i="1"/>
  <c r="HG59" i="1"/>
  <c r="HG49" i="1"/>
  <c r="HG68" i="1"/>
  <c r="HG90" i="1"/>
  <c r="HG39" i="1"/>
  <c r="HG17" i="1"/>
  <c r="HG44" i="1"/>
  <c r="HG18" i="1"/>
  <c r="HG13" i="1"/>
  <c r="HG69" i="1"/>
  <c r="HG81" i="1"/>
  <c r="HG112" i="1"/>
  <c r="HG40" i="1"/>
  <c r="HG83" i="1"/>
  <c r="HG42" i="1"/>
  <c r="HG20" i="1"/>
  <c r="HG102" i="1"/>
  <c r="HG114" i="1"/>
  <c r="HG53" i="1"/>
  <c r="HG46" i="1"/>
  <c r="HG7" i="1"/>
  <c r="HG92" i="1"/>
  <c r="HG84" i="1"/>
  <c r="HG27" i="1"/>
  <c r="HG63" i="1"/>
  <c r="HG115" i="1"/>
  <c r="HG73" i="1"/>
  <c r="HG30" i="1"/>
  <c r="HG78" i="1"/>
  <c r="HG45" i="1"/>
  <c r="HG24" i="1"/>
  <c r="HG65" i="1"/>
  <c r="HG87" i="1"/>
  <c r="HG51" i="1"/>
  <c r="HG41" i="1"/>
  <c r="HG5" i="1"/>
  <c r="HG104" i="1"/>
  <c r="HG72" i="1"/>
  <c r="HG108" i="1"/>
  <c r="HG56" i="1"/>
  <c r="HG47" i="1"/>
  <c r="HG99" i="1"/>
  <c r="HG113" i="1"/>
  <c r="HG107" i="1"/>
  <c r="HG105" i="1"/>
  <c r="HG34" i="1"/>
  <c r="HG61" i="1"/>
  <c r="HG60" i="1"/>
  <c r="HG14" i="1"/>
  <c r="HG67" i="1"/>
  <c r="HG66" i="1"/>
  <c r="HG28" i="1"/>
  <c r="HG37" i="1"/>
  <c r="HG109" i="1"/>
  <c r="HG111" i="1"/>
  <c r="HG52" i="1"/>
  <c r="HG94" i="1"/>
  <c r="HG95" i="1"/>
  <c r="HG101" i="1"/>
  <c r="HG80" i="1"/>
  <c r="HG32" i="1"/>
  <c r="HG48" i="1"/>
  <c r="HG16" i="1"/>
  <c r="HG74" i="1"/>
  <c r="HG36" i="1"/>
  <c r="HG35" i="1"/>
  <c r="HG76" i="1"/>
  <c r="HG55" i="1"/>
  <c r="HG10" i="1"/>
  <c r="HG62" i="1"/>
  <c r="HG97" i="1"/>
  <c r="HG96" i="1"/>
  <c r="HG9" i="1"/>
  <c r="HG70" i="1"/>
  <c r="HG71" i="1"/>
  <c r="HG19" i="1"/>
  <c r="HG31" i="1"/>
  <c r="HG26" i="1"/>
  <c r="HI6" i="1"/>
  <c r="HI4" i="1"/>
  <c r="HI85" i="1"/>
  <c r="HI79" i="1"/>
  <c r="HI58" i="1"/>
  <c r="HI22" i="1"/>
  <c r="HI25" i="1"/>
  <c r="HI77" i="1"/>
  <c r="HI75" i="1"/>
  <c r="HI106" i="1"/>
  <c r="HI93" i="1"/>
  <c r="HI3" i="1"/>
  <c r="HI57" i="1"/>
  <c r="HI38" i="1"/>
  <c r="HI11" i="1"/>
  <c r="HI110" i="1"/>
  <c r="HI86" i="1"/>
  <c r="HI64" i="1"/>
  <c r="HI50" i="1"/>
  <c r="HI2" i="1"/>
  <c r="HI98" i="1"/>
  <c r="HI29" i="1"/>
  <c r="HI54" i="1"/>
  <c r="HI91" i="1"/>
  <c r="HI88" i="1"/>
  <c r="HI43" i="1"/>
  <c r="HI15" i="1"/>
  <c r="HI103" i="1"/>
  <c r="HI12" i="1"/>
  <c r="HI33" i="1"/>
  <c r="HI21" i="1"/>
  <c r="HI23" i="1"/>
  <c r="HI82" i="1"/>
  <c r="HI100" i="1"/>
  <c r="HI89" i="1"/>
  <c r="HI8" i="1"/>
  <c r="HI59" i="1"/>
  <c r="HI49" i="1"/>
  <c r="HI68" i="1"/>
  <c r="HI90" i="1"/>
  <c r="HI39" i="1"/>
  <c r="HI17" i="1"/>
  <c r="HI44" i="1"/>
  <c r="HI18" i="1"/>
  <c r="HI13" i="1"/>
  <c r="HI69" i="1"/>
  <c r="HI81" i="1"/>
  <c r="HI112" i="1"/>
  <c r="HI40" i="1"/>
  <c r="HI83" i="1"/>
  <c r="HI42" i="1"/>
  <c r="HI20" i="1"/>
  <c r="HI102" i="1"/>
  <c r="HI114" i="1"/>
  <c r="HI53" i="1"/>
  <c r="HI46" i="1"/>
  <c r="HI7" i="1"/>
  <c r="HI92" i="1"/>
  <c r="HI84" i="1"/>
  <c r="HI27" i="1"/>
  <c r="HI63" i="1"/>
  <c r="HI115" i="1"/>
  <c r="HI73" i="1"/>
  <c r="HI30" i="1"/>
  <c r="HI78" i="1"/>
  <c r="HI45" i="1"/>
  <c r="HI24" i="1"/>
  <c r="HI65" i="1"/>
  <c r="HI87" i="1"/>
  <c r="HI51" i="1"/>
  <c r="HI41" i="1"/>
  <c r="HI5" i="1"/>
  <c r="HI104" i="1"/>
  <c r="HI72" i="1"/>
  <c r="HI108" i="1"/>
  <c r="HI56" i="1"/>
  <c r="HI47" i="1"/>
  <c r="HI99" i="1"/>
  <c r="HI113" i="1"/>
  <c r="HI107" i="1"/>
  <c r="HI105" i="1"/>
  <c r="HI34" i="1"/>
  <c r="HI61" i="1"/>
  <c r="HI60" i="1"/>
  <c r="HI14" i="1"/>
  <c r="HI67" i="1"/>
  <c r="HI66" i="1"/>
  <c r="HI28" i="1"/>
  <c r="HI37" i="1"/>
  <c r="HI109" i="1"/>
  <c r="HI111" i="1"/>
  <c r="HI52" i="1"/>
  <c r="HI94" i="1"/>
  <c r="HI95" i="1"/>
  <c r="HI101" i="1"/>
  <c r="HI80" i="1"/>
  <c r="HI32" i="1"/>
  <c r="HI48" i="1"/>
  <c r="HI16" i="1"/>
  <c r="HI74" i="1"/>
  <c r="HI36" i="1"/>
  <c r="HI35" i="1"/>
  <c r="HI76" i="1"/>
  <c r="HI55" i="1"/>
  <c r="HI10" i="1"/>
  <c r="HI62" i="1"/>
  <c r="HI97" i="1"/>
  <c r="HI96" i="1"/>
  <c r="HI9" i="1"/>
  <c r="HI70" i="1"/>
  <c r="HI71" i="1"/>
  <c r="HI19" i="1"/>
  <c r="HI31" i="1"/>
  <c r="HI26" i="1"/>
  <c r="HK6" i="1"/>
  <c r="HK4" i="1"/>
  <c r="HK85" i="1"/>
  <c r="HK79" i="1"/>
  <c r="HK58" i="1"/>
  <c r="HK22" i="1"/>
  <c r="HK25" i="1"/>
  <c r="HK77" i="1"/>
  <c r="HK75" i="1"/>
  <c r="HK106" i="1"/>
  <c r="HK93" i="1"/>
  <c r="HK3" i="1"/>
  <c r="HK57" i="1"/>
  <c r="HK38" i="1"/>
  <c r="HK11" i="1"/>
  <c r="HK110" i="1"/>
  <c r="HK86" i="1"/>
  <c r="HK64" i="1"/>
  <c r="HK50" i="1"/>
  <c r="HK2" i="1"/>
  <c r="HK98" i="1"/>
  <c r="HK29" i="1"/>
  <c r="HK54" i="1"/>
  <c r="HK91" i="1"/>
  <c r="HK88" i="1"/>
  <c r="HK43" i="1"/>
  <c r="HK15" i="1"/>
  <c r="HK103" i="1"/>
  <c r="HK12" i="1"/>
  <c r="HK33" i="1"/>
  <c r="HK21" i="1"/>
  <c r="HK23" i="1"/>
  <c r="HK82" i="1"/>
  <c r="HK100" i="1"/>
  <c r="HK89" i="1"/>
  <c r="HK8" i="1"/>
  <c r="HK59" i="1"/>
  <c r="HK49" i="1"/>
  <c r="HK68" i="1"/>
  <c r="HK90" i="1"/>
  <c r="HK39" i="1"/>
  <c r="HK17" i="1"/>
  <c r="HK44" i="1"/>
  <c r="HK18" i="1"/>
  <c r="HK13" i="1"/>
  <c r="HK69" i="1"/>
  <c r="HK81" i="1"/>
  <c r="HK112" i="1"/>
  <c r="HK40" i="1"/>
  <c r="HK83" i="1"/>
  <c r="HK42" i="1"/>
  <c r="HK20" i="1"/>
  <c r="HK102" i="1"/>
  <c r="HK114" i="1"/>
  <c r="HK53" i="1"/>
  <c r="HK46" i="1"/>
  <c r="HK7" i="1"/>
  <c r="HK92" i="1"/>
  <c r="HK84" i="1"/>
  <c r="HK27" i="1"/>
  <c r="HK63" i="1"/>
  <c r="HK115" i="1"/>
  <c r="HK73" i="1"/>
  <c r="HK30" i="1"/>
  <c r="HK78" i="1"/>
  <c r="HK45" i="1"/>
  <c r="HK24" i="1"/>
  <c r="HK65" i="1"/>
  <c r="HK87" i="1"/>
  <c r="HK51" i="1"/>
  <c r="HK41" i="1"/>
  <c r="HK5" i="1"/>
  <c r="HK104" i="1"/>
  <c r="HK72" i="1"/>
  <c r="HK108" i="1"/>
  <c r="HK56" i="1"/>
  <c r="HK47" i="1"/>
  <c r="HK99" i="1"/>
  <c r="HK113" i="1"/>
  <c r="HK107" i="1"/>
  <c r="HK105" i="1"/>
  <c r="HK34" i="1"/>
  <c r="HK61" i="1"/>
  <c r="HK60" i="1"/>
  <c r="HK14" i="1"/>
  <c r="HK67" i="1"/>
  <c r="HK66" i="1"/>
  <c r="HK28" i="1"/>
  <c r="HK37" i="1"/>
  <c r="HK109" i="1"/>
  <c r="HK111" i="1"/>
  <c r="HK52" i="1"/>
  <c r="HK94" i="1"/>
  <c r="HK95" i="1"/>
  <c r="HK101" i="1"/>
  <c r="HK80" i="1"/>
  <c r="HK32" i="1"/>
  <c r="HK48" i="1"/>
  <c r="HK16" i="1"/>
  <c r="HK74" i="1"/>
  <c r="HK36" i="1"/>
  <c r="HK35" i="1"/>
  <c r="HK76" i="1"/>
  <c r="HK55" i="1"/>
  <c r="HK10" i="1"/>
  <c r="HK62" i="1"/>
  <c r="HK97" i="1"/>
  <c r="HK96" i="1"/>
  <c r="HK9" i="1"/>
  <c r="HK70" i="1"/>
  <c r="HK71" i="1"/>
  <c r="HK19" i="1"/>
  <c r="HK31" i="1"/>
  <c r="HK26" i="1"/>
  <c r="HM6" i="1"/>
  <c r="HM4" i="1"/>
  <c r="HM85" i="1"/>
  <c r="HM79" i="1"/>
  <c r="HM58" i="1"/>
  <c r="HM22" i="1"/>
  <c r="HM25" i="1"/>
  <c r="HM77" i="1"/>
  <c r="HM75" i="1"/>
  <c r="HM106" i="1"/>
  <c r="HM93" i="1"/>
  <c r="HM3" i="1"/>
  <c r="HM57" i="1"/>
  <c r="HM38" i="1"/>
  <c r="HM11" i="1"/>
  <c r="HM110" i="1"/>
  <c r="HM86" i="1"/>
  <c r="HM64" i="1"/>
  <c r="HM50" i="1"/>
  <c r="HM2" i="1"/>
  <c r="HM98" i="1"/>
  <c r="HM29" i="1"/>
  <c r="HM54" i="1"/>
  <c r="HM91" i="1"/>
  <c r="HM88" i="1"/>
  <c r="HM43" i="1"/>
  <c r="HM15" i="1"/>
  <c r="HM103" i="1"/>
  <c r="HM12" i="1"/>
  <c r="HM33" i="1"/>
  <c r="HM21" i="1"/>
  <c r="HM23" i="1"/>
  <c r="HM82" i="1"/>
  <c r="HM100" i="1"/>
  <c r="HM89" i="1"/>
  <c r="HM8" i="1"/>
  <c r="HM59" i="1"/>
  <c r="HM49" i="1"/>
  <c r="HM68" i="1"/>
  <c r="HM90" i="1"/>
  <c r="HM39" i="1"/>
  <c r="HM17" i="1"/>
  <c r="HM44" i="1"/>
  <c r="HM18" i="1"/>
  <c r="HM13" i="1"/>
  <c r="HM69" i="1"/>
  <c r="HM81" i="1"/>
  <c r="HM112" i="1"/>
  <c r="HM40" i="1"/>
  <c r="HM83" i="1"/>
  <c r="HM42" i="1"/>
  <c r="HM20" i="1"/>
  <c r="HM102" i="1"/>
  <c r="HM114" i="1"/>
  <c r="HM53" i="1"/>
  <c r="HM46" i="1"/>
  <c r="HM7" i="1"/>
  <c r="HM92" i="1"/>
  <c r="HM84" i="1"/>
  <c r="HM27" i="1"/>
  <c r="HM63" i="1"/>
  <c r="HM115" i="1"/>
  <c r="HM73" i="1"/>
  <c r="HM30" i="1"/>
  <c r="HM78" i="1"/>
  <c r="HM45" i="1"/>
  <c r="HM24" i="1"/>
  <c r="HM65" i="1"/>
  <c r="HM87" i="1"/>
  <c r="HM51" i="1"/>
  <c r="HM41" i="1"/>
  <c r="HM5" i="1"/>
  <c r="HM104" i="1"/>
  <c r="HM72" i="1"/>
  <c r="HM108" i="1"/>
  <c r="HM56" i="1"/>
  <c r="HM47" i="1"/>
  <c r="HM99" i="1"/>
  <c r="HM113" i="1"/>
  <c r="HM107" i="1"/>
  <c r="HM105" i="1"/>
  <c r="HM34" i="1"/>
  <c r="HM61" i="1"/>
  <c r="HM60" i="1"/>
  <c r="HM14" i="1"/>
  <c r="HM67" i="1"/>
  <c r="HM66" i="1"/>
  <c r="HM28" i="1"/>
  <c r="HM37" i="1"/>
  <c r="HM109" i="1"/>
  <c r="HM111" i="1"/>
  <c r="HM52" i="1"/>
  <c r="HM94" i="1"/>
  <c r="HM95" i="1"/>
  <c r="HM101" i="1"/>
  <c r="HM80" i="1"/>
  <c r="HM32" i="1"/>
  <c r="HM48" i="1"/>
  <c r="HM16" i="1"/>
  <c r="HM74" i="1"/>
  <c r="HM36" i="1"/>
  <c r="HM35" i="1"/>
  <c r="HM76" i="1"/>
  <c r="HM55" i="1"/>
  <c r="HM10" i="1"/>
  <c r="HM62" i="1"/>
  <c r="HM97" i="1"/>
  <c r="HM96" i="1"/>
  <c r="HM9" i="1"/>
  <c r="HM70" i="1"/>
  <c r="HM71" i="1"/>
  <c r="HM19" i="1"/>
  <c r="HM31" i="1"/>
  <c r="HM26" i="1"/>
  <c r="HO6" i="1"/>
  <c r="HO4" i="1"/>
  <c r="HO85" i="1"/>
  <c r="HO79" i="1"/>
  <c r="HO58" i="1"/>
  <c r="HO22" i="1"/>
  <c r="HO25" i="1"/>
  <c r="HO77" i="1"/>
  <c r="HO75" i="1"/>
  <c r="HO106" i="1"/>
  <c r="HO93" i="1"/>
  <c r="HO3" i="1"/>
  <c r="HO57" i="1"/>
  <c r="HO38" i="1"/>
  <c r="HO11" i="1"/>
  <c r="HO110" i="1"/>
  <c r="HO86" i="1"/>
  <c r="HO64" i="1"/>
  <c r="HO50" i="1"/>
  <c r="HO2" i="1"/>
  <c r="HO98" i="1"/>
  <c r="HO29" i="1"/>
  <c r="HO54" i="1"/>
  <c r="HO91" i="1"/>
  <c r="HO88" i="1"/>
  <c r="HO43" i="1"/>
  <c r="HO15" i="1"/>
  <c r="HO103" i="1"/>
  <c r="HO12" i="1"/>
  <c r="HO33" i="1"/>
  <c r="HO21" i="1"/>
  <c r="HO23" i="1"/>
  <c r="HO82" i="1"/>
  <c r="HO100" i="1"/>
  <c r="HO89" i="1"/>
  <c r="HO8" i="1"/>
  <c r="HO59" i="1"/>
  <c r="HO49" i="1"/>
  <c r="HO68" i="1"/>
  <c r="HO90" i="1"/>
  <c r="HO39" i="1"/>
  <c r="HO17" i="1"/>
  <c r="HO44" i="1"/>
  <c r="HO18" i="1"/>
  <c r="HO13" i="1"/>
  <c r="HO69" i="1"/>
  <c r="HO81" i="1"/>
  <c r="HO112" i="1"/>
  <c r="HO40" i="1"/>
  <c r="HO83" i="1"/>
  <c r="HO42" i="1"/>
  <c r="HO20" i="1"/>
  <c r="HO102" i="1"/>
  <c r="HO114" i="1"/>
  <c r="HO53" i="1"/>
  <c r="HO46" i="1"/>
  <c r="HO7" i="1"/>
  <c r="HO92" i="1"/>
  <c r="HO84" i="1"/>
  <c r="HO27" i="1"/>
  <c r="HO63" i="1"/>
  <c r="HO115" i="1"/>
  <c r="HO73" i="1"/>
  <c r="HO30" i="1"/>
  <c r="HO78" i="1"/>
  <c r="HO45" i="1"/>
  <c r="HO24" i="1"/>
  <c r="HO65" i="1"/>
  <c r="HO87" i="1"/>
  <c r="HO51" i="1"/>
  <c r="HO41" i="1"/>
  <c r="HO5" i="1"/>
  <c r="HO104" i="1"/>
  <c r="HO72" i="1"/>
  <c r="HO108" i="1"/>
  <c r="HO56" i="1"/>
  <c r="HO47" i="1"/>
  <c r="HO99" i="1"/>
  <c r="HO113" i="1"/>
  <c r="HO107" i="1"/>
  <c r="HO105" i="1"/>
  <c r="HO34" i="1"/>
  <c r="HO61" i="1"/>
  <c r="HO60" i="1"/>
  <c r="HO14" i="1"/>
  <c r="HO67" i="1"/>
  <c r="HO66" i="1"/>
  <c r="HO28" i="1"/>
  <c r="HO37" i="1"/>
  <c r="HO109" i="1"/>
  <c r="HO111" i="1"/>
  <c r="HO52" i="1"/>
  <c r="HO94" i="1"/>
  <c r="HO95" i="1"/>
  <c r="HO101" i="1"/>
  <c r="HO80" i="1"/>
  <c r="HO32" i="1"/>
  <c r="HO48" i="1"/>
  <c r="HO16" i="1"/>
  <c r="HO74" i="1"/>
  <c r="HO36" i="1"/>
  <c r="HO35" i="1"/>
  <c r="HO76" i="1"/>
  <c r="HO55" i="1"/>
  <c r="HO10" i="1"/>
  <c r="HO62" i="1"/>
  <c r="HO97" i="1"/>
  <c r="HO96" i="1"/>
  <c r="HO9" i="1"/>
  <c r="HO70" i="1"/>
  <c r="HO71" i="1"/>
  <c r="HO19" i="1"/>
  <c r="HO31" i="1"/>
  <c r="HO26" i="1"/>
  <c r="HS6" i="1"/>
  <c r="HT6" i="1" s="1"/>
  <c r="HS4" i="1"/>
  <c r="HT4" i="1" s="1"/>
  <c r="HS85" i="1"/>
  <c r="HT85" i="1" s="1"/>
  <c r="HS79" i="1"/>
  <c r="HT79" i="1" s="1"/>
  <c r="HS58" i="1"/>
  <c r="HT58" i="1" s="1"/>
  <c r="HS22" i="1"/>
  <c r="HT22" i="1" s="1"/>
  <c r="HS25" i="1"/>
  <c r="HT25" i="1" s="1"/>
  <c r="HS77" i="1"/>
  <c r="HT77" i="1" s="1"/>
  <c r="HS75" i="1"/>
  <c r="HT75" i="1" s="1"/>
  <c r="HS106" i="1"/>
  <c r="HT106" i="1" s="1"/>
  <c r="HS93" i="1"/>
  <c r="HT93" i="1" s="1"/>
  <c r="HS3" i="1"/>
  <c r="HT3" i="1" s="1"/>
  <c r="HS57" i="1"/>
  <c r="HT57" i="1" s="1"/>
  <c r="HS38" i="1"/>
  <c r="HT38" i="1" s="1"/>
  <c r="HS11" i="1"/>
  <c r="HT11" i="1" s="1"/>
  <c r="HS110" i="1"/>
  <c r="HT110" i="1" s="1"/>
  <c r="HS86" i="1"/>
  <c r="HT86" i="1" s="1"/>
  <c r="HS64" i="1"/>
  <c r="HT64" i="1" s="1"/>
  <c r="HS50" i="1"/>
  <c r="HT50" i="1" s="1"/>
  <c r="HS2" i="1"/>
  <c r="HT2" i="1" s="1"/>
  <c r="HS98" i="1"/>
  <c r="HT98" i="1" s="1"/>
  <c r="HS29" i="1"/>
  <c r="HT29" i="1" s="1"/>
  <c r="HS54" i="1"/>
  <c r="HT54" i="1" s="1"/>
  <c r="HS91" i="1"/>
  <c r="HT91" i="1" s="1"/>
  <c r="HS88" i="1"/>
  <c r="HT88" i="1" s="1"/>
  <c r="HS43" i="1"/>
  <c r="HT43" i="1" s="1"/>
  <c r="HS15" i="1"/>
  <c r="HT15" i="1" s="1"/>
  <c r="HS103" i="1"/>
  <c r="HT103" i="1" s="1"/>
  <c r="HS12" i="1"/>
  <c r="HT12" i="1" s="1"/>
  <c r="HS33" i="1"/>
  <c r="HT33" i="1" s="1"/>
  <c r="HS21" i="1"/>
  <c r="HT21" i="1" s="1"/>
  <c r="HS23" i="1"/>
  <c r="HT23" i="1" s="1"/>
  <c r="HS82" i="1"/>
  <c r="HT82" i="1" s="1"/>
  <c r="HS100" i="1"/>
  <c r="HT100" i="1" s="1"/>
  <c r="HS89" i="1"/>
  <c r="HT89" i="1" s="1"/>
  <c r="HS8" i="1"/>
  <c r="HT8" i="1" s="1"/>
  <c r="HS59" i="1"/>
  <c r="HT59" i="1" s="1"/>
  <c r="HS49" i="1"/>
  <c r="HT49" i="1" s="1"/>
  <c r="HS68" i="1"/>
  <c r="HT68" i="1" s="1"/>
  <c r="HS90" i="1"/>
  <c r="HT90" i="1" s="1"/>
  <c r="HS39" i="1"/>
  <c r="HT39" i="1" s="1"/>
  <c r="HS17" i="1"/>
  <c r="HT17" i="1" s="1"/>
  <c r="HS44" i="1"/>
  <c r="HT44" i="1" s="1"/>
  <c r="HS18" i="1"/>
  <c r="HT18" i="1" s="1"/>
  <c r="HS13" i="1"/>
  <c r="HT13" i="1" s="1"/>
  <c r="HS69" i="1"/>
  <c r="HT69" i="1" s="1"/>
  <c r="HS81" i="1"/>
  <c r="HT81" i="1" s="1"/>
  <c r="HS112" i="1"/>
  <c r="HT112" i="1" s="1"/>
  <c r="HS40" i="1"/>
  <c r="HT40" i="1" s="1"/>
  <c r="HS83" i="1"/>
  <c r="HT83" i="1" s="1"/>
  <c r="HS42" i="1"/>
  <c r="HT42" i="1" s="1"/>
  <c r="HS20" i="1"/>
  <c r="HT20" i="1" s="1"/>
  <c r="HS102" i="1"/>
  <c r="HT102" i="1" s="1"/>
  <c r="HS114" i="1"/>
  <c r="HT114" i="1" s="1"/>
  <c r="HS53" i="1"/>
  <c r="HT53" i="1" s="1"/>
  <c r="HS46" i="1"/>
  <c r="HT46" i="1" s="1"/>
  <c r="HS7" i="1"/>
  <c r="HT7" i="1" s="1"/>
  <c r="HS92" i="1"/>
  <c r="HT92" i="1" s="1"/>
  <c r="HS84" i="1"/>
  <c r="HT84" i="1" s="1"/>
  <c r="HS27" i="1"/>
  <c r="HT27" i="1" s="1"/>
  <c r="HS63" i="1"/>
  <c r="HT63" i="1" s="1"/>
  <c r="HS115" i="1"/>
  <c r="HT115" i="1" s="1"/>
  <c r="HS73" i="1"/>
  <c r="HT73" i="1" s="1"/>
  <c r="HS30" i="1"/>
  <c r="HT30" i="1" s="1"/>
  <c r="HS78" i="1"/>
  <c r="HT78" i="1" s="1"/>
  <c r="HS45" i="1"/>
  <c r="HT45" i="1" s="1"/>
  <c r="HS24" i="1"/>
  <c r="HT24" i="1" s="1"/>
  <c r="HS65" i="1"/>
  <c r="HT65" i="1" s="1"/>
  <c r="HS87" i="1"/>
  <c r="HT87" i="1" s="1"/>
  <c r="HS51" i="1"/>
  <c r="HT51" i="1" s="1"/>
  <c r="HS41" i="1"/>
  <c r="HT41" i="1" s="1"/>
  <c r="HS5" i="1"/>
  <c r="HT5" i="1" s="1"/>
  <c r="HS104" i="1"/>
  <c r="HT104" i="1" s="1"/>
  <c r="HS72" i="1"/>
  <c r="HT72" i="1" s="1"/>
  <c r="HS108" i="1"/>
  <c r="HT108" i="1" s="1"/>
  <c r="HS56" i="1"/>
  <c r="HT56" i="1" s="1"/>
  <c r="HS47" i="1"/>
  <c r="HT47" i="1" s="1"/>
  <c r="HS99" i="1"/>
  <c r="HT99" i="1" s="1"/>
  <c r="HS113" i="1"/>
  <c r="HT113" i="1" s="1"/>
  <c r="HS107" i="1"/>
  <c r="HT107" i="1" s="1"/>
  <c r="HS105" i="1"/>
  <c r="HT105" i="1" s="1"/>
  <c r="HS34" i="1"/>
  <c r="HT34" i="1" s="1"/>
  <c r="HS61" i="1"/>
  <c r="HT61" i="1" s="1"/>
  <c r="HS60" i="1"/>
  <c r="HT60" i="1" s="1"/>
  <c r="HS14" i="1"/>
  <c r="HT14" i="1" s="1"/>
  <c r="HS67" i="1"/>
  <c r="HT67" i="1" s="1"/>
  <c r="HS66" i="1"/>
  <c r="HT66" i="1" s="1"/>
  <c r="HS28" i="1"/>
  <c r="HT28" i="1" s="1"/>
  <c r="HS37" i="1"/>
  <c r="HT37" i="1" s="1"/>
  <c r="HS109" i="1"/>
  <c r="HT109" i="1" s="1"/>
  <c r="HS111" i="1"/>
  <c r="HT111" i="1" s="1"/>
  <c r="HS52" i="1"/>
  <c r="HT52" i="1" s="1"/>
  <c r="HS94" i="1"/>
  <c r="HT94" i="1" s="1"/>
  <c r="HS95" i="1"/>
  <c r="HT95" i="1" s="1"/>
  <c r="HS101" i="1"/>
  <c r="HT101" i="1" s="1"/>
  <c r="HS80" i="1"/>
  <c r="HT80" i="1" s="1"/>
  <c r="HS32" i="1"/>
  <c r="HT32" i="1" s="1"/>
  <c r="HS48" i="1"/>
  <c r="HT48" i="1" s="1"/>
  <c r="HS16" i="1"/>
  <c r="HT16" i="1" s="1"/>
  <c r="HS74" i="1"/>
  <c r="HT74" i="1" s="1"/>
  <c r="HS36" i="1"/>
  <c r="HT36" i="1" s="1"/>
  <c r="HS35" i="1"/>
  <c r="HT35" i="1" s="1"/>
  <c r="HS76" i="1"/>
  <c r="HT76" i="1" s="1"/>
  <c r="HS55" i="1"/>
  <c r="HT55" i="1" s="1"/>
  <c r="HS10" i="1"/>
  <c r="HT10" i="1" s="1"/>
  <c r="HS62" i="1"/>
  <c r="HT62" i="1" s="1"/>
  <c r="HS97" i="1"/>
  <c r="HT97" i="1" s="1"/>
  <c r="HS96" i="1"/>
  <c r="HT96" i="1" s="1"/>
  <c r="HS9" i="1"/>
  <c r="HT9" i="1" s="1"/>
  <c r="HS70" i="1"/>
  <c r="HT70" i="1" s="1"/>
  <c r="HS71" i="1"/>
  <c r="HT71" i="1" s="1"/>
  <c r="HS19" i="1"/>
  <c r="HT19" i="1" s="1"/>
  <c r="HS31" i="1"/>
  <c r="HT31" i="1" s="1"/>
  <c r="HS26" i="1"/>
  <c r="HT26" i="1" s="1"/>
  <c r="HV6" i="1"/>
  <c r="HV4" i="1"/>
  <c r="HV85" i="1"/>
  <c r="HV79" i="1"/>
  <c r="HV58" i="1"/>
  <c r="HV22" i="1"/>
  <c r="HV25" i="1"/>
  <c r="HV77" i="1"/>
  <c r="HV75" i="1"/>
  <c r="HV106" i="1"/>
  <c r="HV93" i="1"/>
  <c r="HV3" i="1"/>
  <c r="HV57" i="1"/>
  <c r="HV38" i="1"/>
  <c r="HV11" i="1"/>
  <c r="HV110" i="1"/>
  <c r="HV86" i="1"/>
  <c r="HV64" i="1"/>
  <c r="HV50" i="1"/>
  <c r="HV2" i="1"/>
  <c r="HV98" i="1"/>
  <c r="HV29" i="1"/>
  <c r="HV54" i="1"/>
  <c r="HV91" i="1"/>
  <c r="HV88" i="1"/>
  <c r="HV43" i="1"/>
  <c r="HV15" i="1"/>
  <c r="HV103" i="1"/>
  <c r="HV12" i="1"/>
  <c r="HV33" i="1"/>
  <c r="HV21" i="1"/>
  <c r="HV23" i="1"/>
  <c r="HV82" i="1"/>
  <c r="HV100" i="1"/>
  <c r="HV89" i="1"/>
  <c r="HV8" i="1"/>
  <c r="HV59" i="1"/>
  <c r="HV49" i="1"/>
  <c r="HV68" i="1"/>
  <c r="HV90" i="1"/>
  <c r="HV39" i="1"/>
  <c r="HV17" i="1"/>
  <c r="HV44" i="1"/>
  <c r="HV18" i="1"/>
  <c r="HV13" i="1"/>
  <c r="HV69" i="1"/>
  <c r="HV81" i="1"/>
  <c r="HV112" i="1"/>
  <c r="HV40" i="1"/>
  <c r="HV83" i="1"/>
  <c r="HV42" i="1"/>
  <c r="HV20" i="1"/>
  <c r="HV102" i="1"/>
  <c r="HV114" i="1"/>
  <c r="HV53" i="1"/>
  <c r="HV46" i="1"/>
  <c r="HV7" i="1"/>
  <c r="HV92" i="1"/>
  <c r="HV84" i="1"/>
  <c r="HV27" i="1"/>
  <c r="HV63" i="1"/>
  <c r="HV115" i="1"/>
  <c r="HV73" i="1"/>
  <c r="HV30" i="1"/>
  <c r="HV78" i="1"/>
  <c r="HV45" i="1"/>
  <c r="HV24" i="1"/>
  <c r="HV65" i="1"/>
  <c r="HV87" i="1"/>
  <c r="HV51" i="1"/>
  <c r="HV41" i="1"/>
  <c r="HV5" i="1"/>
  <c r="HV104" i="1"/>
  <c r="HV72" i="1"/>
  <c r="HV108" i="1"/>
  <c r="HV56" i="1"/>
  <c r="HV47" i="1"/>
  <c r="HV99" i="1"/>
  <c r="HV113" i="1"/>
  <c r="HV107" i="1"/>
  <c r="HV105" i="1"/>
  <c r="HV34" i="1"/>
  <c r="HV61" i="1"/>
  <c r="HV60" i="1"/>
  <c r="HV14" i="1"/>
  <c r="HV67" i="1"/>
  <c r="HV66" i="1"/>
  <c r="HV28" i="1"/>
  <c r="HV37" i="1"/>
  <c r="HV109" i="1"/>
  <c r="HV111" i="1"/>
  <c r="HV52" i="1"/>
  <c r="HV94" i="1"/>
  <c r="HV95" i="1"/>
  <c r="HV101" i="1"/>
  <c r="HV80" i="1"/>
  <c r="HV32" i="1"/>
  <c r="HV48" i="1"/>
  <c r="HV16" i="1"/>
  <c r="HV74" i="1"/>
  <c r="HV36" i="1"/>
  <c r="HV35" i="1"/>
  <c r="HV76" i="1"/>
  <c r="HV55" i="1"/>
  <c r="HV10" i="1"/>
  <c r="HV62" i="1"/>
  <c r="HV97" i="1"/>
  <c r="HV96" i="1"/>
  <c r="HV9" i="1"/>
  <c r="HV70" i="1"/>
  <c r="HV71" i="1"/>
  <c r="HV19" i="1"/>
  <c r="HV31" i="1"/>
  <c r="HV26" i="1"/>
  <c r="HX6" i="1"/>
  <c r="HX4" i="1"/>
  <c r="HX85" i="1"/>
  <c r="HX79" i="1"/>
  <c r="HX58" i="1"/>
  <c r="HX22" i="1"/>
  <c r="HX25" i="1"/>
  <c r="HX77" i="1"/>
  <c r="HX75" i="1"/>
  <c r="HX106" i="1"/>
  <c r="HX93" i="1"/>
  <c r="HX3" i="1"/>
  <c r="HX57" i="1"/>
  <c r="HX38" i="1"/>
  <c r="HX11" i="1"/>
  <c r="HX110" i="1"/>
  <c r="HX86" i="1"/>
  <c r="HX64" i="1"/>
  <c r="HX50" i="1"/>
  <c r="HX2" i="1"/>
  <c r="HX98" i="1"/>
  <c r="HX29" i="1"/>
  <c r="HX54" i="1"/>
  <c r="HX91" i="1"/>
  <c r="HX88" i="1"/>
  <c r="HX43" i="1"/>
  <c r="HX15" i="1"/>
  <c r="HX103" i="1"/>
  <c r="HX12" i="1"/>
  <c r="HX33" i="1"/>
  <c r="HX21" i="1"/>
  <c r="HX23" i="1"/>
  <c r="HX82" i="1"/>
  <c r="HX100" i="1"/>
  <c r="HX89" i="1"/>
  <c r="HX8" i="1"/>
  <c r="HX59" i="1"/>
  <c r="HX49" i="1"/>
  <c r="HX68" i="1"/>
  <c r="HX90" i="1"/>
  <c r="HX39" i="1"/>
  <c r="HX17" i="1"/>
  <c r="HX44" i="1"/>
  <c r="HX18" i="1"/>
  <c r="HX13" i="1"/>
  <c r="HX69" i="1"/>
  <c r="HX81" i="1"/>
  <c r="HX112" i="1"/>
  <c r="HX40" i="1"/>
  <c r="HX83" i="1"/>
  <c r="HX42" i="1"/>
  <c r="HX20" i="1"/>
  <c r="HX102" i="1"/>
  <c r="HX114" i="1"/>
  <c r="HX53" i="1"/>
  <c r="HX46" i="1"/>
  <c r="HX7" i="1"/>
  <c r="HX92" i="1"/>
  <c r="HX84" i="1"/>
  <c r="HX27" i="1"/>
  <c r="HX63" i="1"/>
  <c r="HX115" i="1"/>
  <c r="HX73" i="1"/>
  <c r="HX30" i="1"/>
  <c r="HX78" i="1"/>
  <c r="HX45" i="1"/>
  <c r="HX24" i="1"/>
  <c r="HX65" i="1"/>
  <c r="HX87" i="1"/>
  <c r="HX51" i="1"/>
  <c r="HX41" i="1"/>
  <c r="HX5" i="1"/>
  <c r="HX104" i="1"/>
  <c r="HX72" i="1"/>
  <c r="HX108" i="1"/>
  <c r="HX56" i="1"/>
  <c r="HX47" i="1"/>
  <c r="HX99" i="1"/>
  <c r="HX113" i="1"/>
  <c r="HX107" i="1"/>
  <c r="HX105" i="1"/>
  <c r="HX34" i="1"/>
  <c r="HX61" i="1"/>
  <c r="HX60" i="1"/>
  <c r="HX14" i="1"/>
  <c r="HX67" i="1"/>
  <c r="HX66" i="1"/>
  <c r="HX28" i="1"/>
  <c r="HX37" i="1"/>
  <c r="HX109" i="1"/>
  <c r="HX111" i="1"/>
  <c r="HX52" i="1"/>
  <c r="HX94" i="1"/>
  <c r="HX95" i="1"/>
  <c r="HX101" i="1"/>
  <c r="HX80" i="1"/>
  <c r="HX32" i="1"/>
  <c r="HX48" i="1"/>
  <c r="HX16" i="1"/>
  <c r="HX74" i="1"/>
  <c r="HX36" i="1"/>
  <c r="HX35" i="1"/>
  <c r="HX76" i="1"/>
  <c r="HX55" i="1"/>
  <c r="HX10" i="1"/>
  <c r="HX62" i="1"/>
  <c r="HX97" i="1"/>
  <c r="HX96" i="1"/>
  <c r="HX9" i="1"/>
  <c r="HX70" i="1"/>
  <c r="HX71" i="1"/>
  <c r="HX19" i="1"/>
  <c r="HX31" i="1"/>
  <c r="HX26" i="1"/>
  <c r="HZ6" i="1"/>
  <c r="HZ4" i="1"/>
  <c r="HZ85" i="1"/>
  <c r="HZ79" i="1"/>
  <c r="HZ58" i="1"/>
  <c r="HZ22" i="1"/>
  <c r="HZ25" i="1"/>
  <c r="HZ77" i="1"/>
  <c r="HZ75" i="1"/>
  <c r="HZ106" i="1"/>
  <c r="HZ93" i="1"/>
  <c r="HZ3" i="1"/>
  <c r="HZ57" i="1"/>
  <c r="HZ38" i="1"/>
  <c r="HZ11" i="1"/>
  <c r="HZ110" i="1"/>
  <c r="HZ86" i="1"/>
  <c r="HZ64" i="1"/>
  <c r="HZ50" i="1"/>
  <c r="HZ2" i="1"/>
  <c r="HZ98" i="1"/>
  <c r="HZ29" i="1"/>
  <c r="HZ54" i="1"/>
  <c r="HZ91" i="1"/>
  <c r="HZ88" i="1"/>
  <c r="HZ43" i="1"/>
  <c r="HZ15" i="1"/>
  <c r="HZ103" i="1"/>
  <c r="HZ12" i="1"/>
  <c r="HZ33" i="1"/>
  <c r="HZ21" i="1"/>
  <c r="HZ23" i="1"/>
  <c r="HZ82" i="1"/>
  <c r="HZ100" i="1"/>
  <c r="HZ89" i="1"/>
  <c r="HZ8" i="1"/>
  <c r="HZ59" i="1"/>
  <c r="HZ49" i="1"/>
  <c r="HZ68" i="1"/>
  <c r="HZ90" i="1"/>
  <c r="HZ39" i="1"/>
  <c r="HZ17" i="1"/>
  <c r="HZ44" i="1"/>
  <c r="HZ18" i="1"/>
  <c r="HZ13" i="1"/>
  <c r="HZ69" i="1"/>
  <c r="HZ81" i="1"/>
  <c r="HZ112" i="1"/>
  <c r="HZ40" i="1"/>
  <c r="HZ83" i="1"/>
  <c r="HZ42" i="1"/>
  <c r="HZ20" i="1"/>
  <c r="HZ102" i="1"/>
  <c r="HZ114" i="1"/>
  <c r="HZ53" i="1"/>
  <c r="HZ46" i="1"/>
  <c r="HZ7" i="1"/>
  <c r="HZ92" i="1"/>
  <c r="HZ84" i="1"/>
  <c r="HZ27" i="1"/>
  <c r="HZ63" i="1"/>
  <c r="HZ115" i="1"/>
  <c r="HZ73" i="1"/>
  <c r="HZ30" i="1"/>
  <c r="HZ78" i="1"/>
  <c r="HZ45" i="1"/>
  <c r="HZ24" i="1"/>
  <c r="HZ65" i="1"/>
  <c r="HZ87" i="1"/>
  <c r="HZ51" i="1"/>
  <c r="HZ41" i="1"/>
  <c r="HZ5" i="1"/>
  <c r="HZ104" i="1"/>
  <c r="HZ72" i="1"/>
  <c r="HZ108" i="1"/>
  <c r="HZ56" i="1"/>
  <c r="HZ47" i="1"/>
  <c r="HZ99" i="1"/>
  <c r="HZ113" i="1"/>
  <c r="HZ107" i="1"/>
  <c r="HZ105" i="1"/>
  <c r="HZ34" i="1"/>
  <c r="HZ61" i="1"/>
  <c r="HZ60" i="1"/>
  <c r="HZ14" i="1"/>
  <c r="HZ67" i="1"/>
  <c r="HZ66" i="1"/>
  <c r="HZ28" i="1"/>
  <c r="HZ37" i="1"/>
  <c r="HZ109" i="1"/>
  <c r="HZ111" i="1"/>
  <c r="HZ52" i="1"/>
  <c r="HZ94" i="1"/>
  <c r="HZ95" i="1"/>
  <c r="HZ101" i="1"/>
  <c r="HZ80" i="1"/>
  <c r="HZ32" i="1"/>
  <c r="HZ48" i="1"/>
  <c r="HZ16" i="1"/>
  <c r="HZ74" i="1"/>
  <c r="HZ36" i="1"/>
  <c r="HZ35" i="1"/>
  <c r="HZ76" i="1"/>
  <c r="HZ55" i="1"/>
  <c r="HZ10" i="1"/>
  <c r="HZ62" i="1"/>
  <c r="HZ97" i="1"/>
  <c r="HZ96" i="1"/>
  <c r="HZ9" i="1"/>
  <c r="HZ70" i="1"/>
  <c r="HZ71" i="1"/>
  <c r="HZ19" i="1"/>
  <c r="HZ31" i="1"/>
  <c r="HZ26" i="1"/>
  <c r="IB6" i="1"/>
  <c r="IB4" i="1"/>
  <c r="IB85" i="1"/>
  <c r="IB79" i="1"/>
  <c r="IB58" i="1"/>
  <c r="IB22" i="1"/>
  <c r="IB25" i="1"/>
  <c r="IB77" i="1"/>
  <c r="IB75" i="1"/>
  <c r="IB106" i="1"/>
  <c r="IB93" i="1"/>
  <c r="IB3" i="1"/>
  <c r="IB57" i="1"/>
  <c r="IB38" i="1"/>
  <c r="IB11" i="1"/>
  <c r="IB110" i="1"/>
  <c r="IB86" i="1"/>
  <c r="IB64" i="1"/>
  <c r="IB50" i="1"/>
  <c r="IB2" i="1"/>
  <c r="IB98" i="1"/>
  <c r="IB29" i="1"/>
  <c r="IB54" i="1"/>
  <c r="IB91" i="1"/>
  <c r="IB88" i="1"/>
  <c r="IB43" i="1"/>
  <c r="IB15" i="1"/>
  <c r="IB103" i="1"/>
  <c r="IB12" i="1"/>
  <c r="IB33" i="1"/>
  <c r="IB21" i="1"/>
  <c r="IB23" i="1"/>
  <c r="IB82" i="1"/>
  <c r="IB100" i="1"/>
  <c r="IB89" i="1"/>
  <c r="IB8" i="1"/>
  <c r="IB59" i="1"/>
  <c r="IB49" i="1"/>
  <c r="IB68" i="1"/>
  <c r="IB90" i="1"/>
  <c r="IB39" i="1"/>
  <c r="IB17" i="1"/>
  <c r="IB44" i="1"/>
  <c r="IB18" i="1"/>
  <c r="IB13" i="1"/>
  <c r="IB69" i="1"/>
  <c r="IB81" i="1"/>
  <c r="IB112" i="1"/>
  <c r="IB40" i="1"/>
  <c r="IB83" i="1"/>
  <c r="IB42" i="1"/>
  <c r="IB20" i="1"/>
  <c r="IB102" i="1"/>
  <c r="IB114" i="1"/>
  <c r="IB53" i="1"/>
  <c r="IB46" i="1"/>
  <c r="IB7" i="1"/>
  <c r="IB92" i="1"/>
  <c r="IB84" i="1"/>
  <c r="IB27" i="1"/>
  <c r="IB63" i="1"/>
  <c r="IB115" i="1"/>
  <c r="IB73" i="1"/>
  <c r="IB30" i="1"/>
  <c r="IB78" i="1"/>
  <c r="IB45" i="1"/>
  <c r="IB24" i="1"/>
  <c r="IB65" i="1"/>
  <c r="IB87" i="1"/>
  <c r="IB51" i="1"/>
  <c r="IB41" i="1"/>
  <c r="IB5" i="1"/>
  <c r="IB104" i="1"/>
  <c r="IB72" i="1"/>
  <c r="IB108" i="1"/>
  <c r="IB56" i="1"/>
  <c r="IB47" i="1"/>
  <c r="IB99" i="1"/>
  <c r="IB113" i="1"/>
  <c r="IB107" i="1"/>
  <c r="IB105" i="1"/>
  <c r="IB34" i="1"/>
  <c r="IB61" i="1"/>
  <c r="IB60" i="1"/>
  <c r="IB14" i="1"/>
  <c r="IB67" i="1"/>
  <c r="IB66" i="1"/>
  <c r="IB28" i="1"/>
  <c r="IB37" i="1"/>
  <c r="IB109" i="1"/>
  <c r="IB111" i="1"/>
  <c r="IB52" i="1"/>
  <c r="IB94" i="1"/>
  <c r="IB95" i="1"/>
  <c r="IB101" i="1"/>
  <c r="IB80" i="1"/>
  <c r="IB32" i="1"/>
  <c r="IB48" i="1"/>
  <c r="IB16" i="1"/>
  <c r="IB74" i="1"/>
  <c r="IB36" i="1"/>
  <c r="IB35" i="1"/>
  <c r="IB76" i="1"/>
  <c r="IB55" i="1"/>
  <c r="IB10" i="1"/>
  <c r="IB62" i="1"/>
  <c r="IB97" i="1"/>
  <c r="IB96" i="1"/>
  <c r="IB9" i="1"/>
  <c r="IB70" i="1"/>
  <c r="IB71" i="1"/>
  <c r="IB19" i="1"/>
  <c r="IB31" i="1"/>
  <c r="IB26" i="1"/>
  <c r="ID6" i="1"/>
  <c r="ID4" i="1"/>
  <c r="ID85" i="1"/>
  <c r="ID79" i="1"/>
  <c r="ID58" i="1"/>
  <c r="ID22" i="1"/>
  <c r="ID25" i="1"/>
  <c r="ID77" i="1"/>
  <c r="ID75" i="1"/>
  <c r="ID106" i="1"/>
  <c r="ID93" i="1"/>
  <c r="ID3" i="1"/>
  <c r="ID57" i="1"/>
  <c r="ID38" i="1"/>
  <c r="ID11" i="1"/>
  <c r="ID110" i="1"/>
  <c r="ID86" i="1"/>
  <c r="ID64" i="1"/>
  <c r="ID50" i="1"/>
  <c r="ID2" i="1"/>
  <c r="ID98" i="1"/>
  <c r="ID29" i="1"/>
  <c r="ID54" i="1"/>
  <c r="ID91" i="1"/>
  <c r="ID88" i="1"/>
  <c r="ID43" i="1"/>
  <c r="ID15" i="1"/>
  <c r="ID103" i="1"/>
  <c r="ID12" i="1"/>
  <c r="ID33" i="1"/>
  <c r="ID21" i="1"/>
  <c r="ID23" i="1"/>
  <c r="ID82" i="1"/>
  <c r="ID100" i="1"/>
  <c r="ID89" i="1"/>
  <c r="ID8" i="1"/>
  <c r="ID59" i="1"/>
  <c r="ID49" i="1"/>
  <c r="ID68" i="1"/>
  <c r="ID90" i="1"/>
  <c r="ID39" i="1"/>
  <c r="ID17" i="1"/>
  <c r="ID44" i="1"/>
  <c r="ID18" i="1"/>
  <c r="ID13" i="1"/>
  <c r="ID69" i="1"/>
  <c r="ID81" i="1"/>
  <c r="ID112" i="1"/>
  <c r="ID40" i="1"/>
  <c r="ID83" i="1"/>
  <c r="ID42" i="1"/>
  <c r="ID20" i="1"/>
  <c r="ID102" i="1"/>
  <c r="ID114" i="1"/>
  <c r="ID53" i="1"/>
  <c r="ID46" i="1"/>
  <c r="ID7" i="1"/>
  <c r="ID92" i="1"/>
  <c r="ID84" i="1"/>
  <c r="ID27" i="1"/>
  <c r="ID63" i="1"/>
  <c r="ID115" i="1"/>
  <c r="ID73" i="1"/>
  <c r="ID30" i="1"/>
  <c r="ID78" i="1"/>
  <c r="ID45" i="1"/>
  <c r="ID24" i="1"/>
  <c r="ID65" i="1"/>
  <c r="ID87" i="1"/>
  <c r="ID51" i="1"/>
  <c r="ID41" i="1"/>
  <c r="ID5" i="1"/>
  <c r="ID104" i="1"/>
  <c r="ID72" i="1"/>
  <c r="ID108" i="1"/>
  <c r="ID56" i="1"/>
  <c r="ID47" i="1"/>
  <c r="ID99" i="1"/>
  <c r="ID113" i="1"/>
  <c r="ID107" i="1"/>
  <c r="ID105" i="1"/>
  <c r="ID34" i="1"/>
  <c r="ID61" i="1"/>
  <c r="ID60" i="1"/>
  <c r="ID14" i="1"/>
  <c r="ID67" i="1"/>
  <c r="ID66" i="1"/>
  <c r="ID28" i="1"/>
  <c r="ID37" i="1"/>
  <c r="ID109" i="1"/>
  <c r="ID111" i="1"/>
  <c r="ID52" i="1"/>
  <c r="ID94" i="1"/>
  <c r="ID95" i="1"/>
  <c r="ID101" i="1"/>
  <c r="ID80" i="1"/>
  <c r="ID32" i="1"/>
  <c r="ID48" i="1"/>
  <c r="ID16" i="1"/>
  <c r="ID74" i="1"/>
  <c r="ID36" i="1"/>
  <c r="ID35" i="1"/>
  <c r="ID76" i="1"/>
  <c r="ID55" i="1"/>
  <c r="ID10" i="1"/>
  <c r="ID62" i="1"/>
  <c r="ID97" i="1"/>
  <c r="ID96" i="1"/>
  <c r="ID9" i="1"/>
  <c r="ID70" i="1"/>
  <c r="ID71" i="1"/>
  <c r="ID19" i="1"/>
  <c r="ID31" i="1"/>
  <c r="ID26" i="1"/>
  <c r="IF6" i="1"/>
  <c r="IF4" i="1"/>
  <c r="IF85" i="1"/>
  <c r="IF79" i="1"/>
  <c r="IF58" i="1"/>
  <c r="IF22" i="1"/>
  <c r="IF25" i="1"/>
  <c r="IF77" i="1"/>
  <c r="IF75" i="1"/>
  <c r="IF106" i="1"/>
  <c r="IF93" i="1"/>
  <c r="IF3" i="1"/>
  <c r="IF57" i="1"/>
  <c r="IF38" i="1"/>
  <c r="IF11" i="1"/>
  <c r="IF110" i="1"/>
  <c r="IF86" i="1"/>
  <c r="IF64" i="1"/>
  <c r="IF50" i="1"/>
  <c r="IF2" i="1"/>
  <c r="IF98" i="1"/>
  <c r="IF29" i="1"/>
  <c r="IF54" i="1"/>
  <c r="IF91" i="1"/>
  <c r="IF88" i="1"/>
  <c r="IF43" i="1"/>
  <c r="IF15" i="1"/>
  <c r="IF103" i="1"/>
  <c r="IF12" i="1"/>
  <c r="IF33" i="1"/>
  <c r="IF21" i="1"/>
  <c r="IF23" i="1"/>
  <c r="IF82" i="1"/>
  <c r="IF100" i="1"/>
  <c r="IF89" i="1"/>
  <c r="IF8" i="1"/>
  <c r="IF59" i="1"/>
  <c r="IF49" i="1"/>
  <c r="IF68" i="1"/>
  <c r="IF90" i="1"/>
  <c r="IF39" i="1"/>
  <c r="IF17" i="1"/>
  <c r="IF44" i="1"/>
  <c r="IF18" i="1"/>
  <c r="IF13" i="1"/>
  <c r="IF69" i="1"/>
  <c r="IF81" i="1"/>
  <c r="IF112" i="1"/>
  <c r="IF40" i="1"/>
  <c r="IF83" i="1"/>
  <c r="IF42" i="1"/>
  <c r="IF20" i="1"/>
  <c r="IF102" i="1"/>
  <c r="IF114" i="1"/>
  <c r="IF53" i="1"/>
  <c r="IF46" i="1"/>
  <c r="IF7" i="1"/>
  <c r="IF92" i="1"/>
  <c r="IF84" i="1"/>
  <c r="IF27" i="1"/>
  <c r="IF63" i="1"/>
  <c r="IF115" i="1"/>
  <c r="IF73" i="1"/>
  <c r="IF30" i="1"/>
  <c r="IF78" i="1"/>
  <c r="IF45" i="1"/>
  <c r="IF24" i="1"/>
  <c r="IF65" i="1"/>
  <c r="IF87" i="1"/>
  <c r="IF51" i="1"/>
  <c r="IF41" i="1"/>
  <c r="IF5" i="1"/>
  <c r="IF104" i="1"/>
  <c r="IF72" i="1"/>
  <c r="IF108" i="1"/>
  <c r="IF56" i="1"/>
  <c r="IF47" i="1"/>
  <c r="IF99" i="1"/>
  <c r="IF113" i="1"/>
  <c r="IF107" i="1"/>
  <c r="IF105" i="1"/>
  <c r="IF34" i="1"/>
  <c r="IF61" i="1"/>
  <c r="IF60" i="1"/>
  <c r="IF14" i="1"/>
  <c r="IF67" i="1"/>
  <c r="IF66" i="1"/>
  <c r="IF28" i="1"/>
  <c r="IF37" i="1"/>
  <c r="IF109" i="1"/>
  <c r="IF111" i="1"/>
  <c r="IF52" i="1"/>
  <c r="IF94" i="1"/>
  <c r="IF95" i="1"/>
  <c r="IF101" i="1"/>
  <c r="IF80" i="1"/>
  <c r="IF32" i="1"/>
  <c r="IF48" i="1"/>
  <c r="IF16" i="1"/>
  <c r="IF74" i="1"/>
  <c r="IF36" i="1"/>
  <c r="IF35" i="1"/>
  <c r="IF76" i="1"/>
  <c r="IF55" i="1"/>
  <c r="IF10" i="1"/>
  <c r="IF62" i="1"/>
  <c r="IF97" i="1"/>
  <c r="IF96" i="1"/>
  <c r="IF9" i="1"/>
  <c r="IF70" i="1"/>
  <c r="IF71" i="1"/>
  <c r="IF19" i="1"/>
  <c r="IF31" i="1"/>
  <c r="IF26" i="1"/>
  <c r="IH6" i="1"/>
  <c r="IH4" i="1"/>
  <c r="IH85" i="1"/>
  <c r="IH79" i="1"/>
  <c r="IH58" i="1"/>
  <c r="IH22" i="1"/>
  <c r="IH25" i="1"/>
  <c r="IH77" i="1"/>
  <c r="IH75" i="1"/>
  <c r="IH106" i="1"/>
  <c r="IH93" i="1"/>
  <c r="IH3" i="1"/>
  <c r="IH57" i="1"/>
  <c r="IH38" i="1"/>
  <c r="IH11" i="1"/>
  <c r="IH110" i="1"/>
  <c r="IH86" i="1"/>
  <c r="IH64" i="1"/>
  <c r="IH50" i="1"/>
  <c r="IH2" i="1"/>
  <c r="IH98" i="1"/>
  <c r="IH29" i="1"/>
  <c r="IH54" i="1"/>
  <c r="IH91" i="1"/>
  <c r="IH88" i="1"/>
  <c r="IH43" i="1"/>
  <c r="IH15" i="1"/>
  <c r="IH103" i="1"/>
  <c r="IH12" i="1"/>
  <c r="IH33" i="1"/>
  <c r="IH21" i="1"/>
  <c r="IH23" i="1"/>
  <c r="IH82" i="1"/>
  <c r="IH100" i="1"/>
  <c r="IH89" i="1"/>
  <c r="IH8" i="1"/>
  <c r="IH59" i="1"/>
  <c r="IH49" i="1"/>
  <c r="IH68" i="1"/>
  <c r="IH90" i="1"/>
  <c r="IH39" i="1"/>
  <c r="IH17" i="1"/>
  <c r="IH44" i="1"/>
  <c r="IH18" i="1"/>
  <c r="IH13" i="1"/>
  <c r="IH69" i="1"/>
  <c r="IH81" i="1"/>
  <c r="IH112" i="1"/>
  <c r="IH40" i="1"/>
  <c r="IH83" i="1"/>
  <c r="IH42" i="1"/>
  <c r="IH20" i="1"/>
  <c r="IH102" i="1"/>
  <c r="IH114" i="1"/>
  <c r="IH53" i="1"/>
  <c r="IH46" i="1"/>
  <c r="IH7" i="1"/>
  <c r="IH92" i="1"/>
  <c r="IH84" i="1"/>
  <c r="IH27" i="1"/>
  <c r="IH63" i="1"/>
  <c r="IH115" i="1"/>
  <c r="IH73" i="1"/>
  <c r="IH30" i="1"/>
  <c r="IH78" i="1"/>
  <c r="IH45" i="1"/>
  <c r="IH24" i="1"/>
  <c r="IH65" i="1"/>
  <c r="IH87" i="1"/>
  <c r="IH51" i="1"/>
  <c r="IH41" i="1"/>
  <c r="IH5" i="1"/>
  <c r="IH104" i="1"/>
  <c r="IH72" i="1"/>
  <c r="IH108" i="1"/>
  <c r="IH56" i="1"/>
  <c r="IH47" i="1"/>
  <c r="IH99" i="1"/>
  <c r="IH113" i="1"/>
  <c r="IH107" i="1"/>
  <c r="IH105" i="1"/>
  <c r="IH34" i="1"/>
  <c r="IH61" i="1"/>
  <c r="IH60" i="1"/>
  <c r="IH14" i="1"/>
  <c r="IH67" i="1"/>
  <c r="IH66" i="1"/>
  <c r="IH28" i="1"/>
  <c r="IH37" i="1"/>
  <c r="IH109" i="1"/>
  <c r="IH111" i="1"/>
  <c r="IH52" i="1"/>
  <c r="IH94" i="1"/>
  <c r="IH95" i="1"/>
  <c r="IH101" i="1"/>
  <c r="IH80" i="1"/>
  <c r="IH32" i="1"/>
  <c r="IH48" i="1"/>
  <c r="IH16" i="1"/>
  <c r="IH74" i="1"/>
  <c r="IH36" i="1"/>
  <c r="IH35" i="1"/>
  <c r="IH76" i="1"/>
  <c r="IH55" i="1"/>
  <c r="IH10" i="1"/>
  <c r="IH62" i="1"/>
  <c r="IH97" i="1"/>
  <c r="IH96" i="1"/>
  <c r="IH9" i="1"/>
  <c r="IH70" i="1"/>
  <c r="IH71" i="1"/>
  <c r="IH19" i="1"/>
  <c r="IH31" i="1"/>
  <c r="IH26" i="1"/>
  <c r="IJ6" i="1"/>
  <c r="IJ4" i="1"/>
  <c r="IJ85" i="1"/>
  <c r="IJ79" i="1"/>
  <c r="IJ58" i="1"/>
  <c r="IJ22" i="1"/>
  <c r="IJ25" i="1"/>
  <c r="IJ77" i="1"/>
  <c r="IJ75" i="1"/>
  <c r="IJ106" i="1"/>
  <c r="IJ93" i="1"/>
  <c r="IJ3" i="1"/>
  <c r="IJ57" i="1"/>
  <c r="IJ38" i="1"/>
  <c r="IJ11" i="1"/>
  <c r="IJ110" i="1"/>
  <c r="IJ86" i="1"/>
  <c r="IJ64" i="1"/>
  <c r="IJ50" i="1"/>
  <c r="IJ2" i="1"/>
  <c r="IJ98" i="1"/>
  <c r="IJ29" i="1"/>
  <c r="IJ54" i="1"/>
  <c r="IJ91" i="1"/>
  <c r="IJ88" i="1"/>
  <c r="IJ43" i="1"/>
  <c r="IJ15" i="1"/>
  <c r="IJ103" i="1"/>
  <c r="IJ12" i="1"/>
  <c r="IJ33" i="1"/>
  <c r="IJ21" i="1"/>
  <c r="IJ23" i="1"/>
  <c r="IJ82" i="1"/>
  <c r="IJ100" i="1"/>
  <c r="IJ89" i="1"/>
  <c r="IJ8" i="1"/>
  <c r="IJ59" i="1"/>
  <c r="IJ49" i="1"/>
  <c r="IJ68" i="1"/>
  <c r="IJ90" i="1"/>
  <c r="IJ39" i="1"/>
  <c r="IJ17" i="1"/>
  <c r="IJ44" i="1"/>
  <c r="IJ18" i="1"/>
  <c r="IJ13" i="1"/>
  <c r="IJ69" i="1"/>
  <c r="IJ81" i="1"/>
  <c r="IJ112" i="1"/>
  <c r="IJ40" i="1"/>
  <c r="IJ83" i="1"/>
  <c r="IJ42" i="1"/>
  <c r="IJ20" i="1"/>
  <c r="IJ102" i="1"/>
  <c r="IJ114" i="1"/>
  <c r="IJ53" i="1"/>
  <c r="IJ46" i="1"/>
  <c r="IJ7" i="1"/>
  <c r="IJ92" i="1"/>
  <c r="IJ84" i="1"/>
  <c r="IJ27" i="1"/>
  <c r="IJ63" i="1"/>
  <c r="IJ115" i="1"/>
  <c r="IJ73" i="1"/>
  <c r="IJ30" i="1"/>
  <c r="IJ78" i="1"/>
  <c r="IJ45" i="1"/>
  <c r="IJ24" i="1"/>
  <c r="IJ65" i="1"/>
  <c r="IJ87" i="1"/>
  <c r="IJ51" i="1"/>
  <c r="IJ41" i="1"/>
  <c r="IJ5" i="1"/>
  <c r="IJ104" i="1"/>
  <c r="IJ72" i="1"/>
  <c r="IJ108" i="1"/>
  <c r="IJ56" i="1"/>
  <c r="IJ47" i="1"/>
  <c r="IJ99" i="1"/>
  <c r="IJ113" i="1"/>
  <c r="IJ107" i="1"/>
  <c r="IJ105" i="1"/>
  <c r="IJ34" i="1"/>
  <c r="IJ61" i="1"/>
  <c r="IJ60" i="1"/>
  <c r="IJ14" i="1"/>
  <c r="IJ67" i="1"/>
  <c r="IJ66" i="1"/>
  <c r="IJ28" i="1"/>
  <c r="IJ37" i="1"/>
  <c r="IJ109" i="1"/>
  <c r="IJ111" i="1"/>
  <c r="IJ52" i="1"/>
  <c r="IJ94" i="1"/>
  <c r="IJ95" i="1"/>
  <c r="IJ101" i="1"/>
  <c r="IJ80" i="1"/>
  <c r="IJ32" i="1"/>
  <c r="IJ48" i="1"/>
  <c r="IJ16" i="1"/>
  <c r="IJ74" i="1"/>
  <c r="IJ36" i="1"/>
  <c r="IJ35" i="1"/>
  <c r="IJ76" i="1"/>
  <c r="IJ55" i="1"/>
  <c r="IJ10" i="1"/>
  <c r="IJ62" i="1"/>
  <c r="IJ97" i="1"/>
  <c r="IJ96" i="1"/>
  <c r="IJ9" i="1"/>
  <c r="IJ70" i="1"/>
  <c r="IJ71" i="1"/>
  <c r="IJ19" i="1"/>
  <c r="IJ31" i="1"/>
  <c r="IJ26" i="1"/>
  <c r="IL6" i="1"/>
  <c r="IL4" i="1"/>
  <c r="IL85" i="1"/>
  <c r="IL79" i="1"/>
  <c r="IL58" i="1"/>
  <c r="IL22" i="1"/>
  <c r="IL25" i="1"/>
  <c r="IL77" i="1"/>
  <c r="IL75" i="1"/>
  <c r="IL106" i="1"/>
  <c r="IL93" i="1"/>
  <c r="IL3" i="1"/>
  <c r="IL57" i="1"/>
  <c r="IL38" i="1"/>
  <c r="IL11" i="1"/>
  <c r="IL110" i="1"/>
  <c r="IL86" i="1"/>
  <c r="IL64" i="1"/>
  <c r="IL50" i="1"/>
  <c r="IL2" i="1"/>
  <c r="IL98" i="1"/>
  <c r="IL29" i="1"/>
  <c r="IL54" i="1"/>
  <c r="IL91" i="1"/>
  <c r="IL88" i="1"/>
  <c r="IL43" i="1"/>
  <c r="IL15" i="1"/>
  <c r="IL103" i="1"/>
  <c r="IL12" i="1"/>
  <c r="IL33" i="1"/>
  <c r="IL21" i="1"/>
  <c r="IL23" i="1"/>
  <c r="IL82" i="1"/>
  <c r="IL100" i="1"/>
  <c r="IL89" i="1"/>
  <c r="IL8" i="1"/>
  <c r="IL59" i="1"/>
  <c r="IL49" i="1"/>
  <c r="IL68" i="1"/>
  <c r="IL90" i="1"/>
  <c r="IL39" i="1"/>
  <c r="IL17" i="1"/>
  <c r="IL44" i="1"/>
  <c r="IL18" i="1"/>
  <c r="IL13" i="1"/>
  <c r="IL69" i="1"/>
  <c r="IL81" i="1"/>
  <c r="IL112" i="1"/>
  <c r="IL40" i="1"/>
  <c r="IL83" i="1"/>
  <c r="IL42" i="1"/>
  <c r="IL20" i="1"/>
  <c r="IL102" i="1"/>
  <c r="IL114" i="1"/>
  <c r="IL53" i="1"/>
  <c r="IL46" i="1"/>
  <c r="IL7" i="1"/>
  <c r="IL92" i="1"/>
  <c r="IL84" i="1"/>
  <c r="IL27" i="1"/>
  <c r="IL63" i="1"/>
  <c r="IL115" i="1"/>
  <c r="IL73" i="1"/>
  <c r="IL30" i="1"/>
  <c r="IL78" i="1"/>
  <c r="IL45" i="1"/>
  <c r="IL24" i="1"/>
  <c r="IL65" i="1"/>
  <c r="IL87" i="1"/>
  <c r="IL51" i="1"/>
  <c r="IL41" i="1"/>
  <c r="IL5" i="1"/>
  <c r="IL104" i="1"/>
  <c r="IL72" i="1"/>
  <c r="IL108" i="1"/>
  <c r="IL56" i="1"/>
  <c r="IL47" i="1"/>
  <c r="IL99" i="1"/>
  <c r="IL113" i="1"/>
  <c r="IL107" i="1"/>
  <c r="IL105" i="1"/>
  <c r="IL34" i="1"/>
  <c r="IL61" i="1"/>
  <c r="IL60" i="1"/>
  <c r="IL14" i="1"/>
  <c r="IL67" i="1"/>
  <c r="IL66" i="1"/>
  <c r="IL28" i="1"/>
  <c r="IL37" i="1"/>
  <c r="IL109" i="1"/>
  <c r="IL111" i="1"/>
  <c r="IL52" i="1"/>
  <c r="IL94" i="1"/>
  <c r="IL95" i="1"/>
  <c r="IL101" i="1"/>
  <c r="IL80" i="1"/>
  <c r="IL32" i="1"/>
  <c r="IL48" i="1"/>
  <c r="IL16" i="1"/>
  <c r="IL74" i="1"/>
  <c r="IL36" i="1"/>
  <c r="IL35" i="1"/>
  <c r="IL76" i="1"/>
  <c r="IL55" i="1"/>
  <c r="IL10" i="1"/>
  <c r="IL62" i="1"/>
  <c r="IL97" i="1"/>
  <c r="IL96" i="1"/>
  <c r="IL9" i="1"/>
  <c r="IL70" i="1"/>
  <c r="IL71" i="1"/>
  <c r="IL19" i="1"/>
  <c r="IL31" i="1"/>
  <c r="IL26" i="1"/>
  <c r="IO6" i="1"/>
  <c r="IO4" i="1"/>
  <c r="IO85" i="1"/>
  <c r="IO79" i="1"/>
  <c r="IO58" i="1"/>
  <c r="IO22" i="1"/>
  <c r="IO25" i="1"/>
  <c r="IO77" i="1"/>
  <c r="IO75" i="1"/>
  <c r="IO106" i="1"/>
  <c r="IO93" i="1"/>
  <c r="IO3" i="1"/>
  <c r="IO57" i="1"/>
  <c r="IO38" i="1"/>
  <c r="IO11" i="1"/>
  <c r="IO110" i="1"/>
  <c r="IO86" i="1"/>
  <c r="IO64" i="1"/>
  <c r="IO50" i="1"/>
  <c r="IO2" i="1"/>
  <c r="IO98" i="1"/>
  <c r="IO29" i="1"/>
  <c r="IO54" i="1"/>
  <c r="IO91" i="1"/>
  <c r="IO88" i="1"/>
  <c r="IO43" i="1"/>
  <c r="IO15" i="1"/>
  <c r="IO103" i="1"/>
  <c r="IO12" i="1"/>
  <c r="IO33" i="1"/>
  <c r="IO21" i="1"/>
  <c r="IO23" i="1"/>
  <c r="IO82" i="1"/>
  <c r="IO100" i="1"/>
  <c r="IO89" i="1"/>
  <c r="IO8" i="1"/>
  <c r="IO59" i="1"/>
  <c r="IO49" i="1"/>
  <c r="IO68" i="1"/>
  <c r="IO90" i="1"/>
  <c r="IO39" i="1"/>
  <c r="IO17" i="1"/>
  <c r="IO44" i="1"/>
  <c r="IO18" i="1"/>
  <c r="IO13" i="1"/>
  <c r="IO69" i="1"/>
  <c r="IO81" i="1"/>
  <c r="IO112" i="1"/>
  <c r="IO40" i="1"/>
  <c r="IO83" i="1"/>
  <c r="IO42" i="1"/>
  <c r="IO20" i="1"/>
  <c r="IO102" i="1"/>
  <c r="IO114" i="1"/>
  <c r="IO53" i="1"/>
  <c r="IO46" i="1"/>
  <c r="IO7" i="1"/>
  <c r="IO92" i="1"/>
  <c r="IO84" i="1"/>
  <c r="IO27" i="1"/>
  <c r="IO63" i="1"/>
  <c r="IO115" i="1"/>
  <c r="IO73" i="1"/>
  <c r="IO30" i="1"/>
  <c r="IO78" i="1"/>
  <c r="IO45" i="1"/>
  <c r="IO24" i="1"/>
  <c r="IO65" i="1"/>
  <c r="IO87" i="1"/>
  <c r="IO51" i="1"/>
  <c r="IO41" i="1"/>
  <c r="IO5" i="1"/>
  <c r="IO104" i="1"/>
  <c r="IO72" i="1"/>
  <c r="IO108" i="1"/>
  <c r="IO56" i="1"/>
  <c r="IO47" i="1"/>
  <c r="IO99" i="1"/>
  <c r="IO113" i="1"/>
  <c r="IO107" i="1"/>
  <c r="IO105" i="1"/>
  <c r="IO34" i="1"/>
  <c r="IO61" i="1"/>
  <c r="IO60" i="1"/>
  <c r="IO14" i="1"/>
  <c r="IO67" i="1"/>
  <c r="IO66" i="1"/>
  <c r="IO28" i="1"/>
  <c r="IO37" i="1"/>
  <c r="IO109" i="1"/>
  <c r="IO111" i="1"/>
  <c r="IO52" i="1"/>
  <c r="IO94" i="1"/>
  <c r="IO95" i="1"/>
  <c r="IO101" i="1"/>
  <c r="IO80" i="1"/>
  <c r="IO32" i="1"/>
  <c r="IO48" i="1"/>
  <c r="IO16" i="1"/>
  <c r="IO74" i="1"/>
  <c r="IO36" i="1"/>
  <c r="IO35" i="1"/>
  <c r="IO76" i="1"/>
  <c r="IO55" i="1"/>
  <c r="IO10" i="1"/>
  <c r="IO62" i="1"/>
  <c r="IO97" i="1"/>
  <c r="IO96" i="1"/>
  <c r="IO9" i="1"/>
  <c r="IO70" i="1"/>
  <c r="IO71" i="1"/>
  <c r="IO19" i="1"/>
  <c r="IO31" i="1"/>
  <c r="IO26" i="1"/>
  <c r="IQ6" i="1"/>
  <c r="IQ4" i="1"/>
  <c r="IQ85" i="1"/>
  <c r="IQ79" i="1"/>
  <c r="IQ58" i="1"/>
  <c r="IQ22" i="1"/>
  <c r="IQ25" i="1"/>
  <c r="IQ77" i="1"/>
  <c r="IQ75" i="1"/>
  <c r="IQ106" i="1"/>
  <c r="IQ93" i="1"/>
  <c r="IQ3" i="1"/>
  <c r="IQ57" i="1"/>
  <c r="IQ38" i="1"/>
  <c r="IQ11" i="1"/>
  <c r="IQ110" i="1"/>
  <c r="IQ86" i="1"/>
  <c r="IQ64" i="1"/>
  <c r="IQ50" i="1"/>
  <c r="IQ2" i="1"/>
  <c r="IQ98" i="1"/>
  <c r="IQ29" i="1"/>
  <c r="IQ54" i="1"/>
  <c r="IQ91" i="1"/>
  <c r="IQ88" i="1"/>
  <c r="IQ43" i="1"/>
  <c r="IQ15" i="1"/>
  <c r="IQ103" i="1"/>
  <c r="IQ12" i="1"/>
  <c r="IQ33" i="1"/>
  <c r="IQ21" i="1"/>
  <c r="IQ23" i="1"/>
  <c r="IQ82" i="1"/>
  <c r="IQ100" i="1"/>
  <c r="IQ89" i="1"/>
  <c r="IQ8" i="1"/>
  <c r="IQ59" i="1"/>
  <c r="IQ49" i="1"/>
  <c r="IQ68" i="1"/>
  <c r="IQ90" i="1"/>
  <c r="IQ39" i="1"/>
  <c r="IQ17" i="1"/>
  <c r="IQ44" i="1"/>
  <c r="IQ18" i="1"/>
  <c r="IQ13" i="1"/>
  <c r="IQ69" i="1"/>
  <c r="IQ81" i="1"/>
  <c r="IQ112" i="1"/>
  <c r="IQ40" i="1"/>
  <c r="IQ83" i="1"/>
  <c r="IQ42" i="1"/>
  <c r="IQ20" i="1"/>
  <c r="IQ102" i="1"/>
  <c r="IQ114" i="1"/>
  <c r="IQ53" i="1"/>
  <c r="IQ46" i="1"/>
  <c r="IQ7" i="1"/>
  <c r="IQ92" i="1"/>
  <c r="IQ84" i="1"/>
  <c r="IQ27" i="1"/>
  <c r="IQ63" i="1"/>
  <c r="IQ115" i="1"/>
  <c r="IQ73" i="1"/>
  <c r="IQ30" i="1"/>
  <c r="IQ78" i="1"/>
  <c r="IQ45" i="1"/>
  <c r="IQ24" i="1"/>
  <c r="IQ65" i="1"/>
  <c r="IQ87" i="1"/>
  <c r="IQ51" i="1"/>
  <c r="IQ41" i="1"/>
  <c r="IQ5" i="1"/>
  <c r="IQ104" i="1"/>
  <c r="IQ72" i="1"/>
  <c r="IQ108" i="1"/>
  <c r="IQ56" i="1"/>
  <c r="IQ47" i="1"/>
  <c r="IQ99" i="1"/>
  <c r="IQ113" i="1"/>
  <c r="IQ107" i="1"/>
  <c r="IQ105" i="1"/>
  <c r="IQ34" i="1"/>
  <c r="IQ61" i="1"/>
  <c r="IQ60" i="1"/>
  <c r="IQ14" i="1"/>
  <c r="IQ67" i="1"/>
  <c r="IQ66" i="1"/>
  <c r="IQ28" i="1"/>
  <c r="IQ37" i="1"/>
  <c r="IQ109" i="1"/>
  <c r="IQ111" i="1"/>
  <c r="IQ52" i="1"/>
  <c r="IQ94" i="1"/>
  <c r="IQ95" i="1"/>
  <c r="IQ101" i="1"/>
  <c r="IQ80" i="1"/>
  <c r="IQ32" i="1"/>
  <c r="IQ48" i="1"/>
  <c r="IQ16" i="1"/>
  <c r="IQ74" i="1"/>
  <c r="IQ36" i="1"/>
  <c r="IQ35" i="1"/>
  <c r="IQ76" i="1"/>
  <c r="IQ55" i="1"/>
  <c r="IQ10" i="1"/>
  <c r="IQ62" i="1"/>
  <c r="IQ97" i="1"/>
  <c r="IQ96" i="1"/>
  <c r="IQ9" i="1"/>
  <c r="IQ70" i="1"/>
  <c r="IQ71" i="1"/>
  <c r="IQ19" i="1"/>
  <c r="IQ31" i="1"/>
  <c r="IQ26" i="1"/>
  <c r="IS6" i="1"/>
  <c r="IS4" i="1"/>
  <c r="IS85" i="1"/>
  <c r="IS79" i="1"/>
  <c r="IS58" i="1"/>
  <c r="IS22" i="1"/>
  <c r="IS25" i="1"/>
  <c r="IS77" i="1"/>
  <c r="IS75" i="1"/>
  <c r="IS106" i="1"/>
  <c r="IS93" i="1"/>
  <c r="IS3" i="1"/>
  <c r="IS57" i="1"/>
  <c r="IS38" i="1"/>
  <c r="IS11" i="1"/>
  <c r="IS110" i="1"/>
  <c r="IS86" i="1"/>
  <c r="IS64" i="1"/>
  <c r="IS50" i="1"/>
  <c r="IS2" i="1"/>
  <c r="IS98" i="1"/>
  <c r="IS29" i="1"/>
  <c r="IS54" i="1"/>
  <c r="IS91" i="1"/>
  <c r="IS88" i="1"/>
  <c r="IS43" i="1"/>
  <c r="IS15" i="1"/>
  <c r="IS103" i="1"/>
  <c r="IS12" i="1"/>
  <c r="IS33" i="1"/>
  <c r="IS21" i="1"/>
  <c r="IS23" i="1"/>
  <c r="IS82" i="1"/>
  <c r="IS100" i="1"/>
  <c r="IS89" i="1"/>
  <c r="IS8" i="1"/>
  <c r="IS59" i="1"/>
  <c r="IS49" i="1"/>
  <c r="IS68" i="1"/>
  <c r="IS90" i="1"/>
  <c r="IS39" i="1"/>
  <c r="IS17" i="1"/>
  <c r="IS44" i="1"/>
  <c r="IS18" i="1"/>
  <c r="IS13" i="1"/>
  <c r="IS69" i="1"/>
  <c r="IS81" i="1"/>
  <c r="IS112" i="1"/>
  <c r="IS40" i="1"/>
  <c r="IS83" i="1"/>
  <c r="IS42" i="1"/>
  <c r="IS20" i="1"/>
  <c r="IS102" i="1"/>
  <c r="IS114" i="1"/>
  <c r="IS53" i="1"/>
  <c r="IS46" i="1"/>
  <c r="IS7" i="1"/>
  <c r="IS92" i="1"/>
  <c r="IS84" i="1"/>
  <c r="IS27" i="1"/>
  <c r="IS63" i="1"/>
  <c r="IS115" i="1"/>
  <c r="IS73" i="1"/>
  <c r="IS30" i="1"/>
  <c r="IS78" i="1"/>
  <c r="IS45" i="1"/>
  <c r="IS24" i="1"/>
  <c r="IS65" i="1"/>
  <c r="IS87" i="1"/>
  <c r="IS51" i="1"/>
  <c r="IS41" i="1"/>
  <c r="IS5" i="1"/>
  <c r="IS104" i="1"/>
  <c r="IS72" i="1"/>
  <c r="IS108" i="1"/>
  <c r="IS56" i="1"/>
  <c r="IS47" i="1"/>
  <c r="IS99" i="1"/>
  <c r="IS113" i="1"/>
  <c r="IS107" i="1"/>
  <c r="IS105" i="1"/>
  <c r="IS34" i="1"/>
  <c r="IS61" i="1"/>
  <c r="IS60" i="1"/>
  <c r="IS14" i="1"/>
  <c r="IS67" i="1"/>
  <c r="IS66" i="1"/>
  <c r="IS28" i="1"/>
  <c r="IS37" i="1"/>
  <c r="IS109" i="1"/>
  <c r="IS111" i="1"/>
  <c r="IS52" i="1"/>
  <c r="IS94" i="1"/>
  <c r="IS95" i="1"/>
  <c r="IS101" i="1"/>
  <c r="IS80" i="1"/>
  <c r="IS32" i="1"/>
  <c r="IS48" i="1"/>
  <c r="IS16" i="1"/>
  <c r="IS74" i="1"/>
  <c r="IS36" i="1"/>
  <c r="IS35" i="1"/>
  <c r="IS76" i="1"/>
  <c r="IS55" i="1"/>
  <c r="IS10" i="1"/>
  <c r="IS62" i="1"/>
  <c r="IS97" i="1"/>
  <c r="IS96" i="1"/>
  <c r="IS9" i="1"/>
  <c r="IS70" i="1"/>
  <c r="IS71" i="1"/>
  <c r="IS19" i="1"/>
  <c r="IS31" i="1"/>
  <c r="IS26" i="1"/>
  <c r="IU6" i="1"/>
  <c r="IU4" i="1"/>
  <c r="IU85" i="1"/>
  <c r="IU79" i="1"/>
  <c r="IU58" i="1"/>
  <c r="IU22" i="1"/>
  <c r="IU25" i="1"/>
  <c r="IU77" i="1"/>
  <c r="IU75" i="1"/>
  <c r="IU106" i="1"/>
  <c r="IU93" i="1"/>
  <c r="IU3" i="1"/>
  <c r="IU57" i="1"/>
  <c r="IU38" i="1"/>
  <c r="IU11" i="1"/>
  <c r="IU110" i="1"/>
  <c r="IU86" i="1"/>
  <c r="IU64" i="1"/>
  <c r="IU50" i="1"/>
  <c r="IU2" i="1"/>
  <c r="IU98" i="1"/>
  <c r="IU29" i="1"/>
  <c r="IU54" i="1"/>
  <c r="IU91" i="1"/>
  <c r="IU88" i="1"/>
  <c r="IU43" i="1"/>
  <c r="IU15" i="1"/>
  <c r="IU103" i="1"/>
  <c r="IU12" i="1"/>
  <c r="IU33" i="1"/>
  <c r="IU21" i="1"/>
  <c r="IU23" i="1"/>
  <c r="IU82" i="1"/>
  <c r="IU100" i="1"/>
  <c r="IU89" i="1"/>
  <c r="IU8" i="1"/>
  <c r="IU59" i="1"/>
  <c r="IU49" i="1"/>
  <c r="IU68" i="1"/>
  <c r="IU90" i="1"/>
  <c r="IU39" i="1"/>
  <c r="IU17" i="1"/>
  <c r="IU44" i="1"/>
  <c r="IU18" i="1"/>
  <c r="IU13" i="1"/>
  <c r="IU69" i="1"/>
  <c r="IU81" i="1"/>
  <c r="IU112" i="1"/>
  <c r="IU40" i="1"/>
  <c r="IU83" i="1"/>
  <c r="IU42" i="1"/>
  <c r="IU20" i="1"/>
  <c r="IU102" i="1"/>
  <c r="IU114" i="1"/>
  <c r="IU53" i="1"/>
  <c r="IU46" i="1"/>
  <c r="IU7" i="1"/>
  <c r="IU92" i="1"/>
  <c r="IU84" i="1"/>
  <c r="IU27" i="1"/>
  <c r="IU63" i="1"/>
  <c r="IU115" i="1"/>
  <c r="IU73" i="1"/>
  <c r="IU30" i="1"/>
  <c r="IU78" i="1"/>
  <c r="IU45" i="1"/>
  <c r="IU24" i="1"/>
  <c r="IU65" i="1"/>
  <c r="IU87" i="1"/>
  <c r="IU51" i="1"/>
  <c r="IU41" i="1"/>
  <c r="IU5" i="1"/>
  <c r="IU104" i="1"/>
  <c r="IU72" i="1"/>
  <c r="IU108" i="1"/>
  <c r="IU56" i="1"/>
  <c r="IU47" i="1"/>
  <c r="IU99" i="1"/>
  <c r="IU113" i="1"/>
  <c r="IU107" i="1"/>
  <c r="IU105" i="1"/>
  <c r="IU34" i="1"/>
  <c r="IU61" i="1"/>
  <c r="IU60" i="1"/>
  <c r="IU14" i="1"/>
  <c r="IU67" i="1"/>
  <c r="IU66" i="1"/>
  <c r="IU28" i="1"/>
  <c r="IU37" i="1"/>
  <c r="IU109" i="1"/>
  <c r="IU111" i="1"/>
  <c r="IU52" i="1"/>
  <c r="IU94" i="1"/>
  <c r="IU95" i="1"/>
  <c r="IU101" i="1"/>
  <c r="IU80" i="1"/>
  <c r="IU32" i="1"/>
  <c r="IU48" i="1"/>
  <c r="IU16" i="1"/>
  <c r="IU74" i="1"/>
  <c r="IU36" i="1"/>
  <c r="IU35" i="1"/>
  <c r="IU76" i="1"/>
  <c r="IU55" i="1"/>
  <c r="IU10" i="1"/>
  <c r="IU62" i="1"/>
  <c r="IU97" i="1"/>
  <c r="IU96" i="1"/>
  <c r="IU9" i="1"/>
  <c r="IU70" i="1"/>
  <c r="IU71" i="1"/>
  <c r="IU19" i="1"/>
  <c r="IU31" i="1"/>
  <c r="IU26" i="1"/>
  <c r="IX6" i="1"/>
  <c r="IX4" i="1"/>
  <c r="IX85" i="1"/>
  <c r="IX79" i="1"/>
  <c r="IX58" i="1"/>
  <c r="IX22" i="1"/>
  <c r="IX25" i="1"/>
  <c r="IX77" i="1"/>
  <c r="IX75" i="1"/>
  <c r="IX106" i="1"/>
  <c r="IX93" i="1"/>
  <c r="IX3" i="1"/>
  <c r="IX57" i="1"/>
  <c r="IX38" i="1"/>
  <c r="IX11" i="1"/>
  <c r="IX110" i="1"/>
  <c r="IX86" i="1"/>
  <c r="IX64" i="1"/>
  <c r="IX50" i="1"/>
  <c r="IX2" i="1"/>
  <c r="IX98" i="1"/>
  <c r="IX29" i="1"/>
  <c r="IX54" i="1"/>
  <c r="IX91" i="1"/>
  <c r="IX88" i="1"/>
  <c r="IX43" i="1"/>
  <c r="IX15" i="1"/>
  <c r="IX103" i="1"/>
  <c r="IX12" i="1"/>
  <c r="IX33" i="1"/>
  <c r="IX21" i="1"/>
  <c r="IX23" i="1"/>
  <c r="IX82" i="1"/>
  <c r="IX100" i="1"/>
  <c r="IX89" i="1"/>
  <c r="IX8" i="1"/>
  <c r="IX59" i="1"/>
  <c r="IX49" i="1"/>
  <c r="IX68" i="1"/>
  <c r="IX90" i="1"/>
  <c r="IX39" i="1"/>
  <c r="IX17" i="1"/>
  <c r="IX44" i="1"/>
  <c r="IX18" i="1"/>
  <c r="IX13" i="1"/>
  <c r="IX69" i="1"/>
  <c r="IX81" i="1"/>
  <c r="IX112" i="1"/>
  <c r="IX40" i="1"/>
  <c r="IX83" i="1"/>
  <c r="IX42" i="1"/>
  <c r="IX20" i="1"/>
  <c r="IX102" i="1"/>
  <c r="IX114" i="1"/>
  <c r="IX53" i="1"/>
  <c r="IX46" i="1"/>
  <c r="IX7" i="1"/>
  <c r="IX92" i="1"/>
  <c r="IX84" i="1"/>
  <c r="IX27" i="1"/>
  <c r="IX63" i="1"/>
  <c r="IX115" i="1"/>
  <c r="IX73" i="1"/>
  <c r="IX30" i="1"/>
  <c r="IX78" i="1"/>
  <c r="IX45" i="1"/>
  <c r="IX24" i="1"/>
  <c r="IX65" i="1"/>
  <c r="IX87" i="1"/>
  <c r="IX51" i="1"/>
  <c r="IX41" i="1"/>
  <c r="IX5" i="1"/>
  <c r="IX104" i="1"/>
  <c r="IX72" i="1"/>
  <c r="IX108" i="1"/>
  <c r="IX56" i="1"/>
  <c r="IX47" i="1"/>
  <c r="IX99" i="1"/>
  <c r="IX113" i="1"/>
  <c r="IX107" i="1"/>
  <c r="IX105" i="1"/>
  <c r="IX34" i="1"/>
  <c r="IX61" i="1"/>
  <c r="IX60" i="1"/>
  <c r="IX14" i="1"/>
  <c r="IX67" i="1"/>
  <c r="IX66" i="1"/>
  <c r="IX28" i="1"/>
  <c r="IX37" i="1"/>
  <c r="IX109" i="1"/>
  <c r="IX111" i="1"/>
  <c r="IX52" i="1"/>
  <c r="IX94" i="1"/>
  <c r="IX95" i="1"/>
  <c r="IX101" i="1"/>
  <c r="IX80" i="1"/>
  <c r="IX32" i="1"/>
  <c r="IX48" i="1"/>
  <c r="IX16" i="1"/>
  <c r="IX74" i="1"/>
  <c r="IX36" i="1"/>
  <c r="IX35" i="1"/>
  <c r="IX76" i="1"/>
  <c r="IX55" i="1"/>
  <c r="IX10" i="1"/>
  <c r="IX62" i="1"/>
  <c r="IX97" i="1"/>
  <c r="IX96" i="1"/>
  <c r="IX9" i="1"/>
  <c r="IX70" i="1"/>
  <c r="IX71" i="1"/>
  <c r="IX19" i="1"/>
  <c r="IX31" i="1"/>
  <c r="IX26" i="1"/>
  <c r="IZ6" i="1"/>
  <c r="IZ4" i="1"/>
  <c r="IZ85" i="1"/>
  <c r="IZ79" i="1"/>
  <c r="IZ58" i="1"/>
  <c r="IZ22" i="1"/>
  <c r="IZ25" i="1"/>
  <c r="IZ77" i="1"/>
  <c r="IZ75" i="1"/>
  <c r="IZ106" i="1"/>
  <c r="IZ93" i="1"/>
  <c r="IZ3" i="1"/>
  <c r="IZ57" i="1"/>
  <c r="IZ38" i="1"/>
  <c r="IZ11" i="1"/>
  <c r="IZ110" i="1"/>
  <c r="IZ86" i="1"/>
  <c r="IZ64" i="1"/>
  <c r="IZ50" i="1"/>
  <c r="IZ2" i="1"/>
  <c r="IZ98" i="1"/>
  <c r="IZ29" i="1"/>
  <c r="IZ54" i="1"/>
  <c r="IZ91" i="1"/>
  <c r="IZ88" i="1"/>
  <c r="IZ43" i="1"/>
  <c r="IZ15" i="1"/>
  <c r="IZ103" i="1"/>
  <c r="IZ12" i="1"/>
  <c r="IZ33" i="1"/>
  <c r="IZ21" i="1"/>
  <c r="IZ23" i="1"/>
  <c r="IZ82" i="1"/>
  <c r="IZ100" i="1"/>
  <c r="IZ89" i="1"/>
  <c r="IZ8" i="1"/>
  <c r="IZ59" i="1"/>
  <c r="IZ49" i="1"/>
  <c r="IZ68" i="1"/>
  <c r="IZ90" i="1"/>
  <c r="IZ39" i="1"/>
  <c r="IZ17" i="1"/>
  <c r="IZ44" i="1"/>
  <c r="IZ18" i="1"/>
  <c r="IZ13" i="1"/>
  <c r="IZ69" i="1"/>
  <c r="IZ81" i="1"/>
  <c r="IZ112" i="1"/>
  <c r="IZ40" i="1"/>
  <c r="IZ83" i="1"/>
  <c r="IZ42" i="1"/>
  <c r="IZ20" i="1"/>
  <c r="IZ102" i="1"/>
  <c r="IZ114" i="1"/>
  <c r="IZ53" i="1"/>
  <c r="IZ46" i="1"/>
  <c r="IZ7" i="1"/>
  <c r="IZ92" i="1"/>
  <c r="IZ84" i="1"/>
  <c r="IZ27" i="1"/>
  <c r="IZ63" i="1"/>
  <c r="IZ115" i="1"/>
  <c r="IZ73" i="1"/>
  <c r="IZ30" i="1"/>
  <c r="IZ78" i="1"/>
  <c r="IZ45" i="1"/>
  <c r="IZ24" i="1"/>
  <c r="IZ65" i="1"/>
  <c r="IZ87" i="1"/>
  <c r="IZ51" i="1"/>
  <c r="IZ41" i="1"/>
  <c r="IZ5" i="1"/>
  <c r="IZ104" i="1"/>
  <c r="IZ72" i="1"/>
  <c r="IZ108" i="1"/>
  <c r="IZ56" i="1"/>
  <c r="IZ47" i="1"/>
  <c r="IZ99" i="1"/>
  <c r="IZ113" i="1"/>
  <c r="IZ107" i="1"/>
  <c r="IZ105" i="1"/>
  <c r="IZ34" i="1"/>
  <c r="IZ61" i="1"/>
  <c r="IZ60" i="1"/>
  <c r="IZ14" i="1"/>
  <c r="IZ67" i="1"/>
  <c r="IZ66" i="1"/>
  <c r="IZ28" i="1"/>
  <c r="IZ37" i="1"/>
  <c r="IZ109" i="1"/>
  <c r="IZ111" i="1"/>
  <c r="IZ52" i="1"/>
  <c r="IZ94" i="1"/>
  <c r="IZ95" i="1"/>
  <c r="IZ101" i="1"/>
  <c r="IZ80" i="1"/>
  <c r="IZ32" i="1"/>
  <c r="IZ48" i="1"/>
  <c r="IZ16" i="1"/>
  <c r="IZ74" i="1"/>
  <c r="IZ36" i="1"/>
  <c r="IZ35" i="1"/>
  <c r="IZ76" i="1"/>
  <c r="IZ55" i="1"/>
  <c r="IZ10" i="1"/>
  <c r="IZ62" i="1"/>
  <c r="IZ97" i="1"/>
  <c r="IZ96" i="1"/>
  <c r="IZ9" i="1"/>
  <c r="IZ70" i="1"/>
  <c r="IZ71" i="1"/>
  <c r="IZ19" i="1"/>
  <c r="IZ31" i="1"/>
  <c r="IZ26" i="1"/>
  <c r="JB6" i="1"/>
  <c r="JB4" i="1"/>
  <c r="JB85" i="1"/>
  <c r="JB79" i="1"/>
  <c r="JB58" i="1"/>
  <c r="JB22" i="1"/>
  <c r="JB25" i="1"/>
  <c r="JB77" i="1"/>
  <c r="JB75" i="1"/>
  <c r="JB106" i="1"/>
  <c r="JB93" i="1"/>
  <c r="JB3" i="1"/>
  <c r="JB57" i="1"/>
  <c r="JB38" i="1"/>
  <c r="JB11" i="1"/>
  <c r="JB110" i="1"/>
  <c r="JB86" i="1"/>
  <c r="JB64" i="1"/>
  <c r="JB50" i="1"/>
  <c r="JB2" i="1"/>
  <c r="JB98" i="1"/>
  <c r="JB29" i="1"/>
  <c r="JB54" i="1"/>
  <c r="JB91" i="1"/>
  <c r="JB88" i="1"/>
  <c r="JB43" i="1"/>
  <c r="JB15" i="1"/>
  <c r="JB103" i="1"/>
  <c r="JB12" i="1"/>
  <c r="JB33" i="1"/>
  <c r="JB21" i="1"/>
  <c r="JB23" i="1"/>
  <c r="JB82" i="1"/>
  <c r="JB100" i="1"/>
  <c r="JB89" i="1"/>
  <c r="JB8" i="1"/>
  <c r="JB59" i="1"/>
  <c r="JB49" i="1"/>
  <c r="JB68" i="1"/>
  <c r="JB90" i="1"/>
  <c r="JB39" i="1"/>
  <c r="JB17" i="1"/>
  <c r="JB44" i="1"/>
  <c r="JB18" i="1"/>
  <c r="JB13" i="1"/>
  <c r="JB69" i="1"/>
  <c r="JB81" i="1"/>
  <c r="JB112" i="1"/>
  <c r="JB40" i="1"/>
  <c r="JB83" i="1"/>
  <c r="JB42" i="1"/>
  <c r="JB20" i="1"/>
  <c r="JB102" i="1"/>
  <c r="JB114" i="1"/>
  <c r="JB53" i="1"/>
  <c r="JB46" i="1"/>
  <c r="JB7" i="1"/>
  <c r="JB92" i="1"/>
  <c r="JB84" i="1"/>
  <c r="JB27" i="1"/>
  <c r="JB63" i="1"/>
  <c r="JB115" i="1"/>
  <c r="JB73" i="1"/>
  <c r="JB30" i="1"/>
  <c r="JB78" i="1"/>
  <c r="JB45" i="1"/>
  <c r="JB24" i="1"/>
  <c r="JB65" i="1"/>
  <c r="JB87" i="1"/>
  <c r="JB51" i="1"/>
  <c r="JB41" i="1"/>
  <c r="JB5" i="1"/>
  <c r="JB104" i="1"/>
  <c r="JB72" i="1"/>
  <c r="JB108" i="1"/>
  <c r="JB56" i="1"/>
  <c r="JB47" i="1"/>
  <c r="JB99" i="1"/>
  <c r="JB113" i="1"/>
  <c r="JB107" i="1"/>
  <c r="JB105" i="1"/>
  <c r="JB34" i="1"/>
  <c r="JB61" i="1"/>
  <c r="JB60" i="1"/>
  <c r="JB14" i="1"/>
  <c r="JB67" i="1"/>
  <c r="JB66" i="1"/>
  <c r="JB28" i="1"/>
  <c r="JB37" i="1"/>
  <c r="JB109" i="1"/>
  <c r="JB111" i="1"/>
  <c r="JB52" i="1"/>
  <c r="JB94" i="1"/>
  <c r="JB95" i="1"/>
  <c r="JB101" i="1"/>
  <c r="JB80" i="1"/>
  <c r="JB32" i="1"/>
  <c r="JB48" i="1"/>
  <c r="JB16" i="1"/>
  <c r="JB74" i="1"/>
  <c r="JB36" i="1"/>
  <c r="JB35" i="1"/>
  <c r="JB76" i="1"/>
  <c r="JB55" i="1"/>
  <c r="JB10" i="1"/>
  <c r="JB62" i="1"/>
  <c r="JB97" i="1"/>
  <c r="JB96" i="1"/>
  <c r="JB9" i="1"/>
  <c r="JB70" i="1"/>
  <c r="JB71" i="1"/>
  <c r="JB19" i="1"/>
  <c r="JB31" i="1"/>
  <c r="JB26" i="1"/>
  <c r="JF6" i="1"/>
  <c r="JG6" i="1" s="1"/>
  <c r="JF4" i="1"/>
  <c r="JG4" i="1" s="1"/>
  <c r="JF85" i="1"/>
  <c r="JG85" i="1" s="1"/>
  <c r="JF79" i="1"/>
  <c r="JG79" i="1" s="1"/>
  <c r="JF58" i="1"/>
  <c r="JG58" i="1" s="1"/>
  <c r="JF22" i="1"/>
  <c r="JG22" i="1" s="1"/>
  <c r="JF25" i="1"/>
  <c r="JG25" i="1" s="1"/>
  <c r="JF77" i="1"/>
  <c r="JG77" i="1" s="1"/>
  <c r="JF75" i="1"/>
  <c r="JG75" i="1" s="1"/>
  <c r="JF106" i="1"/>
  <c r="JG106" i="1" s="1"/>
  <c r="JF93" i="1"/>
  <c r="JG93" i="1" s="1"/>
  <c r="JF3" i="1"/>
  <c r="JG3" i="1" s="1"/>
  <c r="JF57" i="1"/>
  <c r="JG57" i="1" s="1"/>
  <c r="JF38" i="1"/>
  <c r="JG38" i="1" s="1"/>
  <c r="JF11" i="1"/>
  <c r="JG11" i="1" s="1"/>
  <c r="JF110" i="1"/>
  <c r="JG110" i="1" s="1"/>
  <c r="JF86" i="1"/>
  <c r="JG86" i="1" s="1"/>
  <c r="JF64" i="1"/>
  <c r="JG64" i="1" s="1"/>
  <c r="JF50" i="1"/>
  <c r="JG50" i="1" s="1"/>
  <c r="JF2" i="1"/>
  <c r="JG2" i="1" s="1"/>
  <c r="JF98" i="1"/>
  <c r="JG98" i="1" s="1"/>
  <c r="JF29" i="1"/>
  <c r="JG29" i="1" s="1"/>
  <c r="JF54" i="1"/>
  <c r="JG54" i="1" s="1"/>
  <c r="JF91" i="1"/>
  <c r="JG91" i="1" s="1"/>
  <c r="JF88" i="1"/>
  <c r="JG88" i="1" s="1"/>
  <c r="JF43" i="1"/>
  <c r="JG43" i="1" s="1"/>
  <c r="JF15" i="1"/>
  <c r="JG15" i="1" s="1"/>
  <c r="JF103" i="1"/>
  <c r="JG103" i="1" s="1"/>
  <c r="JF12" i="1"/>
  <c r="JG12" i="1" s="1"/>
  <c r="JF33" i="1"/>
  <c r="JG33" i="1" s="1"/>
  <c r="JF21" i="1"/>
  <c r="JG21" i="1" s="1"/>
  <c r="JF23" i="1"/>
  <c r="JG23" i="1" s="1"/>
  <c r="JF82" i="1"/>
  <c r="JG82" i="1" s="1"/>
  <c r="JF100" i="1"/>
  <c r="JG100" i="1" s="1"/>
  <c r="JF89" i="1"/>
  <c r="JG89" i="1" s="1"/>
  <c r="JF8" i="1"/>
  <c r="JG8" i="1" s="1"/>
  <c r="JF59" i="1"/>
  <c r="JG59" i="1" s="1"/>
  <c r="JF49" i="1"/>
  <c r="JG49" i="1" s="1"/>
  <c r="JF68" i="1"/>
  <c r="JG68" i="1" s="1"/>
  <c r="JF90" i="1"/>
  <c r="JG90" i="1" s="1"/>
  <c r="JF39" i="1"/>
  <c r="JG39" i="1" s="1"/>
  <c r="JF17" i="1"/>
  <c r="JG17" i="1" s="1"/>
  <c r="JF44" i="1"/>
  <c r="JG44" i="1" s="1"/>
  <c r="JF18" i="1"/>
  <c r="JG18" i="1" s="1"/>
  <c r="JF13" i="1"/>
  <c r="JG13" i="1" s="1"/>
  <c r="JF69" i="1"/>
  <c r="JG69" i="1" s="1"/>
  <c r="JF81" i="1"/>
  <c r="JG81" i="1" s="1"/>
  <c r="JF112" i="1"/>
  <c r="JG112" i="1" s="1"/>
  <c r="JF40" i="1"/>
  <c r="JG40" i="1" s="1"/>
  <c r="JF83" i="1"/>
  <c r="JG83" i="1" s="1"/>
  <c r="JF42" i="1"/>
  <c r="JG42" i="1" s="1"/>
  <c r="JF20" i="1"/>
  <c r="JG20" i="1" s="1"/>
  <c r="JF102" i="1"/>
  <c r="JG102" i="1" s="1"/>
  <c r="JF114" i="1"/>
  <c r="JG114" i="1" s="1"/>
  <c r="JF53" i="1"/>
  <c r="JG53" i="1" s="1"/>
  <c r="JF46" i="1"/>
  <c r="JG46" i="1" s="1"/>
  <c r="JF7" i="1"/>
  <c r="JG7" i="1" s="1"/>
  <c r="JF92" i="1"/>
  <c r="JG92" i="1" s="1"/>
  <c r="JF84" i="1"/>
  <c r="JG84" i="1" s="1"/>
  <c r="JF27" i="1"/>
  <c r="JG27" i="1" s="1"/>
  <c r="JF63" i="1"/>
  <c r="JG63" i="1" s="1"/>
  <c r="JF115" i="1"/>
  <c r="JG115" i="1" s="1"/>
  <c r="JF73" i="1"/>
  <c r="JG73" i="1" s="1"/>
  <c r="JF30" i="1"/>
  <c r="JG30" i="1" s="1"/>
  <c r="JF78" i="1"/>
  <c r="JG78" i="1" s="1"/>
  <c r="JF45" i="1"/>
  <c r="JG45" i="1" s="1"/>
  <c r="JF24" i="1"/>
  <c r="JG24" i="1" s="1"/>
  <c r="JF65" i="1"/>
  <c r="JG65" i="1" s="1"/>
  <c r="JF87" i="1"/>
  <c r="JG87" i="1" s="1"/>
  <c r="JF51" i="1"/>
  <c r="JG51" i="1" s="1"/>
  <c r="JF41" i="1"/>
  <c r="JG41" i="1" s="1"/>
  <c r="JF5" i="1"/>
  <c r="JG5" i="1" s="1"/>
  <c r="JF104" i="1"/>
  <c r="JG104" i="1" s="1"/>
  <c r="JF72" i="1"/>
  <c r="JG72" i="1" s="1"/>
  <c r="JF108" i="1"/>
  <c r="JG108" i="1" s="1"/>
  <c r="JF56" i="1"/>
  <c r="JG56" i="1" s="1"/>
  <c r="JF47" i="1"/>
  <c r="JG47" i="1" s="1"/>
  <c r="JF99" i="1"/>
  <c r="JG99" i="1" s="1"/>
  <c r="JF113" i="1"/>
  <c r="JG113" i="1" s="1"/>
  <c r="JF107" i="1"/>
  <c r="JG107" i="1" s="1"/>
  <c r="JF105" i="1"/>
  <c r="JG105" i="1" s="1"/>
  <c r="JF34" i="1"/>
  <c r="JG34" i="1" s="1"/>
  <c r="JF61" i="1"/>
  <c r="JG61" i="1" s="1"/>
  <c r="JF60" i="1"/>
  <c r="JG60" i="1" s="1"/>
  <c r="JF14" i="1"/>
  <c r="JG14" i="1" s="1"/>
  <c r="JF67" i="1"/>
  <c r="JG67" i="1" s="1"/>
  <c r="JF66" i="1"/>
  <c r="JG66" i="1" s="1"/>
  <c r="JF28" i="1"/>
  <c r="JG28" i="1" s="1"/>
  <c r="JF37" i="1"/>
  <c r="JG37" i="1" s="1"/>
  <c r="JF109" i="1"/>
  <c r="JG109" i="1" s="1"/>
  <c r="JF111" i="1"/>
  <c r="JG111" i="1" s="1"/>
  <c r="JF52" i="1"/>
  <c r="JG52" i="1" s="1"/>
  <c r="JF94" i="1"/>
  <c r="JG94" i="1" s="1"/>
  <c r="JF95" i="1"/>
  <c r="JG95" i="1" s="1"/>
  <c r="JF101" i="1"/>
  <c r="JG101" i="1" s="1"/>
  <c r="JF80" i="1"/>
  <c r="JG80" i="1" s="1"/>
  <c r="JF32" i="1"/>
  <c r="JG32" i="1" s="1"/>
  <c r="JF48" i="1"/>
  <c r="JG48" i="1" s="1"/>
  <c r="JF16" i="1"/>
  <c r="JG16" i="1" s="1"/>
  <c r="JF74" i="1"/>
  <c r="JG74" i="1" s="1"/>
  <c r="JF36" i="1"/>
  <c r="JG36" i="1" s="1"/>
  <c r="JF35" i="1"/>
  <c r="JG35" i="1" s="1"/>
  <c r="JF76" i="1"/>
  <c r="JG76" i="1" s="1"/>
  <c r="JF55" i="1"/>
  <c r="JG55" i="1" s="1"/>
  <c r="JF10" i="1"/>
  <c r="JG10" i="1" s="1"/>
  <c r="JF62" i="1"/>
  <c r="JG62" i="1" s="1"/>
  <c r="JF97" i="1"/>
  <c r="JG97" i="1" s="1"/>
  <c r="JF96" i="1"/>
  <c r="JG96" i="1" s="1"/>
  <c r="JF9" i="1"/>
  <c r="JG9" i="1" s="1"/>
  <c r="JF70" i="1"/>
  <c r="JG70" i="1" s="1"/>
  <c r="JF71" i="1"/>
  <c r="JG71" i="1" s="1"/>
  <c r="JF19" i="1"/>
  <c r="JG19" i="1" s="1"/>
  <c r="JF31" i="1"/>
  <c r="JG31" i="1" s="1"/>
  <c r="JF26" i="1"/>
  <c r="JG26" i="1" s="1"/>
  <c r="JI6" i="1"/>
  <c r="JI4" i="1"/>
  <c r="JI85" i="1"/>
  <c r="JI79" i="1"/>
  <c r="JI58" i="1"/>
  <c r="JI22" i="1"/>
  <c r="JI25" i="1"/>
  <c r="JI77" i="1"/>
  <c r="JI75" i="1"/>
  <c r="JI106" i="1"/>
  <c r="JI93" i="1"/>
  <c r="JI3" i="1"/>
  <c r="JI57" i="1"/>
  <c r="JI38" i="1"/>
  <c r="JI11" i="1"/>
  <c r="JI110" i="1"/>
  <c r="JI86" i="1"/>
  <c r="JI64" i="1"/>
  <c r="JI50" i="1"/>
  <c r="JI2" i="1"/>
  <c r="JI98" i="1"/>
  <c r="JI29" i="1"/>
  <c r="JI54" i="1"/>
  <c r="JI91" i="1"/>
  <c r="JI88" i="1"/>
  <c r="JI43" i="1"/>
  <c r="JI15" i="1"/>
  <c r="JI103" i="1"/>
  <c r="JI12" i="1"/>
  <c r="JI33" i="1"/>
  <c r="JI21" i="1"/>
  <c r="JI23" i="1"/>
  <c r="JI82" i="1"/>
  <c r="JI100" i="1"/>
  <c r="JI89" i="1"/>
  <c r="JI8" i="1"/>
  <c r="JI59" i="1"/>
  <c r="JI49" i="1"/>
  <c r="JI68" i="1"/>
  <c r="JI90" i="1"/>
  <c r="JI39" i="1"/>
  <c r="JI17" i="1"/>
  <c r="JI44" i="1"/>
  <c r="JI18" i="1"/>
  <c r="JI13" i="1"/>
  <c r="JI69" i="1"/>
  <c r="JI81" i="1"/>
  <c r="JI112" i="1"/>
  <c r="JI40" i="1"/>
  <c r="JI83" i="1"/>
  <c r="JI42" i="1"/>
  <c r="JI20" i="1"/>
  <c r="JI102" i="1"/>
  <c r="JI114" i="1"/>
  <c r="JI53" i="1"/>
  <c r="JI46" i="1"/>
  <c r="JI7" i="1"/>
  <c r="JI92" i="1"/>
  <c r="JI84" i="1"/>
  <c r="JI27" i="1"/>
  <c r="JI63" i="1"/>
  <c r="JI115" i="1"/>
  <c r="JI73" i="1"/>
  <c r="JI30" i="1"/>
  <c r="JI78" i="1"/>
  <c r="JI45" i="1"/>
  <c r="JI24" i="1"/>
  <c r="JI65" i="1"/>
  <c r="JI87" i="1"/>
  <c r="JI51" i="1"/>
  <c r="JI41" i="1"/>
  <c r="JI5" i="1"/>
  <c r="JI104" i="1"/>
  <c r="JI72" i="1"/>
  <c r="JI108" i="1"/>
  <c r="JI56" i="1"/>
  <c r="JI47" i="1"/>
  <c r="JI99" i="1"/>
  <c r="JI113" i="1"/>
  <c r="JI107" i="1"/>
  <c r="JI105" i="1"/>
  <c r="JI34" i="1"/>
  <c r="JI61" i="1"/>
  <c r="JI60" i="1"/>
  <c r="JI14" i="1"/>
  <c r="JI67" i="1"/>
  <c r="JI66" i="1"/>
  <c r="JI28" i="1"/>
  <c r="JI37" i="1"/>
  <c r="JI109" i="1"/>
  <c r="JI111" i="1"/>
  <c r="JI52" i="1"/>
  <c r="JI94" i="1"/>
  <c r="JI95" i="1"/>
  <c r="JI101" i="1"/>
  <c r="JI80" i="1"/>
  <c r="JI32" i="1"/>
  <c r="JI48" i="1"/>
  <c r="JI16" i="1"/>
  <c r="JI74" i="1"/>
  <c r="JI36" i="1"/>
  <c r="JI35" i="1"/>
  <c r="JI76" i="1"/>
  <c r="JI55" i="1"/>
  <c r="JI10" i="1"/>
  <c r="JI62" i="1"/>
  <c r="JI97" i="1"/>
  <c r="JI96" i="1"/>
  <c r="JI9" i="1"/>
  <c r="JI70" i="1"/>
  <c r="JI71" i="1"/>
  <c r="JI19" i="1"/>
  <c r="JI31" i="1"/>
  <c r="JI26" i="1"/>
  <c r="JK6" i="1"/>
  <c r="JK4" i="1"/>
  <c r="JK85" i="1"/>
  <c r="JK79" i="1"/>
  <c r="JK58" i="1"/>
  <c r="JK22" i="1"/>
  <c r="JK25" i="1"/>
  <c r="JK77" i="1"/>
  <c r="JK75" i="1"/>
  <c r="JK106" i="1"/>
  <c r="JK93" i="1"/>
  <c r="JK3" i="1"/>
  <c r="JK57" i="1"/>
  <c r="JK38" i="1"/>
  <c r="JK11" i="1"/>
  <c r="JK110" i="1"/>
  <c r="JK86" i="1"/>
  <c r="JK64" i="1"/>
  <c r="JK50" i="1"/>
  <c r="JK2" i="1"/>
  <c r="JK98" i="1"/>
  <c r="JK29" i="1"/>
  <c r="JK54" i="1"/>
  <c r="JK91" i="1"/>
  <c r="JK88" i="1"/>
  <c r="JK43" i="1"/>
  <c r="JK15" i="1"/>
  <c r="JK103" i="1"/>
  <c r="JK12" i="1"/>
  <c r="JK33" i="1"/>
  <c r="JK21" i="1"/>
  <c r="JK23" i="1"/>
  <c r="JK82" i="1"/>
  <c r="JK100" i="1"/>
  <c r="JK89" i="1"/>
  <c r="JK8" i="1"/>
  <c r="JK59" i="1"/>
  <c r="JK49" i="1"/>
  <c r="JK68" i="1"/>
  <c r="JK90" i="1"/>
  <c r="JK39" i="1"/>
  <c r="JK17" i="1"/>
  <c r="JK44" i="1"/>
  <c r="JK18" i="1"/>
  <c r="JK13" i="1"/>
  <c r="JK69" i="1"/>
  <c r="JK81" i="1"/>
  <c r="JK112" i="1"/>
  <c r="JK40" i="1"/>
  <c r="JK83" i="1"/>
  <c r="JK42" i="1"/>
  <c r="JK20" i="1"/>
  <c r="JK102" i="1"/>
  <c r="JK114" i="1"/>
  <c r="JK53" i="1"/>
  <c r="JK46" i="1"/>
  <c r="JK7" i="1"/>
  <c r="JK92" i="1"/>
  <c r="JK84" i="1"/>
  <c r="JK27" i="1"/>
  <c r="JK63" i="1"/>
  <c r="JK115" i="1"/>
  <c r="JK73" i="1"/>
  <c r="JK30" i="1"/>
  <c r="JK78" i="1"/>
  <c r="JK45" i="1"/>
  <c r="JK24" i="1"/>
  <c r="JK65" i="1"/>
  <c r="JK87" i="1"/>
  <c r="JK51" i="1"/>
  <c r="JK41" i="1"/>
  <c r="JK5" i="1"/>
  <c r="JK104" i="1"/>
  <c r="JK72" i="1"/>
  <c r="JK108" i="1"/>
  <c r="JK56" i="1"/>
  <c r="JK47" i="1"/>
  <c r="JK99" i="1"/>
  <c r="JK113" i="1"/>
  <c r="JK107" i="1"/>
  <c r="JK105" i="1"/>
  <c r="JK34" i="1"/>
  <c r="JK61" i="1"/>
  <c r="JK60" i="1"/>
  <c r="JK14" i="1"/>
  <c r="JK67" i="1"/>
  <c r="JK66" i="1"/>
  <c r="JK28" i="1"/>
  <c r="JK37" i="1"/>
  <c r="JK109" i="1"/>
  <c r="JK111" i="1"/>
  <c r="JK52" i="1"/>
  <c r="JK94" i="1"/>
  <c r="JK95" i="1"/>
  <c r="JK101" i="1"/>
  <c r="JK80" i="1"/>
  <c r="JK32" i="1"/>
  <c r="JK48" i="1"/>
  <c r="JK16" i="1"/>
  <c r="JK74" i="1"/>
  <c r="JK36" i="1"/>
  <c r="JK35" i="1"/>
  <c r="JK76" i="1"/>
  <c r="JK55" i="1"/>
  <c r="JK10" i="1"/>
  <c r="JK62" i="1"/>
  <c r="JK97" i="1"/>
  <c r="JK96" i="1"/>
  <c r="JK9" i="1"/>
  <c r="JK70" i="1"/>
  <c r="JK71" i="1"/>
  <c r="JK19" i="1"/>
  <c r="JK31" i="1"/>
  <c r="JK26" i="1"/>
  <c r="JM6" i="1"/>
  <c r="JM4" i="1"/>
  <c r="JM85" i="1"/>
  <c r="JM79" i="1"/>
  <c r="JM58" i="1"/>
  <c r="JM22" i="1"/>
  <c r="JM25" i="1"/>
  <c r="JM77" i="1"/>
  <c r="JM75" i="1"/>
  <c r="JM106" i="1"/>
  <c r="JM93" i="1"/>
  <c r="JM3" i="1"/>
  <c r="JM57" i="1"/>
  <c r="JM38" i="1"/>
  <c r="JM11" i="1"/>
  <c r="JM110" i="1"/>
  <c r="JM86" i="1"/>
  <c r="JM64" i="1"/>
  <c r="JM50" i="1"/>
  <c r="JM2" i="1"/>
  <c r="JM98" i="1"/>
  <c r="JM29" i="1"/>
  <c r="JM54" i="1"/>
  <c r="JM91" i="1"/>
  <c r="JM88" i="1"/>
  <c r="JM43" i="1"/>
  <c r="JM15" i="1"/>
  <c r="JM103" i="1"/>
  <c r="JM12" i="1"/>
  <c r="JM33" i="1"/>
  <c r="JM21" i="1"/>
  <c r="JM23" i="1"/>
  <c r="JM82" i="1"/>
  <c r="JM100" i="1"/>
  <c r="JM89" i="1"/>
  <c r="JM8" i="1"/>
  <c r="JM59" i="1"/>
  <c r="JM49" i="1"/>
  <c r="JM68" i="1"/>
  <c r="JM90" i="1"/>
  <c r="JM39" i="1"/>
  <c r="JM17" i="1"/>
  <c r="JM44" i="1"/>
  <c r="JM18" i="1"/>
  <c r="JM13" i="1"/>
  <c r="JM69" i="1"/>
  <c r="JM81" i="1"/>
  <c r="JM112" i="1"/>
  <c r="JM40" i="1"/>
  <c r="JM83" i="1"/>
  <c r="JM42" i="1"/>
  <c r="JM20" i="1"/>
  <c r="JM102" i="1"/>
  <c r="JM114" i="1"/>
  <c r="JM53" i="1"/>
  <c r="JM46" i="1"/>
  <c r="JM7" i="1"/>
  <c r="JM92" i="1"/>
  <c r="JM84" i="1"/>
  <c r="JM27" i="1"/>
  <c r="JM63" i="1"/>
  <c r="JM115" i="1"/>
  <c r="JM73" i="1"/>
  <c r="JM30" i="1"/>
  <c r="JM78" i="1"/>
  <c r="JM45" i="1"/>
  <c r="JM24" i="1"/>
  <c r="JM65" i="1"/>
  <c r="JM87" i="1"/>
  <c r="JM51" i="1"/>
  <c r="JM41" i="1"/>
  <c r="JM5" i="1"/>
  <c r="JM104" i="1"/>
  <c r="JM72" i="1"/>
  <c r="JM108" i="1"/>
  <c r="JM56" i="1"/>
  <c r="JM47" i="1"/>
  <c r="JM99" i="1"/>
  <c r="JM113" i="1"/>
  <c r="JM107" i="1"/>
  <c r="JM105" i="1"/>
  <c r="JM34" i="1"/>
  <c r="JM61" i="1"/>
  <c r="JM60" i="1"/>
  <c r="JM14" i="1"/>
  <c r="JM67" i="1"/>
  <c r="JM66" i="1"/>
  <c r="JM28" i="1"/>
  <c r="JM37" i="1"/>
  <c r="JM109" i="1"/>
  <c r="JM111" i="1"/>
  <c r="JM52" i="1"/>
  <c r="JM94" i="1"/>
  <c r="JM95" i="1"/>
  <c r="JM101" i="1"/>
  <c r="JM80" i="1"/>
  <c r="JM32" i="1"/>
  <c r="JM48" i="1"/>
  <c r="JM16" i="1"/>
  <c r="JM74" i="1"/>
  <c r="JM36" i="1"/>
  <c r="JM35" i="1"/>
  <c r="JM76" i="1"/>
  <c r="JM55" i="1"/>
  <c r="JM10" i="1"/>
  <c r="JM62" i="1"/>
  <c r="JM97" i="1"/>
  <c r="JM96" i="1"/>
  <c r="JM9" i="1"/>
  <c r="JM70" i="1"/>
  <c r="JM71" i="1"/>
  <c r="JM19" i="1"/>
  <c r="JM31" i="1"/>
  <c r="JM26" i="1"/>
  <c r="JO6" i="1"/>
  <c r="JO4" i="1"/>
  <c r="JO85" i="1"/>
  <c r="JO79" i="1"/>
  <c r="JO58" i="1"/>
  <c r="JO22" i="1"/>
  <c r="JO25" i="1"/>
  <c r="JO77" i="1"/>
  <c r="JO75" i="1"/>
  <c r="JO106" i="1"/>
  <c r="JO93" i="1"/>
  <c r="JO3" i="1"/>
  <c r="JO57" i="1"/>
  <c r="JO38" i="1"/>
  <c r="JO11" i="1"/>
  <c r="JO110" i="1"/>
  <c r="JO86" i="1"/>
  <c r="JO64" i="1"/>
  <c r="JO50" i="1"/>
  <c r="JO2" i="1"/>
  <c r="JO98" i="1"/>
  <c r="JO29" i="1"/>
  <c r="JO54" i="1"/>
  <c r="JO91" i="1"/>
  <c r="JO88" i="1"/>
  <c r="JO43" i="1"/>
  <c r="JO15" i="1"/>
  <c r="JO103" i="1"/>
  <c r="JO12" i="1"/>
  <c r="JO33" i="1"/>
  <c r="JO21" i="1"/>
  <c r="JO23" i="1"/>
  <c r="JO82" i="1"/>
  <c r="JO100" i="1"/>
  <c r="JO89" i="1"/>
  <c r="JO8" i="1"/>
  <c r="JO59" i="1"/>
  <c r="JO49" i="1"/>
  <c r="JO68" i="1"/>
  <c r="JO90" i="1"/>
  <c r="JO39" i="1"/>
  <c r="JO17" i="1"/>
  <c r="JO44" i="1"/>
  <c r="JO18" i="1"/>
  <c r="JO13" i="1"/>
  <c r="JO69" i="1"/>
  <c r="JO81" i="1"/>
  <c r="JO112" i="1"/>
  <c r="JO40" i="1"/>
  <c r="JO83" i="1"/>
  <c r="JO42" i="1"/>
  <c r="JO20" i="1"/>
  <c r="JO102" i="1"/>
  <c r="JO114" i="1"/>
  <c r="JO53" i="1"/>
  <c r="JO46" i="1"/>
  <c r="JO7" i="1"/>
  <c r="JO92" i="1"/>
  <c r="JO84" i="1"/>
  <c r="JO27" i="1"/>
  <c r="JO63" i="1"/>
  <c r="JO115" i="1"/>
  <c r="JO73" i="1"/>
  <c r="JO30" i="1"/>
  <c r="JO78" i="1"/>
  <c r="JO45" i="1"/>
  <c r="JO24" i="1"/>
  <c r="JO65" i="1"/>
  <c r="JO87" i="1"/>
  <c r="JO51" i="1"/>
  <c r="JO41" i="1"/>
  <c r="JO5" i="1"/>
  <c r="JO104" i="1"/>
  <c r="JO72" i="1"/>
  <c r="JO108" i="1"/>
  <c r="JO56" i="1"/>
  <c r="JO47" i="1"/>
  <c r="JO99" i="1"/>
  <c r="JO113" i="1"/>
  <c r="JO107" i="1"/>
  <c r="JO105" i="1"/>
  <c r="JO34" i="1"/>
  <c r="JO61" i="1"/>
  <c r="JO60" i="1"/>
  <c r="JO14" i="1"/>
  <c r="JO67" i="1"/>
  <c r="JO66" i="1"/>
  <c r="JO28" i="1"/>
  <c r="JO37" i="1"/>
  <c r="JO109" i="1"/>
  <c r="JO111" i="1"/>
  <c r="JO52" i="1"/>
  <c r="JO94" i="1"/>
  <c r="JO95" i="1"/>
  <c r="JO101" i="1"/>
  <c r="JO80" i="1"/>
  <c r="JO32" i="1"/>
  <c r="JO48" i="1"/>
  <c r="JO16" i="1"/>
  <c r="JO74" i="1"/>
  <c r="JO36" i="1"/>
  <c r="JO35" i="1"/>
  <c r="JO76" i="1"/>
  <c r="JO55" i="1"/>
  <c r="JO10" i="1"/>
  <c r="JO62" i="1"/>
  <c r="JO97" i="1"/>
  <c r="JO96" i="1"/>
  <c r="JO9" i="1"/>
  <c r="JO70" i="1"/>
  <c r="JO71" i="1"/>
  <c r="JO19" i="1"/>
  <c r="JO31" i="1"/>
  <c r="JO26" i="1"/>
  <c r="JR6" i="1"/>
  <c r="JR4" i="1"/>
  <c r="JR85" i="1"/>
  <c r="JR79" i="1"/>
  <c r="JR58" i="1"/>
  <c r="JR22" i="1"/>
  <c r="JR25" i="1"/>
  <c r="JR77" i="1"/>
  <c r="JR75" i="1"/>
  <c r="JR106" i="1"/>
  <c r="JR93" i="1"/>
  <c r="JR3" i="1"/>
  <c r="JR57" i="1"/>
  <c r="JR38" i="1"/>
  <c r="JR11" i="1"/>
  <c r="JR110" i="1"/>
  <c r="JR86" i="1"/>
  <c r="JR64" i="1"/>
  <c r="JR50" i="1"/>
  <c r="JR2" i="1"/>
  <c r="JR98" i="1"/>
  <c r="JR29" i="1"/>
  <c r="JR54" i="1"/>
  <c r="JR91" i="1"/>
  <c r="JR88" i="1"/>
  <c r="JR43" i="1"/>
  <c r="JR15" i="1"/>
  <c r="JR103" i="1"/>
  <c r="JR12" i="1"/>
  <c r="JR33" i="1"/>
  <c r="JR21" i="1"/>
  <c r="JR23" i="1"/>
  <c r="JR82" i="1"/>
  <c r="JR100" i="1"/>
  <c r="JR89" i="1"/>
  <c r="JR8" i="1"/>
  <c r="JR59" i="1"/>
  <c r="JR49" i="1"/>
  <c r="JR68" i="1"/>
  <c r="JR90" i="1"/>
  <c r="JR39" i="1"/>
  <c r="JR17" i="1"/>
  <c r="JR44" i="1"/>
  <c r="JR18" i="1"/>
  <c r="JR13" i="1"/>
  <c r="JR69" i="1"/>
  <c r="JR81" i="1"/>
  <c r="JR112" i="1"/>
  <c r="JR40" i="1"/>
  <c r="JR83" i="1"/>
  <c r="JR42" i="1"/>
  <c r="JR20" i="1"/>
  <c r="JR102" i="1"/>
  <c r="JR114" i="1"/>
  <c r="JR53" i="1"/>
  <c r="JR46" i="1"/>
  <c r="JR7" i="1"/>
  <c r="JR92" i="1"/>
  <c r="JR84" i="1"/>
  <c r="JR27" i="1"/>
  <c r="JR63" i="1"/>
  <c r="JR115" i="1"/>
  <c r="JR73" i="1"/>
  <c r="JR30" i="1"/>
  <c r="JR78" i="1"/>
  <c r="JR45" i="1"/>
  <c r="JR24" i="1"/>
  <c r="JR65" i="1"/>
  <c r="JR87" i="1"/>
  <c r="JR51" i="1"/>
  <c r="JR41" i="1"/>
  <c r="JR5" i="1"/>
  <c r="JR104" i="1"/>
  <c r="JR72" i="1"/>
  <c r="JR108" i="1"/>
  <c r="JR56" i="1"/>
  <c r="JR47" i="1"/>
  <c r="JR99" i="1"/>
  <c r="JR113" i="1"/>
  <c r="JR107" i="1"/>
  <c r="JR105" i="1"/>
  <c r="JR34" i="1"/>
  <c r="JR61" i="1"/>
  <c r="JR60" i="1"/>
  <c r="JR14" i="1"/>
  <c r="JR67" i="1"/>
  <c r="JR66" i="1"/>
  <c r="JR28" i="1"/>
  <c r="JR37" i="1"/>
  <c r="JR109" i="1"/>
  <c r="JR111" i="1"/>
  <c r="JR52" i="1"/>
  <c r="JR94" i="1"/>
  <c r="JR95" i="1"/>
  <c r="JR101" i="1"/>
  <c r="JR80" i="1"/>
  <c r="JR32" i="1"/>
  <c r="JR48" i="1"/>
  <c r="JR16" i="1"/>
  <c r="JR74" i="1"/>
  <c r="JR36" i="1"/>
  <c r="JR35" i="1"/>
  <c r="JR76" i="1"/>
  <c r="JR55" i="1"/>
  <c r="JR10" i="1"/>
  <c r="JR62" i="1"/>
  <c r="JR97" i="1"/>
  <c r="JR96" i="1"/>
  <c r="JR9" i="1"/>
  <c r="JR70" i="1"/>
  <c r="JR71" i="1"/>
  <c r="JR19" i="1"/>
  <c r="JR31" i="1"/>
  <c r="JR26" i="1"/>
  <c r="JT6" i="1"/>
  <c r="JT4" i="1"/>
  <c r="JT85" i="1"/>
  <c r="JT79" i="1"/>
  <c r="JT58" i="1"/>
  <c r="JT22" i="1"/>
  <c r="JT25" i="1"/>
  <c r="JT77" i="1"/>
  <c r="JT75" i="1"/>
  <c r="JT106" i="1"/>
  <c r="JT93" i="1"/>
  <c r="JT3" i="1"/>
  <c r="JT57" i="1"/>
  <c r="JT38" i="1"/>
  <c r="JT11" i="1"/>
  <c r="JT110" i="1"/>
  <c r="JT86" i="1"/>
  <c r="JT64" i="1"/>
  <c r="JT50" i="1"/>
  <c r="JT2" i="1"/>
  <c r="JT98" i="1"/>
  <c r="JT29" i="1"/>
  <c r="JT54" i="1"/>
  <c r="JT91" i="1"/>
  <c r="JT88" i="1"/>
  <c r="JT43" i="1"/>
  <c r="JT15" i="1"/>
  <c r="JT103" i="1"/>
  <c r="JT12" i="1"/>
  <c r="JT33" i="1"/>
  <c r="JT21" i="1"/>
  <c r="JT23" i="1"/>
  <c r="JT82" i="1"/>
  <c r="JT100" i="1"/>
  <c r="JT89" i="1"/>
  <c r="JT8" i="1"/>
  <c r="JT59" i="1"/>
  <c r="JT49" i="1"/>
  <c r="JT68" i="1"/>
  <c r="JT90" i="1"/>
  <c r="JT39" i="1"/>
  <c r="JT17" i="1"/>
  <c r="JT44" i="1"/>
  <c r="JT18" i="1"/>
  <c r="JT13" i="1"/>
  <c r="JT69" i="1"/>
  <c r="JT81" i="1"/>
  <c r="JT112" i="1"/>
  <c r="JT40" i="1"/>
  <c r="JT83" i="1"/>
  <c r="JT42" i="1"/>
  <c r="JT20" i="1"/>
  <c r="JT102" i="1"/>
  <c r="JT114" i="1"/>
  <c r="JT53" i="1"/>
  <c r="JT46" i="1"/>
  <c r="JT7" i="1"/>
  <c r="JT92" i="1"/>
  <c r="JT84" i="1"/>
  <c r="JT27" i="1"/>
  <c r="JT63" i="1"/>
  <c r="JT115" i="1"/>
  <c r="JT73" i="1"/>
  <c r="JT30" i="1"/>
  <c r="JT78" i="1"/>
  <c r="JT45" i="1"/>
  <c r="JT24" i="1"/>
  <c r="JT65" i="1"/>
  <c r="JT87" i="1"/>
  <c r="JT51" i="1"/>
  <c r="JT41" i="1"/>
  <c r="JT5" i="1"/>
  <c r="JT104" i="1"/>
  <c r="JT72" i="1"/>
  <c r="JT108" i="1"/>
  <c r="JT56" i="1"/>
  <c r="JT47" i="1"/>
  <c r="JT99" i="1"/>
  <c r="JT113" i="1"/>
  <c r="JT107" i="1"/>
  <c r="JT105" i="1"/>
  <c r="JT34" i="1"/>
  <c r="JT61" i="1"/>
  <c r="JT60" i="1"/>
  <c r="JT14" i="1"/>
  <c r="JT67" i="1"/>
  <c r="JT66" i="1"/>
  <c r="JT28" i="1"/>
  <c r="JT37" i="1"/>
  <c r="JT109" i="1"/>
  <c r="JT111" i="1"/>
  <c r="JT52" i="1"/>
  <c r="JT94" i="1"/>
  <c r="JT95" i="1"/>
  <c r="JT101" i="1"/>
  <c r="JT80" i="1"/>
  <c r="JT32" i="1"/>
  <c r="JT48" i="1"/>
  <c r="JT16" i="1"/>
  <c r="JT74" i="1"/>
  <c r="JT36" i="1"/>
  <c r="JT35" i="1"/>
  <c r="JT76" i="1"/>
  <c r="JT55" i="1"/>
  <c r="JT10" i="1"/>
  <c r="JT62" i="1"/>
  <c r="JT97" i="1"/>
  <c r="JT96" i="1"/>
  <c r="JT9" i="1"/>
  <c r="JT70" i="1"/>
  <c r="JT71" i="1"/>
  <c r="JT19" i="1"/>
  <c r="JT31" i="1"/>
  <c r="JT26" i="1"/>
  <c r="JV6" i="1"/>
  <c r="JV4" i="1"/>
  <c r="JV85" i="1"/>
  <c r="JV79" i="1"/>
  <c r="JV58" i="1"/>
  <c r="JV22" i="1"/>
  <c r="JV25" i="1"/>
  <c r="JV77" i="1"/>
  <c r="JV75" i="1"/>
  <c r="JV106" i="1"/>
  <c r="JV93" i="1"/>
  <c r="JV3" i="1"/>
  <c r="JV57" i="1"/>
  <c r="JV38" i="1"/>
  <c r="JV11" i="1"/>
  <c r="JV110" i="1"/>
  <c r="JV86" i="1"/>
  <c r="JV64" i="1"/>
  <c r="JV50" i="1"/>
  <c r="JV2" i="1"/>
  <c r="JV98" i="1"/>
  <c r="JV29" i="1"/>
  <c r="JV54" i="1"/>
  <c r="JV91" i="1"/>
  <c r="JV88" i="1"/>
  <c r="JV43" i="1"/>
  <c r="JV15" i="1"/>
  <c r="JV103" i="1"/>
  <c r="JV12" i="1"/>
  <c r="JV33" i="1"/>
  <c r="JV21" i="1"/>
  <c r="JV23" i="1"/>
  <c r="JV82" i="1"/>
  <c r="JV100" i="1"/>
  <c r="JV89" i="1"/>
  <c r="JV8" i="1"/>
  <c r="JV59" i="1"/>
  <c r="JV49" i="1"/>
  <c r="JV68" i="1"/>
  <c r="JV90" i="1"/>
  <c r="JV39" i="1"/>
  <c r="JV17" i="1"/>
  <c r="JV44" i="1"/>
  <c r="JV18" i="1"/>
  <c r="JV13" i="1"/>
  <c r="JV69" i="1"/>
  <c r="JV81" i="1"/>
  <c r="JV112" i="1"/>
  <c r="JV40" i="1"/>
  <c r="JV83" i="1"/>
  <c r="JV42" i="1"/>
  <c r="JV20" i="1"/>
  <c r="JV102" i="1"/>
  <c r="JV114" i="1"/>
  <c r="JV53" i="1"/>
  <c r="JV46" i="1"/>
  <c r="JV7" i="1"/>
  <c r="JV92" i="1"/>
  <c r="JV84" i="1"/>
  <c r="JV27" i="1"/>
  <c r="JV63" i="1"/>
  <c r="JV115" i="1"/>
  <c r="JV73" i="1"/>
  <c r="JV30" i="1"/>
  <c r="JV78" i="1"/>
  <c r="JV45" i="1"/>
  <c r="JV24" i="1"/>
  <c r="JV65" i="1"/>
  <c r="JV87" i="1"/>
  <c r="JV51" i="1"/>
  <c r="JV41" i="1"/>
  <c r="JV5" i="1"/>
  <c r="JV104" i="1"/>
  <c r="JV72" i="1"/>
  <c r="JV108" i="1"/>
  <c r="JV56" i="1"/>
  <c r="JV47" i="1"/>
  <c r="JV99" i="1"/>
  <c r="JV113" i="1"/>
  <c r="JV107" i="1"/>
  <c r="JV105" i="1"/>
  <c r="JV34" i="1"/>
  <c r="JV61" i="1"/>
  <c r="JV60" i="1"/>
  <c r="JV14" i="1"/>
  <c r="JV67" i="1"/>
  <c r="JV66" i="1"/>
  <c r="JV28" i="1"/>
  <c r="JV37" i="1"/>
  <c r="JV109" i="1"/>
  <c r="JV111" i="1"/>
  <c r="JV52" i="1"/>
  <c r="JV94" i="1"/>
  <c r="JV95" i="1"/>
  <c r="JV101" i="1"/>
  <c r="JV80" i="1"/>
  <c r="JV32" i="1"/>
  <c r="JV48" i="1"/>
  <c r="JV16" i="1"/>
  <c r="JV74" i="1"/>
  <c r="JV36" i="1"/>
  <c r="JV35" i="1"/>
  <c r="JV76" i="1"/>
  <c r="JV55" i="1"/>
  <c r="JV10" i="1"/>
  <c r="JV62" i="1"/>
  <c r="JV97" i="1"/>
  <c r="JV96" i="1"/>
  <c r="JV9" i="1"/>
  <c r="JV70" i="1"/>
  <c r="JV71" i="1"/>
  <c r="JV19" i="1"/>
  <c r="JV31" i="1"/>
  <c r="JV26" i="1"/>
  <c r="X26" i="1"/>
  <c r="X6" i="1"/>
  <c r="X4" i="1"/>
  <c r="X85" i="1"/>
  <c r="X79" i="1"/>
  <c r="X58" i="1"/>
  <c r="X22" i="1"/>
  <c r="X25" i="1"/>
  <c r="X77" i="1"/>
  <c r="X75" i="1"/>
  <c r="X106" i="1"/>
  <c r="X93" i="1"/>
  <c r="X3" i="1"/>
  <c r="X57" i="1"/>
  <c r="X38" i="1"/>
  <c r="X11" i="1"/>
  <c r="X110" i="1"/>
  <c r="X86" i="1"/>
  <c r="X64" i="1"/>
  <c r="X50" i="1"/>
  <c r="X2" i="1"/>
  <c r="X98" i="1"/>
  <c r="X29" i="1"/>
  <c r="X54" i="1"/>
  <c r="X91" i="1"/>
  <c r="X88" i="1"/>
  <c r="X43" i="1"/>
  <c r="X15" i="1"/>
  <c r="X103" i="1"/>
  <c r="X12" i="1"/>
  <c r="X33" i="1"/>
  <c r="X21" i="1"/>
  <c r="X23" i="1"/>
  <c r="X82" i="1"/>
  <c r="X100" i="1"/>
  <c r="X89" i="1"/>
  <c r="X8" i="1"/>
  <c r="X59" i="1"/>
  <c r="X49" i="1"/>
  <c r="X68" i="1"/>
  <c r="X90" i="1"/>
  <c r="X39" i="1"/>
  <c r="X17" i="1"/>
  <c r="X44" i="1"/>
  <c r="X18" i="1"/>
  <c r="X13" i="1"/>
  <c r="X69" i="1"/>
  <c r="X81" i="1"/>
  <c r="X112" i="1"/>
  <c r="X40" i="1"/>
  <c r="X83" i="1"/>
  <c r="X42" i="1"/>
  <c r="X20" i="1"/>
  <c r="X102" i="1"/>
  <c r="X114" i="1"/>
  <c r="X53" i="1"/>
  <c r="X46" i="1"/>
  <c r="X7" i="1"/>
  <c r="X92" i="1"/>
  <c r="X84" i="1"/>
  <c r="X27" i="1"/>
  <c r="X63" i="1"/>
  <c r="X115" i="1"/>
  <c r="X73" i="1"/>
  <c r="X30" i="1"/>
  <c r="X78" i="1"/>
  <c r="X45" i="1"/>
  <c r="X24" i="1"/>
  <c r="X65" i="1"/>
  <c r="X87" i="1"/>
  <c r="X51" i="1"/>
  <c r="X41" i="1"/>
  <c r="X5" i="1"/>
  <c r="X104" i="1"/>
  <c r="X72" i="1"/>
  <c r="X108" i="1"/>
  <c r="X56" i="1"/>
  <c r="X47" i="1"/>
  <c r="X99" i="1"/>
  <c r="X113" i="1"/>
  <c r="X107" i="1"/>
  <c r="X105" i="1"/>
  <c r="X34" i="1"/>
  <c r="X61" i="1"/>
  <c r="X60" i="1"/>
  <c r="X14" i="1"/>
  <c r="X67" i="1"/>
  <c r="X66" i="1"/>
  <c r="X28" i="1"/>
  <c r="X37" i="1"/>
  <c r="X109" i="1"/>
  <c r="X111" i="1"/>
  <c r="X52" i="1"/>
  <c r="X94" i="1"/>
  <c r="X95" i="1"/>
  <c r="X101" i="1"/>
  <c r="X80" i="1"/>
  <c r="X32" i="1"/>
  <c r="X48" i="1"/>
  <c r="X16" i="1"/>
  <c r="X74" i="1"/>
  <c r="X36" i="1"/>
  <c r="X35" i="1"/>
  <c r="X76" i="1"/>
  <c r="X55" i="1"/>
  <c r="X10" i="1"/>
  <c r="X62" i="1"/>
  <c r="X97" i="1"/>
  <c r="X96" i="1"/>
  <c r="X9" i="1"/>
  <c r="X70" i="1"/>
  <c r="X71" i="1"/>
  <c r="X19" i="1"/>
  <c r="X31" i="1"/>
  <c r="V6" i="1"/>
  <c r="V4" i="1"/>
  <c r="V85" i="1"/>
  <c r="V79" i="1"/>
  <c r="V58" i="1"/>
  <c r="V22" i="1"/>
  <c r="V25" i="1"/>
  <c r="V77" i="1"/>
  <c r="V75" i="1"/>
  <c r="V106" i="1"/>
  <c r="V93" i="1"/>
  <c r="V3" i="1"/>
  <c r="V57" i="1"/>
  <c r="V38" i="1"/>
  <c r="V11" i="1"/>
  <c r="V110" i="1"/>
  <c r="V86" i="1"/>
  <c r="V64" i="1"/>
  <c r="V50" i="1"/>
  <c r="V2" i="1"/>
  <c r="V98" i="1"/>
  <c r="V29" i="1"/>
  <c r="V54" i="1"/>
  <c r="V91" i="1"/>
  <c r="V88" i="1"/>
  <c r="V43" i="1"/>
  <c r="V15" i="1"/>
  <c r="V103" i="1"/>
  <c r="V12" i="1"/>
  <c r="V33" i="1"/>
  <c r="V21" i="1"/>
  <c r="V23" i="1"/>
  <c r="V82" i="1"/>
  <c r="V100" i="1"/>
  <c r="V89" i="1"/>
  <c r="V8" i="1"/>
  <c r="V59" i="1"/>
  <c r="V49" i="1"/>
  <c r="V68" i="1"/>
  <c r="V90" i="1"/>
  <c r="V39" i="1"/>
  <c r="V17" i="1"/>
  <c r="V44" i="1"/>
  <c r="V18" i="1"/>
  <c r="V13" i="1"/>
  <c r="V69" i="1"/>
  <c r="V81" i="1"/>
  <c r="V112" i="1"/>
  <c r="V40" i="1"/>
  <c r="V83" i="1"/>
  <c r="V42" i="1"/>
  <c r="V20" i="1"/>
  <c r="V102" i="1"/>
  <c r="V114" i="1"/>
  <c r="V53" i="1"/>
  <c r="V46" i="1"/>
  <c r="V7" i="1"/>
  <c r="V92" i="1"/>
  <c r="V84" i="1"/>
  <c r="V27" i="1"/>
  <c r="V63" i="1"/>
  <c r="V115" i="1"/>
  <c r="V73" i="1"/>
  <c r="V30" i="1"/>
  <c r="V78" i="1"/>
  <c r="V45" i="1"/>
  <c r="V24" i="1"/>
  <c r="V65" i="1"/>
  <c r="V87" i="1"/>
  <c r="V51" i="1"/>
  <c r="V41" i="1"/>
  <c r="V5" i="1"/>
  <c r="V104" i="1"/>
  <c r="V72" i="1"/>
  <c r="V108" i="1"/>
  <c r="V56" i="1"/>
  <c r="V47" i="1"/>
  <c r="V99" i="1"/>
  <c r="V113" i="1"/>
  <c r="V107" i="1"/>
  <c r="V105" i="1"/>
  <c r="V34" i="1"/>
  <c r="V61" i="1"/>
  <c r="V60" i="1"/>
  <c r="V14" i="1"/>
  <c r="V67" i="1"/>
  <c r="V66" i="1"/>
  <c r="V28" i="1"/>
  <c r="V37" i="1"/>
  <c r="V109" i="1"/>
  <c r="V111" i="1"/>
  <c r="V52" i="1"/>
  <c r="V94" i="1"/>
  <c r="V95" i="1"/>
  <c r="V101" i="1"/>
  <c r="V80" i="1"/>
  <c r="V32" i="1"/>
  <c r="V48" i="1"/>
  <c r="V16" i="1"/>
  <c r="V74" i="1"/>
  <c r="V36" i="1"/>
  <c r="V35" i="1"/>
  <c r="V76" i="1"/>
  <c r="V55" i="1"/>
  <c r="V10" i="1"/>
  <c r="V62" i="1"/>
  <c r="V97" i="1"/>
  <c r="V96" i="1"/>
  <c r="V9" i="1"/>
  <c r="V70" i="1"/>
  <c r="V71" i="1"/>
  <c r="V19" i="1"/>
  <c r="V31" i="1"/>
  <c r="V26" i="1"/>
  <c r="S6" i="1"/>
  <c r="S4" i="1"/>
  <c r="S85" i="1"/>
  <c r="S79" i="1"/>
  <c r="S58" i="1"/>
  <c r="S22" i="1"/>
  <c r="S25" i="1"/>
  <c r="S77" i="1"/>
  <c r="S75" i="1"/>
  <c r="S106" i="1"/>
  <c r="S93" i="1"/>
  <c r="S3" i="1"/>
  <c r="S57" i="1"/>
  <c r="S38" i="1"/>
  <c r="S11" i="1"/>
  <c r="S110" i="1"/>
  <c r="S86" i="1"/>
  <c r="S64" i="1"/>
  <c r="S50" i="1"/>
  <c r="S2" i="1"/>
  <c r="S98" i="1"/>
  <c r="S29" i="1"/>
  <c r="S54" i="1"/>
  <c r="S91" i="1"/>
  <c r="S88" i="1"/>
  <c r="S43" i="1"/>
  <c r="S15" i="1"/>
  <c r="S103" i="1"/>
  <c r="S12" i="1"/>
  <c r="S33" i="1"/>
  <c r="S21" i="1"/>
  <c r="S23" i="1"/>
  <c r="S82" i="1"/>
  <c r="S100" i="1"/>
  <c r="S89" i="1"/>
  <c r="S8" i="1"/>
  <c r="S59" i="1"/>
  <c r="S49" i="1"/>
  <c r="S68" i="1"/>
  <c r="S90" i="1"/>
  <c r="S39" i="1"/>
  <c r="S17" i="1"/>
  <c r="S44" i="1"/>
  <c r="S18" i="1"/>
  <c r="S13" i="1"/>
  <c r="S69" i="1"/>
  <c r="S81" i="1"/>
  <c r="S112" i="1"/>
  <c r="S40" i="1"/>
  <c r="S83" i="1"/>
  <c r="S42" i="1"/>
  <c r="S20" i="1"/>
  <c r="S102" i="1"/>
  <c r="S114" i="1"/>
  <c r="S53" i="1"/>
  <c r="S46" i="1"/>
  <c r="S7" i="1"/>
  <c r="S92" i="1"/>
  <c r="S84" i="1"/>
  <c r="S27" i="1"/>
  <c r="S63" i="1"/>
  <c r="S115" i="1"/>
  <c r="S73" i="1"/>
  <c r="S30" i="1"/>
  <c r="S78" i="1"/>
  <c r="S45" i="1"/>
  <c r="S24" i="1"/>
  <c r="S65" i="1"/>
  <c r="S87" i="1"/>
  <c r="S51" i="1"/>
  <c r="S41" i="1"/>
  <c r="S5" i="1"/>
  <c r="S104" i="1"/>
  <c r="S72" i="1"/>
  <c r="S108" i="1"/>
  <c r="S56" i="1"/>
  <c r="S47" i="1"/>
  <c r="S99" i="1"/>
  <c r="S113" i="1"/>
  <c r="S107" i="1"/>
  <c r="S105" i="1"/>
  <c r="S34" i="1"/>
  <c r="S61" i="1"/>
  <c r="S60" i="1"/>
  <c r="S14" i="1"/>
  <c r="S67" i="1"/>
  <c r="S66" i="1"/>
  <c r="S28" i="1"/>
  <c r="S37" i="1"/>
  <c r="S109" i="1"/>
  <c r="S111" i="1"/>
  <c r="S52" i="1"/>
  <c r="S94" i="1"/>
  <c r="S95" i="1"/>
  <c r="S101" i="1"/>
  <c r="S80" i="1"/>
  <c r="S32" i="1"/>
  <c r="S48" i="1"/>
  <c r="S16" i="1"/>
  <c r="S74" i="1"/>
  <c r="S36" i="1"/>
  <c r="S35" i="1"/>
  <c r="S76" i="1"/>
  <c r="S55" i="1"/>
  <c r="S10" i="1"/>
  <c r="S62" i="1"/>
  <c r="S97" i="1"/>
  <c r="S96" i="1"/>
  <c r="S9" i="1"/>
  <c r="S70" i="1"/>
  <c r="S71" i="1"/>
  <c r="S19" i="1"/>
  <c r="S31" i="1"/>
  <c r="S26" i="1"/>
  <c r="Q6" i="1"/>
  <c r="Q4" i="1"/>
  <c r="Q85" i="1"/>
  <c r="Q79" i="1"/>
  <c r="Q58" i="1"/>
  <c r="Q22" i="1"/>
  <c r="Q25" i="1"/>
  <c r="Q77" i="1"/>
  <c r="Q75" i="1"/>
  <c r="Q106" i="1"/>
  <c r="Q93" i="1"/>
  <c r="Q3" i="1"/>
  <c r="Q57" i="1"/>
  <c r="Q38" i="1"/>
  <c r="Q11" i="1"/>
  <c r="Q110" i="1"/>
  <c r="Q86" i="1"/>
  <c r="Q64" i="1"/>
  <c r="Q50" i="1"/>
  <c r="Q2" i="1"/>
  <c r="Q98" i="1"/>
  <c r="Q29" i="1"/>
  <c r="Q54" i="1"/>
  <c r="Q91" i="1"/>
  <c r="Q88" i="1"/>
  <c r="Q43" i="1"/>
  <c r="Q15" i="1"/>
  <c r="Q103" i="1"/>
  <c r="Q12" i="1"/>
  <c r="Q33" i="1"/>
  <c r="Q21" i="1"/>
  <c r="Q23" i="1"/>
  <c r="Q82" i="1"/>
  <c r="Q100" i="1"/>
  <c r="Q89" i="1"/>
  <c r="Q8" i="1"/>
  <c r="Q59" i="1"/>
  <c r="Q49" i="1"/>
  <c r="Q68" i="1"/>
  <c r="Q90" i="1"/>
  <c r="Q39" i="1"/>
  <c r="Q17" i="1"/>
  <c r="Q44" i="1"/>
  <c r="Q18" i="1"/>
  <c r="Q13" i="1"/>
  <c r="Q69" i="1"/>
  <c r="Q81" i="1"/>
  <c r="Q112" i="1"/>
  <c r="Q40" i="1"/>
  <c r="Q83" i="1"/>
  <c r="Q42" i="1"/>
  <c r="Q20" i="1"/>
  <c r="Q102" i="1"/>
  <c r="Q114" i="1"/>
  <c r="Q53" i="1"/>
  <c r="Q46" i="1"/>
  <c r="Q7" i="1"/>
  <c r="Q92" i="1"/>
  <c r="Q84" i="1"/>
  <c r="Q27" i="1"/>
  <c r="Q63" i="1"/>
  <c r="Q115" i="1"/>
  <c r="Q73" i="1"/>
  <c r="Q30" i="1"/>
  <c r="Q78" i="1"/>
  <c r="Q45" i="1"/>
  <c r="Q24" i="1"/>
  <c r="Q65" i="1"/>
  <c r="Q87" i="1"/>
  <c r="Q51" i="1"/>
  <c r="Q41" i="1"/>
  <c r="Q5" i="1"/>
  <c r="Q104" i="1"/>
  <c r="Q72" i="1"/>
  <c r="Q108" i="1"/>
  <c r="Q56" i="1"/>
  <c r="Q47" i="1"/>
  <c r="Q99" i="1"/>
  <c r="Q113" i="1"/>
  <c r="Q107" i="1"/>
  <c r="Q34" i="1"/>
  <c r="Q61" i="1"/>
  <c r="Q60" i="1"/>
  <c r="Q14" i="1"/>
  <c r="Q67" i="1"/>
  <c r="Q66" i="1"/>
  <c r="Q28" i="1"/>
  <c r="Q37" i="1"/>
  <c r="Q109" i="1"/>
  <c r="Q111" i="1"/>
  <c r="Q52" i="1"/>
  <c r="Q94" i="1"/>
  <c r="Q95" i="1"/>
  <c r="Q101" i="1"/>
  <c r="Q80" i="1"/>
  <c r="Q32" i="1"/>
  <c r="Q48" i="1"/>
  <c r="Q16" i="1"/>
  <c r="Q74" i="1"/>
  <c r="Q36" i="1"/>
  <c r="Q35" i="1"/>
  <c r="Q76" i="1"/>
  <c r="Q55" i="1"/>
  <c r="Q10" i="1"/>
  <c r="Q62" i="1"/>
  <c r="Q97" i="1"/>
  <c r="Q96" i="1"/>
  <c r="Q9" i="1"/>
  <c r="Q70" i="1"/>
  <c r="Q71" i="1"/>
  <c r="Q19" i="1"/>
  <c r="Q31" i="1"/>
  <c r="Q26" i="1"/>
  <c r="T31" i="1" l="1"/>
  <c r="T9" i="1"/>
  <c r="T10" i="1"/>
  <c r="T36" i="1"/>
  <c r="T32" i="1"/>
  <c r="T94" i="1"/>
  <c r="T37" i="1"/>
  <c r="T14" i="1"/>
  <c r="T105" i="1"/>
  <c r="T47" i="1"/>
  <c r="T104" i="1"/>
  <c r="T87" i="1"/>
  <c r="T78" i="1"/>
  <c r="T63" i="1"/>
  <c r="T7" i="1"/>
  <c r="T102" i="1"/>
  <c r="T40" i="1"/>
  <c r="T13" i="1"/>
  <c r="T39" i="1"/>
  <c r="T59" i="1"/>
  <c r="T82" i="1"/>
  <c r="T12" i="1"/>
  <c r="T88" i="1"/>
  <c r="T98" i="1"/>
  <c r="T86" i="1"/>
  <c r="T57" i="1"/>
  <c r="T75" i="1"/>
  <c r="T58" i="1"/>
  <c r="T6" i="1"/>
  <c r="GY97" i="1"/>
  <c r="GY76" i="1"/>
  <c r="GY16" i="1"/>
  <c r="GY101" i="1"/>
  <c r="GY111" i="1"/>
  <c r="GY66" i="1"/>
  <c r="GY61" i="1"/>
  <c r="GY108" i="1"/>
  <c r="GY41" i="1"/>
  <c r="GY24" i="1"/>
  <c r="GY73" i="1"/>
  <c r="GY84" i="1"/>
  <c r="GY53" i="1"/>
  <c r="GY42" i="1"/>
  <c r="GY81" i="1"/>
  <c r="GY44" i="1"/>
  <c r="GY68" i="1"/>
  <c r="GY89" i="1"/>
  <c r="GY21" i="1"/>
  <c r="GY15" i="1"/>
  <c r="GY54" i="1"/>
  <c r="GY50" i="1"/>
  <c r="GY11" i="1"/>
  <c r="GY93" i="1"/>
  <c r="GY25" i="1"/>
  <c r="GY85" i="1"/>
  <c r="GN9" i="1"/>
  <c r="GN10" i="1"/>
  <c r="GN36" i="1"/>
  <c r="GN32" i="1"/>
  <c r="GN94" i="1"/>
  <c r="GN37" i="1"/>
  <c r="GN14" i="1"/>
  <c r="GN105" i="1"/>
  <c r="GN47" i="1"/>
  <c r="GN104" i="1"/>
  <c r="GN87" i="1"/>
  <c r="GN78" i="1"/>
  <c r="GN63" i="1"/>
  <c r="GN7" i="1"/>
  <c r="GN102" i="1"/>
  <c r="GN40" i="1"/>
  <c r="GN13" i="1"/>
  <c r="GN39" i="1"/>
  <c r="GN59" i="1"/>
  <c r="GN82" i="1"/>
  <c r="GN12" i="1"/>
  <c r="GN88" i="1"/>
  <c r="GN98" i="1"/>
  <c r="GN86" i="1"/>
  <c r="GN57" i="1"/>
  <c r="GN75" i="1"/>
  <c r="GN58" i="1"/>
  <c r="GN6" i="1"/>
  <c r="AM31" i="1"/>
  <c r="O31" i="1" s="1"/>
  <c r="AM9" i="1"/>
  <c r="O9" i="1" s="1"/>
  <c r="AM10" i="1"/>
  <c r="O10" i="1" s="1"/>
  <c r="AM36" i="1"/>
  <c r="O36" i="1" s="1"/>
  <c r="AM32" i="1"/>
  <c r="AM94" i="1"/>
  <c r="AM37" i="1"/>
  <c r="O37" i="1" s="1"/>
  <c r="AM14" i="1"/>
  <c r="AM105" i="1"/>
  <c r="AM47" i="1"/>
  <c r="O47" i="1" s="1"/>
  <c r="AM104" i="1"/>
  <c r="O104" i="1" s="1"/>
  <c r="AM87" i="1"/>
  <c r="O87" i="1" s="1"/>
  <c r="AM78" i="1"/>
  <c r="AM63" i="1"/>
  <c r="AM7" i="1"/>
  <c r="O7" i="1" s="1"/>
  <c r="AM102" i="1"/>
  <c r="AM40" i="1"/>
  <c r="O40" i="1" s="1"/>
  <c r="AM13" i="1"/>
  <c r="O13" i="1" s="1"/>
  <c r="AM39" i="1"/>
  <c r="O39" i="1" s="1"/>
  <c r="AM59" i="1"/>
  <c r="O59" i="1" s="1"/>
  <c r="AM82" i="1"/>
  <c r="AM12" i="1"/>
  <c r="AM88" i="1"/>
  <c r="O88" i="1" s="1"/>
  <c r="AM98" i="1"/>
  <c r="AM86" i="1"/>
  <c r="O86" i="1" s="1"/>
  <c r="AM57" i="1"/>
  <c r="O57" i="1" s="1"/>
  <c r="AM75" i="1"/>
  <c r="O75" i="1" s="1"/>
  <c r="AM58" i="1"/>
  <c r="O58" i="1" s="1"/>
  <c r="AM6" i="1"/>
  <c r="FS31" i="1"/>
  <c r="FS10" i="1"/>
  <c r="FS36" i="1"/>
  <c r="FS32" i="1"/>
  <c r="FS94" i="1"/>
  <c r="FS37" i="1"/>
  <c r="FS14" i="1"/>
  <c r="FS105" i="1"/>
  <c r="FS47" i="1"/>
  <c r="FS104" i="1"/>
  <c r="FS87" i="1"/>
  <c r="FS78" i="1"/>
  <c r="FS63" i="1"/>
  <c r="FS7" i="1"/>
  <c r="FS102" i="1"/>
  <c r="FS40" i="1"/>
  <c r="FS13" i="1"/>
  <c r="FS39" i="1"/>
  <c r="FS59" i="1"/>
  <c r="FS82" i="1"/>
  <c r="FS12" i="1"/>
  <c r="FS88" i="1"/>
  <c r="FS98" i="1"/>
  <c r="FS86" i="1"/>
  <c r="FS57" i="1"/>
  <c r="FS75" i="1"/>
  <c r="FS58" i="1"/>
  <c r="FS6" i="1"/>
  <c r="FB71" i="1"/>
  <c r="FB97" i="1"/>
  <c r="FB76" i="1"/>
  <c r="FB16" i="1"/>
  <c r="FB101" i="1"/>
  <c r="FB111" i="1"/>
  <c r="FB66" i="1"/>
  <c r="FB61" i="1"/>
  <c r="FB113" i="1"/>
  <c r="FB108" i="1"/>
  <c r="FB41" i="1"/>
  <c r="FB24" i="1"/>
  <c r="FB73" i="1"/>
  <c r="FB84" i="1"/>
  <c r="FB53" i="1"/>
  <c r="FB42" i="1"/>
  <c r="FB81" i="1"/>
  <c r="FB44" i="1"/>
  <c r="FB68" i="1"/>
  <c r="FB89" i="1"/>
  <c r="FB21" i="1"/>
  <c r="FB15" i="1"/>
  <c r="FB54" i="1"/>
  <c r="FB50" i="1"/>
  <c r="FB11" i="1"/>
  <c r="FB93" i="1"/>
  <c r="FB25" i="1"/>
  <c r="FB85" i="1"/>
  <c r="EU31" i="1"/>
  <c r="EU9" i="1"/>
  <c r="EU10" i="1"/>
  <c r="EU36" i="1"/>
  <c r="EU32" i="1"/>
  <c r="EU94" i="1"/>
  <c r="EU14" i="1"/>
  <c r="EU105" i="1"/>
  <c r="EU47" i="1"/>
  <c r="EU104" i="1"/>
  <c r="EU87" i="1"/>
  <c r="EU78" i="1"/>
  <c r="EU63" i="1"/>
  <c r="EU7" i="1"/>
  <c r="EU102" i="1"/>
  <c r="EU40" i="1"/>
  <c r="EU13" i="1"/>
  <c r="EU39" i="1"/>
  <c r="EU59" i="1"/>
  <c r="EU82" i="1"/>
  <c r="EU12" i="1"/>
  <c r="EU88" i="1"/>
  <c r="EU98" i="1"/>
  <c r="EU75" i="1"/>
  <c r="EU58" i="1"/>
  <c r="EU6" i="1"/>
  <c r="EH71" i="1"/>
  <c r="EH97" i="1"/>
  <c r="EH76" i="1"/>
  <c r="EH16" i="1"/>
  <c r="EH101" i="1"/>
  <c r="EH111" i="1"/>
  <c r="DW111" i="1" s="1"/>
  <c r="EH66" i="1"/>
  <c r="DW66" i="1" s="1"/>
  <c r="EH61" i="1"/>
  <c r="DW61" i="1" s="1"/>
  <c r="EH113" i="1"/>
  <c r="DW113" i="1" s="1"/>
  <c r="EH108" i="1"/>
  <c r="DW108" i="1" s="1"/>
  <c r="EH41" i="1"/>
  <c r="DW41" i="1" s="1"/>
  <c r="EH24" i="1"/>
  <c r="DW24" i="1" s="1"/>
  <c r="EH73" i="1"/>
  <c r="DW73" i="1" s="1"/>
  <c r="EH84" i="1"/>
  <c r="DW84" i="1" s="1"/>
  <c r="EH53" i="1"/>
  <c r="DW53" i="1" s="1"/>
  <c r="EH42" i="1"/>
  <c r="EH81" i="1"/>
  <c r="DW81" i="1" s="1"/>
  <c r="EH44" i="1"/>
  <c r="DW44" i="1" s="1"/>
  <c r="EH68" i="1"/>
  <c r="DW68" i="1" s="1"/>
  <c r="EH89" i="1"/>
  <c r="DW89" i="1" s="1"/>
  <c r="EH21" i="1"/>
  <c r="DW21" i="1" s="1"/>
  <c r="EH15" i="1"/>
  <c r="DW15" i="1" s="1"/>
  <c r="EH54" i="1"/>
  <c r="DW54" i="1" s="1"/>
  <c r="EH50" i="1"/>
  <c r="DW50" i="1" s="1"/>
  <c r="EH11" i="1"/>
  <c r="DW11" i="1" s="1"/>
  <c r="EH93" i="1"/>
  <c r="DW93" i="1" s="1"/>
  <c r="EH25" i="1"/>
  <c r="DW25" i="1" s="1"/>
  <c r="EH85" i="1"/>
  <c r="DW85" i="1" s="1"/>
  <c r="DV31" i="1"/>
  <c r="DV9" i="1"/>
  <c r="DV10" i="1"/>
  <c r="DV36" i="1"/>
  <c r="DV32" i="1"/>
  <c r="DV94" i="1"/>
  <c r="DV37" i="1"/>
  <c r="DV14" i="1"/>
  <c r="DV105" i="1"/>
  <c r="DV47" i="1"/>
  <c r="DV104" i="1"/>
  <c r="DV87" i="1"/>
  <c r="DV78" i="1"/>
  <c r="DV63" i="1"/>
  <c r="DV7" i="1"/>
  <c r="DV102" i="1"/>
  <c r="DV40" i="1"/>
  <c r="DV13" i="1"/>
  <c r="DV39" i="1"/>
  <c r="DV59" i="1"/>
  <c r="DV82" i="1"/>
  <c r="DV12" i="1"/>
  <c r="DV88" i="1"/>
  <c r="DV98" i="1"/>
  <c r="DV86" i="1"/>
  <c r="DV57" i="1"/>
  <c r="DV75" i="1"/>
  <c r="DV58" i="1"/>
  <c r="DV6" i="1"/>
  <c r="DI31" i="1"/>
  <c r="DI9" i="1"/>
  <c r="DI10" i="1"/>
  <c r="DI36" i="1"/>
  <c r="DI32" i="1"/>
  <c r="DI94" i="1"/>
  <c r="DI37" i="1"/>
  <c r="DI14" i="1"/>
  <c r="DI105" i="1"/>
  <c r="DI47" i="1"/>
  <c r="DI104" i="1"/>
  <c r="DI87" i="1"/>
  <c r="DI78" i="1"/>
  <c r="DI63" i="1"/>
  <c r="DI7" i="1"/>
  <c r="DI102" i="1"/>
  <c r="DI40" i="1"/>
  <c r="DI13" i="1"/>
  <c r="DI39" i="1"/>
  <c r="DI59" i="1"/>
  <c r="DI82" i="1"/>
  <c r="DI88" i="1"/>
  <c r="DI98" i="1"/>
  <c r="DI86" i="1"/>
  <c r="DI57" i="1"/>
  <c r="DI75" i="1"/>
  <c r="DI58" i="1"/>
  <c r="DI6" i="1"/>
  <c r="DB71" i="1"/>
  <c r="DB97" i="1"/>
  <c r="DB76" i="1"/>
  <c r="DB101" i="1"/>
  <c r="DB111" i="1"/>
  <c r="DB66" i="1"/>
  <c r="DB61" i="1"/>
  <c r="DB113" i="1"/>
  <c r="DB108" i="1"/>
  <c r="DB24" i="1"/>
  <c r="DB73" i="1"/>
  <c r="DB84" i="1"/>
  <c r="DB53" i="1"/>
  <c r="DB42" i="1"/>
  <c r="DB81" i="1"/>
  <c r="DB44" i="1"/>
  <c r="DB68" i="1"/>
  <c r="DB89" i="1"/>
  <c r="DB21" i="1"/>
  <c r="DB54" i="1"/>
  <c r="DB50" i="1"/>
  <c r="DB11" i="1"/>
  <c r="DB93" i="1"/>
  <c r="DB85" i="1"/>
  <c r="CN97" i="1"/>
  <c r="CN76" i="1"/>
  <c r="CN16" i="1"/>
  <c r="CN101" i="1"/>
  <c r="CN111" i="1"/>
  <c r="CN66" i="1"/>
  <c r="CN61" i="1"/>
  <c r="CN108" i="1"/>
  <c r="CN41" i="1"/>
  <c r="CN24" i="1"/>
  <c r="CN73" i="1"/>
  <c r="CN84" i="1"/>
  <c r="CN53" i="1"/>
  <c r="CN42" i="1"/>
  <c r="CN81" i="1"/>
  <c r="CN44" i="1"/>
  <c r="CN68" i="1"/>
  <c r="CN89" i="1"/>
  <c r="CN21" i="1"/>
  <c r="CN15" i="1"/>
  <c r="CN54" i="1"/>
  <c r="CN50" i="1"/>
  <c r="CN11" i="1"/>
  <c r="CN93" i="1"/>
  <c r="CN25" i="1"/>
  <c r="CN85" i="1"/>
  <c r="BO31" i="1"/>
  <c r="BO9" i="1"/>
  <c r="BO10" i="1"/>
  <c r="BO36" i="1"/>
  <c r="BO32" i="1"/>
  <c r="BO94" i="1"/>
  <c r="BO37" i="1"/>
  <c r="BO14" i="1"/>
  <c r="BO105" i="1"/>
  <c r="BO47" i="1"/>
  <c r="BO104" i="1"/>
  <c r="BO87" i="1"/>
  <c r="BO78" i="1"/>
  <c r="BO63" i="1"/>
  <c r="BO7" i="1"/>
  <c r="BO102" i="1"/>
  <c r="BO40" i="1"/>
  <c r="BO13" i="1"/>
  <c r="BO39" i="1"/>
  <c r="BO59" i="1"/>
  <c r="BO82" i="1"/>
  <c r="BO12" i="1"/>
  <c r="BO88" i="1"/>
  <c r="BO98" i="1"/>
  <c r="BO86" i="1"/>
  <c r="BO57" i="1"/>
  <c r="BO75" i="1"/>
  <c r="BO58" i="1"/>
  <c r="BO6" i="1"/>
  <c r="BA71" i="1"/>
  <c r="BA97" i="1"/>
  <c r="BA76" i="1"/>
  <c r="BA16" i="1"/>
  <c r="BA101" i="1"/>
  <c r="BA111" i="1"/>
  <c r="BA66" i="1"/>
  <c r="BA61" i="1"/>
  <c r="BA113" i="1"/>
  <c r="BA108" i="1"/>
  <c r="BA41" i="1"/>
  <c r="BA24" i="1"/>
  <c r="BA73" i="1"/>
  <c r="BA84" i="1"/>
  <c r="BA53" i="1"/>
  <c r="BA42" i="1"/>
  <c r="BA81" i="1"/>
  <c r="BA44" i="1"/>
  <c r="BA68" i="1"/>
  <c r="BA89" i="1"/>
  <c r="BA21" i="1"/>
  <c r="BA15" i="1"/>
  <c r="BA54" i="1"/>
  <c r="BA50" i="1"/>
  <c r="BA11" i="1"/>
  <c r="BA93" i="1"/>
  <c r="BA25" i="1"/>
  <c r="BA85" i="1"/>
  <c r="DW71" i="1"/>
  <c r="DW97" i="1"/>
  <c r="DW76" i="1"/>
  <c r="DW16" i="1"/>
  <c r="DW101" i="1"/>
  <c r="DW42" i="1"/>
  <c r="CG31" i="1"/>
  <c r="CG9" i="1"/>
  <c r="CG10" i="1"/>
  <c r="CG36" i="1"/>
  <c r="CG32" i="1"/>
  <c r="CG94" i="1"/>
  <c r="CG37" i="1"/>
  <c r="CG14" i="1"/>
  <c r="CG105" i="1"/>
  <c r="CG47" i="1"/>
  <c r="CG104" i="1"/>
  <c r="CG87" i="1"/>
  <c r="CG78" i="1"/>
  <c r="CG63" i="1"/>
  <c r="CG7" i="1"/>
  <c r="CG102" i="1"/>
  <c r="CG40" i="1"/>
  <c r="CG13" i="1"/>
  <c r="CG39" i="1"/>
  <c r="CG59" i="1"/>
  <c r="CG82" i="1"/>
  <c r="CG12" i="1"/>
  <c r="CG88" i="1"/>
  <c r="CG86" i="1"/>
  <c r="CG57" i="1"/>
  <c r="CG75" i="1"/>
  <c r="CG6" i="1"/>
  <c r="EU37" i="1"/>
  <c r="DB41" i="1"/>
  <c r="GY26" i="1"/>
  <c r="GY70" i="1"/>
  <c r="GY62" i="1"/>
  <c r="GY35" i="1"/>
  <c r="GY48" i="1"/>
  <c r="GY95" i="1"/>
  <c r="GY109" i="1"/>
  <c r="GY67" i="1"/>
  <c r="GY34" i="1"/>
  <c r="GY99" i="1"/>
  <c r="GY72" i="1"/>
  <c r="GY51" i="1"/>
  <c r="GY45" i="1"/>
  <c r="GY115" i="1"/>
  <c r="GY92" i="1"/>
  <c r="GY114" i="1"/>
  <c r="GY83" i="1"/>
  <c r="GY69" i="1"/>
  <c r="GY17" i="1"/>
  <c r="GY49" i="1"/>
  <c r="GY100" i="1"/>
  <c r="GY33" i="1"/>
  <c r="GY43" i="1"/>
  <c r="GY29" i="1"/>
  <c r="GY64" i="1"/>
  <c r="GY38" i="1"/>
  <c r="GY106" i="1"/>
  <c r="GY22" i="1"/>
  <c r="GY4" i="1"/>
  <c r="DB15" i="1"/>
  <c r="DI12" i="1"/>
  <c r="GY71" i="1"/>
  <c r="GN31" i="1"/>
  <c r="CG58" i="1"/>
  <c r="EU86" i="1"/>
  <c r="EU57" i="1"/>
  <c r="CN71" i="1"/>
  <c r="CN113" i="1"/>
  <c r="CG98" i="1"/>
  <c r="DB25" i="1"/>
  <c r="GY113" i="1"/>
  <c r="JW9" i="1"/>
  <c r="JW36" i="1"/>
  <c r="JW14" i="1"/>
  <c r="JW104" i="1"/>
  <c r="JW63" i="1"/>
  <c r="JW102" i="1"/>
  <c r="JW59" i="1"/>
  <c r="JW88" i="1"/>
  <c r="JW57" i="1"/>
  <c r="JW6" i="1"/>
  <c r="JW10" i="1"/>
  <c r="JW94" i="1"/>
  <c r="JW105" i="1"/>
  <c r="JW87" i="1"/>
  <c r="JW78" i="1"/>
  <c r="JW40" i="1"/>
  <c r="JW39" i="1"/>
  <c r="JW12" i="1"/>
  <c r="JW86" i="1"/>
  <c r="JW58" i="1"/>
  <c r="JW19" i="1"/>
  <c r="JW55" i="1"/>
  <c r="JW80" i="1"/>
  <c r="JW60" i="1"/>
  <c r="JW56" i="1"/>
  <c r="JW65" i="1"/>
  <c r="JW27" i="1"/>
  <c r="JW112" i="1"/>
  <c r="JW90" i="1"/>
  <c r="JW103" i="1"/>
  <c r="JW110" i="1"/>
  <c r="JW77" i="1"/>
  <c r="JW71" i="1"/>
  <c r="JW97" i="1"/>
  <c r="JW76" i="1"/>
  <c r="JW16" i="1"/>
  <c r="JW101" i="1"/>
  <c r="JW111" i="1"/>
  <c r="JW66" i="1"/>
  <c r="JW61" i="1"/>
  <c r="JW113" i="1"/>
  <c r="JW108" i="1"/>
  <c r="JW41" i="1"/>
  <c r="JW24" i="1"/>
  <c r="JW73" i="1"/>
  <c r="JW84" i="1"/>
  <c r="JW53" i="1"/>
  <c r="JW42" i="1"/>
  <c r="JW81" i="1"/>
  <c r="JW44" i="1"/>
  <c r="JW68" i="1"/>
  <c r="JW89" i="1"/>
  <c r="JW21" i="1"/>
  <c r="JW15" i="1"/>
  <c r="JW54" i="1"/>
  <c r="JW50" i="1"/>
  <c r="JW11" i="1"/>
  <c r="JW93" i="1"/>
  <c r="JW25" i="1"/>
  <c r="JW85" i="1"/>
  <c r="JW31" i="1"/>
  <c r="JW32" i="1"/>
  <c r="JW37" i="1"/>
  <c r="JW47" i="1"/>
  <c r="JW7" i="1"/>
  <c r="JW13" i="1"/>
  <c r="JW82" i="1"/>
  <c r="JW98" i="1"/>
  <c r="JW75" i="1"/>
  <c r="JW96" i="1"/>
  <c r="JW74" i="1"/>
  <c r="JW52" i="1"/>
  <c r="JW28" i="1"/>
  <c r="JW107" i="1"/>
  <c r="JW5" i="1"/>
  <c r="JW30" i="1"/>
  <c r="JW46" i="1"/>
  <c r="JW20" i="1"/>
  <c r="JW18" i="1"/>
  <c r="JW8" i="1"/>
  <c r="JW23" i="1"/>
  <c r="JW91" i="1"/>
  <c r="JW2" i="1"/>
  <c r="JW3" i="1"/>
  <c r="JW79" i="1"/>
  <c r="JP18" i="1"/>
  <c r="JW26" i="1"/>
  <c r="JW70" i="1"/>
  <c r="JW62" i="1"/>
  <c r="JW35" i="1"/>
  <c r="JW48" i="1"/>
  <c r="JW95" i="1"/>
  <c r="JW109" i="1"/>
  <c r="JW67" i="1"/>
  <c r="JW34" i="1"/>
  <c r="JW99" i="1"/>
  <c r="JW72" i="1"/>
  <c r="JW51" i="1"/>
  <c r="JW45" i="1"/>
  <c r="JW115" i="1"/>
  <c r="JW92" i="1"/>
  <c r="JW114" i="1"/>
  <c r="JW83" i="1"/>
  <c r="JW69" i="1"/>
  <c r="JW17" i="1"/>
  <c r="JW49" i="1"/>
  <c r="JW100" i="1"/>
  <c r="JW33" i="1"/>
  <c r="JW43" i="1"/>
  <c r="JW29" i="1"/>
  <c r="JW64" i="1"/>
  <c r="JW38" i="1"/>
  <c r="JW106" i="1"/>
  <c r="JW22" i="1"/>
  <c r="JW4" i="1"/>
  <c r="JP9" i="1"/>
  <c r="JP32" i="1"/>
  <c r="JD32" i="1" s="1"/>
  <c r="JP47" i="1"/>
  <c r="JP31" i="1"/>
  <c r="JP36" i="1"/>
  <c r="JD36" i="1" s="1"/>
  <c r="JP37" i="1"/>
  <c r="JP105" i="1"/>
  <c r="JP104" i="1"/>
  <c r="JD104" i="1" s="1"/>
  <c r="JP63" i="1"/>
  <c r="JP40" i="1"/>
  <c r="JP39" i="1"/>
  <c r="JP59" i="1"/>
  <c r="JD59" i="1" s="1"/>
  <c r="JP12" i="1"/>
  <c r="JD12" i="1" s="1"/>
  <c r="JP98" i="1"/>
  <c r="JP57" i="1"/>
  <c r="JP58" i="1"/>
  <c r="JD58" i="1" s="1"/>
  <c r="JP90" i="1"/>
  <c r="JP23" i="1"/>
  <c r="JD23" i="1" s="1"/>
  <c r="JP91" i="1"/>
  <c r="JP110" i="1"/>
  <c r="JD110" i="1" s="1"/>
  <c r="JP79" i="1"/>
  <c r="JP71" i="1"/>
  <c r="JD71" i="1" s="1"/>
  <c r="JP76" i="1"/>
  <c r="JP16" i="1"/>
  <c r="JD16" i="1" s="1"/>
  <c r="JP111" i="1"/>
  <c r="JD111" i="1" s="1"/>
  <c r="JP61" i="1"/>
  <c r="JP113" i="1"/>
  <c r="JP41" i="1"/>
  <c r="JD41" i="1" s="1"/>
  <c r="JP73" i="1"/>
  <c r="JP53" i="1"/>
  <c r="JP42" i="1"/>
  <c r="JP44" i="1"/>
  <c r="JP68" i="1"/>
  <c r="JP21" i="1"/>
  <c r="JD21" i="1" s="1"/>
  <c r="JP15" i="1"/>
  <c r="JD15" i="1" s="1"/>
  <c r="JP50" i="1"/>
  <c r="JP11" i="1"/>
  <c r="JP93" i="1"/>
  <c r="JP85" i="1"/>
  <c r="JP10" i="1"/>
  <c r="JD10" i="1" s="1"/>
  <c r="JP94" i="1"/>
  <c r="JD94" i="1" s="1"/>
  <c r="JP14" i="1"/>
  <c r="JP87" i="1"/>
  <c r="JD87" i="1" s="1"/>
  <c r="JP78" i="1"/>
  <c r="JD78" i="1" s="1"/>
  <c r="JP7" i="1"/>
  <c r="JP102" i="1"/>
  <c r="JD102" i="1" s="1"/>
  <c r="JP13" i="1"/>
  <c r="JD13" i="1" s="1"/>
  <c r="JP82" i="1"/>
  <c r="JD82" i="1" s="1"/>
  <c r="JP88" i="1"/>
  <c r="JP86" i="1"/>
  <c r="JP75" i="1"/>
  <c r="JP6" i="1"/>
  <c r="JD6" i="1" s="1"/>
  <c r="JP19" i="1"/>
  <c r="JP96" i="1"/>
  <c r="JD96" i="1" s="1"/>
  <c r="JP55" i="1"/>
  <c r="JD55" i="1" s="1"/>
  <c r="JP74" i="1"/>
  <c r="JP80" i="1"/>
  <c r="JP52" i="1"/>
  <c r="JP28" i="1"/>
  <c r="JP60" i="1"/>
  <c r="JP107" i="1"/>
  <c r="JD107" i="1" s="1"/>
  <c r="JP56" i="1"/>
  <c r="JD56" i="1" s="1"/>
  <c r="JP5" i="1"/>
  <c r="JP65" i="1"/>
  <c r="JP30" i="1"/>
  <c r="JD30" i="1" s="1"/>
  <c r="JP27" i="1"/>
  <c r="JP46" i="1"/>
  <c r="JP20" i="1"/>
  <c r="JD20" i="1" s="1"/>
  <c r="JP112" i="1"/>
  <c r="JD112" i="1" s="1"/>
  <c r="JP8" i="1"/>
  <c r="JP103" i="1"/>
  <c r="JD103" i="1" s="1"/>
  <c r="JP2" i="1"/>
  <c r="JD2" i="1" s="1"/>
  <c r="JP3" i="1"/>
  <c r="JD3" i="1" s="1"/>
  <c r="JP77" i="1"/>
  <c r="JP97" i="1"/>
  <c r="JP101" i="1"/>
  <c r="JP66" i="1"/>
  <c r="JP108" i="1"/>
  <c r="JP24" i="1"/>
  <c r="JP84" i="1"/>
  <c r="JD84" i="1" s="1"/>
  <c r="JP81" i="1"/>
  <c r="JP89" i="1"/>
  <c r="JP54" i="1"/>
  <c r="JP25" i="1"/>
  <c r="JD25" i="1" s="1"/>
  <c r="JP26" i="1"/>
  <c r="JP70" i="1"/>
  <c r="JP62" i="1"/>
  <c r="JP35" i="1"/>
  <c r="JP48" i="1"/>
  <c r="JP95" i="1"/>
  <c r="JP109" i="1"/>
  <c r="JP67" i="1"/>
  <c r="JD67" i="1" s="1"/>
  <c r="JP34" i="1"/>
  <c r="JP99" i="1"/>
  <c r="JP72" i="1"/>
  <c r="JP51" i="1"/>
  <c r="JP45" i="1"/>
  <c r="JP115" i="1"/>
  <c r="JP92" i="1"/>
  <c r="JP114" i="1"/>
  <c r="JD114" i="1" s="1"/>
  <c r="JP83" i="1"/>
  <c r="JP69" i="1"/>
  <c r="JP17" i="1"/>
  <c r="JP49" i="1"/>
  <c r="JP100" i="1"/>
  <c r="JP33" i="1"/>
  <c r="JP43" i="1"/>
  <c r="JP29" i="1"/>
  <c r="JD29" i="1" s="1"/>
  <c r="JP64" i="1"/>
  <c r="JP38" i="1"/>
  <c r="JP106" i="1"/>
  <c r="JP22" i="1"/>
  <c r="JP4" i="1"/>
  <c r="JC9" i="1"/>
  <c r="JC94" i="1"/>
  <c r="JC78" i="1"/>
  <c r="JC102" i="1"/>
  <c r="JC88" i="1"/>
  <c r="JC6" i="1"/>
  <c r="JC36" i="1"/>
  <c r="JC14" i="1"/>
  <c r="JC104" i="1"/>
  <c r="JC7" i="1"/>
  <c r="JC39" i="1"/>
  <c r="JC82" i="1"/>
  <c r="JC98" i="1"/>
  <c r="JC58" i="1"/>
  <c r="JC96" i="1"/>
  <c r="JC80" i="1"/>
  <c r="JC28" i="1"/>
  <c r="JC56" i="1"/>
  <c r="JC30" i="1"/>
  <c r="JC46" i="1"/>
  <c r="JC18" i="1"/>
  <c r="JC103" i="1"/>
  <c r="JC110" i="1"/>
  <c r="JC79" i="1"/>
  <c r="JC10" i="1"/>
  <c r="JC105" i="1"/>
  <c r="JC87" i="1"/>
  <c r="JC40" i="1"/>
  <c r="JC12" i="1"/>
  <c r="JC57" i="1"/>
  <c r="JC55" i="1"/>
  <c r="JC52" i="1"/>
  <c r="JC107" i="1"/>
  <c r="JC65" i="1"/>
  <c r="JC20" i="1"/>
  <c r="JC8" i="1"/>
  <c r="JC91" i="1"/>
  <c r="JC77" i="1"/>
  <c r="JC71" i="1"/>
  <c r="JC97" i="1"/>
  <c r="JC76" i="1"/>
  <c r="JC16" i="1"/>
  <c r="JC101" i="1"/>
  <c r="JC111" i="1"/>
  <c r="JC66" i="1"/>
  <c r="JC61" i="1"/>
  <c r="JC113" i="1"/>
  <c r="JC108" i="1"/>
  <c r="JC41" i="1"/>
  <c r="JC24" i="1"/>
  <c r="JC73" i="1"/>
  <c r="JC84" i="1"/>
  <c r="JC53" i="1"/>
  <c r="JC42" i="1"/>
  <c r="JC81" i="1"/>
  <c r="JC44" i="1"/>
  <c r="JC68" i="1"/>
  <c r="JC89" i="1"/>
  <c r="JC21" i="1"/>
  <c r="JC15" i="1"/>
  <c r="JC54" i="1"/>
  <c r="JC50" i="1"/>
  <c r="JC11" i="1"/>
  <c r="JC93" i="1"/>
  <c r="JC25" i="1"/>
  <c r="JC85" i="1"/>
  <c r="JC31" i="1"/>
  <c r="JC32" i="1"/>
  <c r="JC37" i="1"/>
  <c r="JC47" i="1"/>
  <c r="JC63" i="1"/>
  <c r="JC13" i="1"/>
  <c r="JC59" i="1"/>
  <c r="JC86" i="1"/>
  <c r="JC75" i="1"/>
  <c r="JC19" i="1"/>
  <c r="JC74" i="1"/>
  <c r="JC60" i="1"/>
  <c r="JC5" i="1"/>
  <c r="JC27" i="1"/>
  <c r="JC112" i="1"/>
  <c r="JC90" i="1"/>
  <c r="JC23" i="1"/>
  <c r="JC2" i="1"/>
  <c r="JC3" i="1"/>
  <c r="JC26" i="1"/>
  <c r="JC70" i="1"/>
  <c r="JC62" i="1"/>
  <c r="JC35" i="1"/>
  <c r="JC48" i="1"/>
  <c r="JC95" i="1"/>
  <c r="JC109" i="1"/>
  <c r="JC67" i="1"/>
  <c r="JC34" i="1"/>
  <c r="JC99" i="1"/>
  <c r="JC72" i="1"/>
  <c r="JC51" i="1"/>
  <c r="JC45" i="1"/>
  <c r="JC115" i="1"/>
  <c r="JC92" i="1"/>
  <c r="JC114" i="1"/>
  <c r="JC83" i="1"/>
  <c r="JC69" i="1"/>
  <c r="JC17" i="1"/>
  <c r="JC49" i="1"/>
  <c r="JC100" i="1"/>
  <c r="JC33" i="1"/>
  <c r="JC43" i="1"/>
  <c r="JC29" i="1"/>
  <c r="JC64" i="1"/>
  <c r="JC38" i="1"/>
  <c r="JC106" i="1"/>
  <c r="JC22" i="1"/>
  <c r="JC4" i="1"/>
  <c r="IV9" i="1"/>
  <c r="IV94" i="1"/>
  <c r="IV47" i="1"/>
  <c r="IV7" i="1"/>
  <c r="IV13" i="1"/>
  <c r="IV88" i="1"/>
  <c r="IV58" i="1"/>
  <c r="IV31" i="1"/>
  <c r="IV32" i="1"/>
  <c r="IV37" i="1"/>
  <c r="IV104" i="1"/>
  <c r="IV63" i="1"/>
  <c r="IV40" i="1"/>
  <c r="IV82" i="1"/>
  <c r="IV86" i="1"/>
  <c r="IV6" i="1"/>
  <c r="IV96" i="1"/>
  <c r="IV80" i="1"/>
  <c r="IV60" i="1"/>
  <c r="IV5" i="1"/>
  <c r="IV46" i="1"/>
  <c r="IV18" i="1"/>
  <c r="IV23" i="1"/>
  <c r="IV91" i="1"/>
  <c r="IV3" i="1"/>
  <c r="IV10" i="1"/>
  <c r="IV105" i="1"/>
  <c r="IV78" i="1"/>
  <c r="IV39" i="1"/>
  <c r="IV12" i="1"/>
  <c r="IV57" i="1"/>
  <c r="IV55" i="1"/>
  <c r="IV28" i="1"/>
  <c r="IV56" i="1"/>
  <c r="IV27" i="1"/>
  <c r="IV112" i="1"/>
  <c r="IV8" i="1"/>
  <c r="IV2" i="1"/>
  <c r="IV77" i="1"/>
  <c r="IV71" i="1"/>
  <c r="IV97" i="1"/>
  <c r="IV76" i="1"/>
  <c r="IV16" i="1"/>
  <c r="IV101" i="1"/>
  <c r="IV111" i="1"/>
  <c r="IV66" i="1"/>
  <c r="IV61" i="1"/>
  <c r="IV113" i="1"/>
  <c r="IV108" i="1"/>
  <c r="IV41" i="1"/>
  <c r="IV24" i="1"/>
  <c r="IV73" i="1"/>
  <c r="IV84" i="1"/>
  <c r="IV53" i="1"/>
  <c r="IV42" i="1"/>
  <c r="IV81" i="1"/>
  <c r="IV44" i="1"/>
  <c r="IV68" i="1"/>
  <c r="IV89" i="1"/>
  <c r="IV21" i="1"/>
  <c r="IV15" i="1"/>
  <c r="IV54" i="1"/>
  <c r="IV50" i="1"/>
  <c r="IV11" i="1"/>
  <c r="IV93" i="1"/>
  <c r="IV25" i="1"/>
  <c r="IV85" i="1"/>
  <c r="IV36" i="1"/>
  <c r="IV14" i="1"/>
  <c r="IV87" i="1"/>
  <c r="IV102" i="1"/>
  <c r="IV59" i="1"/>
  <c r="IV98" i="1"/>
  <c r="IV75" i="1"/>
  <c r="IV19" i="1"/>
  <c r="IV74" i="1"/>
  <c r="IV52" i="1"/>
  <c r="IV107" i="1"/>
  <c r="IV65" i="1"/>
  <c r="IV30" i="1"/>
  <c r="IV20" i="1"/>
  <c r="IV90" i="1"/>
  <c r="IV103" i="1"/>
  <c r="IV110" i="1"/>
  <c r="IV79" i="1"/>
  <c r="IV26" i="1"/>
  <c r="IV70" i="1"/>
  <c r="IV62" i="1"/>
  <c r="IV35" i="1"/>
  <c r="IV48" i="1"/>
  <c r="IV95" i="1"/>
  <c r="IV109" i="1"/>
  <c r="IV67" i="1"/>
  <c r="IV34" i="1"/>
  <c r="IV99" i="1"/>
  <c r="IV72" i="1"/>
  <c r="IV51" i="1"/>
  <c r="IV45" i="1"/>
  <c r="IV115" i="1"/>
  <c r="IV92" i="1"/>
  <c r="IV114" i="1"/>
  <c r="IV83" i="1"/>
  <c r="IV69" i="1"/>
  <c r="IV17" i="1"/>
  <c r="IV49" i="1"/>
  <c r="IV100" i="1"/>
  <c r="IV33" i="1"/>
  <c r="IV43" i="1"/>
  <c r="IV29" i="1"/>
  <c r="IV64" i="1"/>
  <c r="IV38" i="1"/>
  <c r="IV106" i="1"/>
  <c r="IV22" i="1"/>
  <c r="IV4" i="1"/>
  <c r="IM97" i="1"/>
  <c r="IM111" i="1"/>
  <c r="IM113" i="1"/>
  <c r="IM73" i="1"/>
  <c r="IM44" i="1"/>
  <c r="IM21" i="1"/>
  <c r="IM93" i="1"/>
  <c r="IM70" i="1"/>
  <c r="IM35" i="1"/>
  <c r="IM95" i="1"/>
  <c r="IM67" i="1"/>
  <c r="IM72" i="1"/>
  <c r="IM45" i="1"/>
  <c r="IM92" i="1"/>
  <c r="IM83" i="1"/>
  <c r="IM17" i="1"/>
  <c r="IM100" i="1"/>
  <c r="IM43" i="1"/>
  <c r="IM64" i="1"/>
  <c r="IM106" i="1"/>
  <c r="IM4" i="1"/>
  <c r="IM71" i="1"/>
  <c r="IM16" i="1"/>
  <c r="IM66" i="1"/>
  <c r="IM108" i="1"/>
  <c r="IM41" i="1"/>
  <c r="IM84" i="1"/>
  <c r="IM81" i="1"/>
  <c r="IM89" i="1"/>
  <c r="HQ89" i="1" s="1"/>
  <c r="IM15" i="1"/>
  <c r="IM50" i="1"/>
  <c r="IM25" i="1"/>
  <c r="IM26" i="1"/>
  <c r="IM62" i="1"/>
  <c r="IM48" i="1"/>
  <c r="IM109" i="1"/>
  <c r="IM34" i="1"/>
  <c r="IM99" i="1"/>
  <c r="IM51" i="1"/>
  <c r="IM115" i="1"/>
  <c r="IM114" i="1"/>
  <c r="IM69" i="1"/>
  <c r="IM49" i="1"/>
  <c r="IM33" i="1"/>
  <c r="IM29" i="1"/>
  <c r="IM38" i="1"/>
  <c r="IM22" i="1"/>
  <c r="IM31" i="1"/>
  <c r="IM9" i="1"/>
  <c r="IM10" i="1"/>
  <c r="IM36" i="1"/>
  <c r="IM32" i="1"/>
  <c r="IM94" i="1"/>
  <c r="IM37" i="1"/>
  <c r="IM14" i="1"/>
  <c r="HQ14" i="1" s="1"/>
  <c r="IM105" i="1"/>
  <c r="IM47" i="1"/>
  <c r="IM104" i="1"/>
  <c r="IM87" i="1"/>
  <c r="IM78" i="1"/>
  <c r="IM63" i="1"/>
  <c r="IM7" i="1"/>
  <c r="IM102" i="1"/>
  <c r="IM40" i="1"/>
  <c r="IM13" i="1"/>
  <c r="IM39" i="1"/>
  <c r="IM59" i="1"/>
  <c r="IM82" i="1"/>
  <c r="IM12" i="1"/>
  <c r="IM88" i="1"/>
  <c r="IM98" i="1"/>
  <c r="IM86" i="1"/>
  <c r="IM57" i="1"/>
  <c r="IM75" i="1"/>
  <c r="IM58" i="1"/>
  <c r="IM6" i="1"/>
  <c r="IM76" i="1"/>
  <c r="IM101" i="1"/>
  <c r="IM61" i="1"/>
  <c r="IM24" i="1"/>
  <c r="IM53" i="1"/>
  <c r="IM42" i="1"/>
  <c r="IM68" i="1"/>
  <c r="IM54" i="1"/>
  <c r="IM11" i="1"/>
  <c r="IM85" i="1"/>
  <c r="IM19" i="1"/>
  <c r="IM96" i="1"/>
  <c r="IM55" i="1"/>
  <c r="IM74" i="1"/>
  <c r="IM80" i="1"/>
  <c r="IM52" i="1"/>
  <c r="IM28" i="1"/>
  <c r="IM60" i="1"/>
  <c r="IM107" i="1"/>
  <c r="IM56" i="1"/>
  <c r="HQ56" i="1" s="1"/>
  <c r="IM5" i="1"/>
  <c r="IM65" i="1"/>
  <c r="IM30" i="1"/>
  <c r="IM27" i="1"/>
  <c r="IM46" i="1"/>
  <c r="IM20" i="1"/>
  <c r="IM112" i="1"/>
  <c r="IM18" i="1"/>
  <c r="IM90" i="1"/>
  <c r="IM8" i="1"/>
  <c r="IM23" i="1"/>
  <c r="IM103" i="1"/>
  <c r="IM91" i="1"/>
  <c r="IM2" i="1"/>
  <c r="IM110" i="1"/>
  <c r="IM3" i="1"/>
  <c r="IM77" i="1"/>
  <c r="IM79" i="1"/>
  <c r="HP31" i="1"/>
  <c r="HP9" i="1"/>
  <c r="HP10" i="1"/>
  <c r="HP36" i="1"/>
  <c r="HP32" i="1"/>
  <c r="HP94" i="1"/>
  <c r="HP37" i="1"/>
  <c r="HP14" i="1"/>
  <c r="HP105" i="1"/>
  <c r="HP47" i="1"/>
  <c r="HP104" i="1"/>
  <c r="HP87" i="1"/>
  <c r="HP78" i="1"/>
  <c r="HP63" i="1"/>
  <c r="HP7" i="1"/>
  <c r="HP102" i="1"/>
  <c r="HP40" i="1"/>
  <c r="HP13" i="1"/>
  <c r="HP39" i="1"/>
  <c r="HP59" i="1"/>
  <c r="HP82" i="1"/>
  <c r="HP12" i="1"/>
  <c r="HP88" i="1"/>
  <c r="HP98" i="1"/>
  <c r="HP86" i="1"/>
  <c r="HP57" i="1"/>
  <c r="HP75" i="1"/>
  <c r="HP58" i="1"/>
  <c r="HP6" i="1"/>
  <c r="HP19" i="1"/>
  <c r="HP55" i="1"/>
  <c r="HP80" i="1"/>
  <c r="HP28" i="1"/>
  <c r="HP107" i="1"/>
  <c r="HP5" i="1"/>
  <c r="HP30" i="1"/>
  <c r="HP46" i="1"/>
  <c r="HP112" i="1"/>
  <c r="HP90" i="1"/>
  <c r="HP23" i="1"/>
  <c r="HP91" i="1"/>
  <c r="HP110" i="1"/>
  <c r="HP79" i="1"/>
  <c r="HP71" i="1"/>
  <c r="HP97" i="1"/>
  <c r="HP76" i="1"/>
  <c r="HP16" i="1"/>
  <c r="HP101" i="1"/>
  <c r="HP111" i="1"/>
  <c r="HP66" i="1"/>
  <c r="HP61" i="1"/>
  <c r="HP113" i="1"/>
  <c r="HP108" i="1"/>
  <c r="HP41" i="1"/>
  <c r="HP24" i="1"/>
  <c r="HP73" i="1"/>
  <c r="HP84" i="1"/>
  <c r="HP53" i="1"/>
  <c r="HP42" i="1"/>
  <c r="HP81" i="1"/>
  <c r="HP44" i="1"/>
  <c r="HP68" i="1"/>
  <c r="HP89" i="1"/>
  <c r="HP21" i="1"/>
  <c r="HP15" i="1"/>
  <c r="HP54" i="1"/>
  <c r="HP50" i="1"/>
  <c r="HP11" i="1"/>
  <c r="HP93" i="1"/>
  <c r="HP25" i="1"/>
  <c r="HP85" i="1"/>
  <c r="HP96" i="1"/>
  <c r="HP74" i="1"/>
  <c r="HP52" i="1"/>
  <c r="HP60" i="1"/>
  <c r="HP56" i="1"/>
  <c r="HP65" i="1"/>
  <c r="HP27" i="1"/>
  <c r="HP20" i="1"/>
  <c r="HP18" i="1"/>
  <c r="HP8" i="1"/>
  <c r="HP103" i="1"/>
  <c r="HP2" i="1"/>
  <c r="HP3" i="1"/>
  <c r="HP77" i="1"/>
  <c r="HP26" i="1"/>
  <c r="HP70" i="1"/>
  <c r="HP62" i="1"/>
  <c r="HP35" i="1"/>
  <c r="HP48" i="1"/>
  <c r="HP95" i="1"/>
  <c r="HP109" i="1"/>
  <c r="HP67" i="1"/>
  <c r="HP34" i="1"/>
  <c r="HP99" i="1"/>
  <c r="HP72" i="1"/>
  <c r="HP51" i="1"/>
  <c r="HP45" i="1"/>
  <c r="HP115" i="1"/>
  <c r="HP92" i="1"/>
  <c r="HP114" i="1"/>
  <c r="HP83" i="1"/>
  <c r="HP69" i="1"/>
  <c r="HP17" i="1"/>
  <c r="HP49" i="1"/>
  <c r="HP100" i="1"/>
  <c r="HP33" i="1"/>
  <c r="HP43" i="1"/>
  <c r="HP29" i="1"/>
  <c r="HP64" i="1"/>
  <c r="HP38" i="1"/>
  <c r="HP106" i="1"/>
  <c r="HP22" i="1"/>
  <c r="HP4" i="1"/>
  <c r="FS9" i="1"/>
  <c r="GY31" i="1"/>
  <c r="GY9" i="1"/>
  <c r="GY10" i="1"/>
  <c r="GY36" i="1"/>
  <c r="GY32" i="1"/>
  <c r="GY94" i="1"/>
  <c r="GY37" i="1"/>
  <c r="GY14" i="1"/>
  <c r="GY105" i="1"/>
  <c r="GY47" i="1"/>
  <c r="GY104" i="1"/>
  <c r="GY87" i="1"/>
  <c r="GY78" i="1"/>
  <c r="GY63" i="1"/>
  <c r="GY7" i="1"/>
  <c r="GY102" i="1"/>
  <c r="GY40" i="1"/>
  <c r="GY13" i="1"/>
  <c r="GY39" i="1"/>
  <c r="GY59" i="1"/>
  <c r="GY82" i="1"/>
  <c r="GY12" i="1"/>
  <c r="GY88" i="1"/>
  <c r="GY98" i="1"/>
  <c r="GY86" i="1"/>
  <c r="GY57" i="1"/>
  <c r="GY75" i="1"/>
  <c r="GY58" i="1"/>
  <c r="GY6" i="1"/>
  <c r="GY19" i="1"/>
  <c r="GY96" i="1"/>
  <c r="GY55" i="1"/>
  <c r="GY74" i="1"/>
  <c r="GY80" i="1"/>
  <c r="GY52" i="1"/>
  <c r="GY28" i="1"/>
  <c r="GY60" i="1"/>
  <c r="GY107" i="1"/>
  <c r="GY56" i="1"/>
  <c r="GY5" i="1"/>
  <c r="GY65" i="1"/>
  <c r="GY30" i="1"/>
  <c r="GY27" i="1"/>
  <c r="GY46" i="1"/>
  <c r="GY20" i="1"/>
  <c r="GY112" i="1"/>
  <c r="GY18" i="1"/>
  <c r="GY90" i="1"/>
  <c r="GY8" i="1"/>
  <c r="GY23" i="1"/>
  <c r="GY103" i="1"/>
  <c r="GY91" i="1"/>
  <c r="GY2" i="1"/>
  <c r="GY110" i="1"/>
  <c r="GY3" i="1"/>
  <c r="GY77" i="1"/>
  <c r="GY79" i="1"/>
  <c r="GN26" i="1"/>
  <c r="GN70" i="1"/>
  <c r="GN62" i="1"/>
  <c r="GN35" i="1"/>
  <c r="GN48" i="1"/>
  <c r="GN95" i="1"/>
  <c r="GN109" i="1"/>
  <c r="GN67" i="1"/>
  <c r="GN34" i="1"/>
  <c r="GN99" i="1"/>
  <c r="GN72" i="1"/>
  <c r="GN51" i="1"/>
  <c r="GN45" i="1"/>
  <c r="GN115" i="1"/>
  <c r="GN92" i="1"/>
  <c r="GN114" i="1"/>
  <c r="GN83" i="1"/>
  <c r="GN69" i="1"/>
  <c r="GN17" i="1"/>
  <c r="GN49" i="1"/>
  <c r="GN100" i="1"/>
  <c r="GN33" i="1"/>
  <c r="GN43" i="1"/>
  <c r="GN29" i="1"/>
  <c r="GN64" i="1"/>
  <c r="GN38" i="1"/>
  <c r="GN106" i="1"/>
  <c r="GN22" i="1"/>
  <c r="GN4" i="1"/>
  <c r="T23" i="1"/>
  <c r="GN19" i="1"/>
  <c r="GN96" i="1"/>
  <c r="GN55" i="1"/>
  <c r="GN74" i="1"/>
  <c r="GN80" i="1"/>
  <c r="GN52" i="1"/>
  <c r="GN28" i="1"/>
  <c r="GN60" i="1"/>
  <c r="GN107" i="1"/>
  <c r="GN56" i="1"/>
  <c r="GN5" i="1"/>
  <c r="GN65" i="1"/>
  <c r="GN30" i="1"/>
  <c r="GN27" i="1"/>
  <c r="GN46" i="1"/>
  <c r="GN20" i="1"/>
  <c r="GN112" i="1"/>
  <c r="GN18" i="1"/>
  <c r="GN90" i="1"/>
  <c r="GN8" i="1"/>
  <c r="GN23" i="1"/>
  <c r="GN103" i="1"/>
  <c r="GN91" i="1"/>
  <c r="GN2" i="1"/>
  <c r="GN110" i="1"/>
  <c r="GN3" i="1"/>
  <c r="GN77" i="1"/>
  <c r="GN79" i="1"/>
  <c r="FS19" i="1"/>
  <c r="FS96" i="1"/>
  <c r="FS55" i="1"/>
  <c r="FS74" i="1"/>
  <c r="FS80" i="1"/>
  <c r="FS52" i="1"/>
  <c r="FS28" i="1"/>
  <c r="FS60" i="1"/>
  <c r="FS107" i="1"/>
  <c r="FS56" i="1"/>
  <c r="FS5" i="1"/>
  <c r="FS65" i="1"/>
  <c r="FS30" i="1"/>
  <c r="FS27" i="1"/>
  <c r="FS46" i="1"/>
  <c r="FS20" i="1"/>
  <c r="FS112" i="1"/>
  <c r="FS18" i="1"/>
  <c r="FS90" i="1"/>
  <c r="FS8" i="1"/>
  <c r="FS23" i="1"/>
  <c r="FS103" i="1"/>
  <c r="FS91" i="1"/>
  <c r="FS2" i="1"/>
  <c r="FS110" i="1"/>
  <c r="FS3" i="1"/>
  <c r="FS77" i="1"/>
  <c r="FS79" i="1"/>
  <c r="FB26" i="1"/>
  <c r="FB70" i="1"/>
  <c r="FB62" i="1"/>
  <c r="FB35" i="1"/>
  <c r="FB48" i="1"/>
  <c r="FB95" i="1"/>
  <c r="FB109" i="1"/>
  <c r="FB67" i="1"/>
  <c r="FB34" i="1"/>
  <c r="FB99" i="1"/>
  <c r="FB72" i="1"/>
  <c r="FB51" i="1"/>
  <c r="FB45" i="1"/>
  <c r="FB115" i="1"/>
  <c r="FB92" i="1"/>
  <c r="FB114" i="1"/>
  <c r="FB83" i="1"/>
  <c r="FB69" i="1"/>
  <c r="FB17" i="1"/>
  <c r="FB49" i="1"/>
  <c r="FB100" i="1"/>
  <c r="FB33" i="1"/>
  <c r="FB43" i="1"/>
  <c r="FB29" i="1"/>
  <c r="FB64" i="1"/>
  <c r="FB38" i="1"/>
  <c r="FB106" i="1"/>
  <c r="FB22" i="1"/>
  <c r="FB4" i="1"/>
  <c r="EU19" i="1"/>
  <c r="EU96" i="1"/>
  <c r="EU55" i="1"/>
  <c r="EU74" i="1"/>
  <c r="EU80" i="1"/>
  <c r="EU52" i="1"/>
  <c r="EU28" i="1"/>
  <c r="EU60" i="1"/>
  <c r="EU107" i="1"/>
  <c r="EU56" i="1"/>
  <c r="EU5" i="1"/>
  <c r="EU65" i="1"/>
  <c r="EU30" i="1"/>
  <c r="EU27" i="1"/>
  <c r="EU46" i="1"/>
  <c r="EU20" i="1"/>
  <c r="EU112" i="1"/>
  <c r="EU18" i="1"/>
  <c r="EU90" i="1"/>
  <c r="EU8" i="1"/>
  <c r="EU23" i="1"/>
  <c r="EU103" i="1"/>
  <c r="EU91" i="1"/>
  <c r="EU2" i="1"/>
  <c r="EU110" i="1"/>
  <c r="EU3" i="1"/>
  <c r="EU77" i="1"/>
  <c r="EU79" i="1"/>
  <c r="EH26" i="1"/>
  <c r="DW26" i="1" s="1"/>
  <c r="EH70" i="1"/>
  <c r="DW70" i="1" s="1"/>
  <c r="EH62" i="1"/>
  <c r="DW62" i="1" s="1"/>
  <c r="EH35" i="1"/>
  <c r="DW35" i="1" s="1"/>
  <c r="EH48" i="1"/>
  <c r="DW48" i="1" s="1"/>
  <c r="EH95" i="1"/>
  <c r="DW95" i="1" s="1"/>
  <c r="EH109" i="1"/>
  <c r="DW109" i="1" s="1"/>
  <c r="EH67" i="1"/>
  <c r="DW67" i="1" s="1"/>
  <c r="EH34" i="1"/>
  <c r="DW34" i="1" s="1"/>
  <c r="EH99" i="1"/>
  <c r="DW99" i="1" s="1"/>
  <c r="EH72" i="1"/>
  <c r="DW72" i="1" s="1"/>
  <c r="EH51" i="1"/>
  <c r="DW51" i="1" s="1"/>
  <c r="EH45" i="1"/>
  <c r="DW45" i="1" s="1"/>
  <c r="EH115" i="1"/>
  <c r="DW115" i="1" s="1"/>
  <c r="EH92" i="1"/>
  <c r="DW92" i="1" s="1"/>
  <c r="EH114" i="1"/>
  <c r="DW114" i="1" s="1"/>
  <c r="EH83" i="1"/>
  <c r="DW83" i="1" s="1"/>
  <c r="EH69" i="1"/>
  <c r="DW69" i="1" s="1"/>
  <c r="EH17" i="1"/>
  <c r="DW17" i="1" s="1"/>
  <c r="EH49" i="1"/>
  <c r="DW49" i="1" s="1"/>
  <c r="EH100" i="1"/>
  <c r="DW100" i="1" s="1"/>
  <c r="EH33" i="1"/>
  <c r="DW33" i="1" s="1"/>
  <c r="EH43" i="1"/>
  <c r="DW43" i="1" s="1"/>
  <c r="EH29" i="1"/>
  <c r="DW29" i="1" s="1"/>
  <c r="EH64" i="1"/>
  <c r="DW64" i="1" s="1"/>
  <c r="EH38" i="1"/>
  <c r="DW38" i="1" s="1"/>
  <c r="EH106" i="1"/>
  <c r="DW106" i="1" s="1"/>
  <c r="EH22" i="1"/>
  <c r="DW22" i="1" s="1"/>
  <c r="EH4" i="1"/>
  <c r="DW4" i="1" s="1"/>
  <c r="DV19" i="1"/>
  <c r="DV96" i="1"/>
  <c r="DV55" i="1"/>
  <c r="DV74" i="1"/>
  <c r="DV80" i="1"/>
  <c r="DV52" i="1"/>
  <c r="DV28" i="1"/>
  <c r="DV60" i="1"/>
  <c r="DV107" i="1"/>
  <c r="DV56" i="1"/>
  <c r="DV5" i="1"/>
  <c r="DV65" i="1"/>
  <c r="DV30" i="1"/>
  <c r="DV27" i="1"/>
  <c r="DV46" i="1"/>
  <c r="DV20" i="1"/>
  <c r="DV112" i="1"/>
  <c r="DV18" i="1"/>
  <c r="GN71" i="1"/>
  <c r="GN97" i="1"/>
  <c r="GN76" i="1"/>
  <c r="GN16" i="1"/>
  <c r="GN101" i="1"/>
  <c r="GN111" i="1"/>
  <c r="GN66" i="1"/>
  <c r="GN61" i="1"/>
  <c r="GN113" i="1"/>
  <c r="GN108" i="1"/>
  <c r="GN41" i="1"/>
  <c r="GN24" i="1"/>
  <c r="GN73" i="1"/>
  <c r="GN84" i="1"/>
  <c r="GN53" i="1"/>
  <c r="GN42" i="1"/>
  <c r="GN81" i="1"/>
  <c r="GN44" i="1"/>
  <c r="GN68" i="1"/>
  <c r="GN89" i="1"/>
  <c r="GN21" i="1"/>
  <c r="GN15" i="1"/>
  <c r="GN54" i="1"/>
  <c r="GN50" i="1"/>
  <c r="GN11" i="1"/>
  <c r="GN93" i="1"/>
  <c r="GN25" i="1"/>
  <c r="GN85" i="1"/>
  <c r="DV90" i="1"/>
  <c r="DV8" i="1"/>
  <c r="DV23" i="1"/>
  <c r="DV103" i="1"/>
  <c r="DV91" i="1"/>
  <c r="DV2" i="1"/>
  <c r="DV110" i="1"/>
  <c r="DV3" i="1"/>
  <c r="DV77" i="1"/>
  <c r="DV79" i="1"/>
  <c r="DI19" i="1"/>
  <c r="DI96" i="1"/>
  <c r="DI55" i="1"/>
  <c r="DI74" i="1"/>
  <c r="DI80" i="1"/>
  <c r="DI52" i="1"/>
  <c r="DI28" i="1"/>
  <c r="DI60" i="1"/>
  <c r="DI107" i="1"/>
  <c r="DI56" i="1"/>
  <c r="DI5" i="1"/>
  <c r="DI65" i="1"/>
  <c r="DI30" i="1"/>
  <c r="DI27" i="1"/>
  <c r="DI46" i="1"/>
  <c r="DI20" i="1"/>
  <c r="DI112" i="1"/>
  <c r="DI18" i="1"/>
  <c r="DI90" i="1"/>
  <c r="DI8" i="1"/>
  <c r="DI23" i="1"/>
  <c r="DI103" i="1"/>
  <c r="DI91" i="1"/>
  <c r="DI2" i="1"/>
  <c r="DI110" i="1"/>
  <c r="DI3" i="1"/>
  <c r="DI77" i="1"/>
  <c r="DI79" i="1"/>
  <c r="DB26" i="1"/>
  <c r="DB70" i="1"/>
  <c r="DB62" i="1"/>
  <c r="DB35" i="1"/>
  <c r="DB48" i="1"/>
  <c r="DB95" i="1"/>
  <c r="DB109" i="1"/>
  <c r="DB67" i="1"/>
  <c r="DB34" i="1"/>
  <c r="DB99" i="1"/>
  <c r="DB72" i="1"/>
  <c r="DB51" i="1"/>
  <c r="DB45" i="1"/>
  <c r="DB115" i="1"/>
  <c r="DB92" i="1"/>
  <c r="DB114" i="1"/>
  <c r="DB83" i="1"/>
  <c r="DB69" i="1"/>
  <c r="DB17" i="1"/>
  <c r="DB49" i="1"/>
  <c r="DB100" i="1"/>
  <c r="DB33" i="1"/>
  <c r="DB43" i="1"/>
  <c r="DB29" i="1"/>
  <c r="DB64" i="1"/>
  <c r="DB38" i="1"/>
  <c r="DB106" i="1"/>
  <c r="DB22" i="1"/>
  <c r="DB4" i="1"/>
  <c r="CN26" i="1"/>
  <c r="CN70" i="1"/>
  <c r="CN62" i="1"/>
  <c r="CN35" i="1"/>
  <c r="CN48" i="1"/>
  <c r="CN95" i="1"/>
  <c r="CN109" i="1"/>
  <c r="CN67" i="1"/>
  <c r="CN34" i="1"/>
  <c r="CN99" i="1"/>
  <c r="CN72" i="1"/>
  <c r="CN51" i="1"/>
  <c r="CN45" i="1"/>
  <c r="CN115" i="1"/>
  <c r="CN92" i="1"/>
  <c r="CN114" i="1"/>
  <c r="CN83" i="1"/>
  <c r="CN69" i="1"/>
  <c r="FS71" i="1"/>
  <c r="FS76" i="1"/>
  <c r="FS101" i="1"/>
  <c r="FS66" i="1"/>
  <c r="FS61" i="1"/>
  <c r="FS113" i="1"/>
  <c r="FS108" i="1"/>
  <c r="FS41" i="1"/>
  <c r="FS24" i="1"/>
  <c r="FS73" i="1"/>
  <c r="FS84" i="1"/>
  <c r="FS53" i="1"/>
  <c r="FS42" i="1"/>
  <c r="FS81" i="1"/>
  <c r="FS44" i="1"/>
  <c r="FS68" i="1"/>
  <c r="FS89" i="1"/>
  <c r="FS21" i="1"/>
  <c r="FS15" i="1"/>
  <c r="FS54" i="1"/>
  <c r="FS50" i="1"/>
  <c r="FS11" i="1"/>
  <c r="FS93" i="1"/>
  <c r="FS25" i="1"/>
  <c r="FS85" i="1"/>
  <c r="FS97" i="1"/>
  <c r="FS16" i="1"/>
  <c r="FS111" i="1"/>
  <c r="FS26" i="1"/>
  <c r="FS70" i="1"/>
  <c r="FS62" i="1"/>
  <c r="FS35" i="1"/>
  <c r="FS48" i="1"/>
  <c r="FS95" i="1"/>
  <c r="FS109" i="1"/>
  <c r="FS67" i="1"/>
  <c r="FS34" i="1"/>
  <c r="FS99" i="1"/>
  <c r="FS72" i="1"/>
  <c r="FS51" i="1"/>
  <c r="FS45" i="1"/>
  <c r="FS115" i="1"/>
  <c r="FS92" i="1"/>
  <c r="FS114" i="1"/>
  <c r="FS83" i="1"/>
  <c r="FS69" i="1"/>
  <c r="FS17" i="1"/>
  <c r="FS49" i="1"/>
  <c r="FS100" i="1"/>
  <c r="FS33" i="1"/>
  <c r="FS43" i="1"/>
  <c r="FS29" i="1"/>
  <c r="FS64" i="1"/>
  <c r="FS38" i="1"/>
  <c r="FS106" i="1"/>
  <c r="FS22" i="1"/>
  <c r="FS4" i="1"/>
  <c r="CN17" i="1"/>
  <c r="CN49" i="1"/>
  <c r="CN100" i="1"/>
  <c r="CN33" i="1"/>
  <c r="CN43" i="1"/>
  <c r="CN29" i="1"/>
  <c r="CN64" i="1"/>
  <c r="CN38" i="1"/>
  <c r="CN106" i="1"/>
  <c r="CN22" i="1"/>
  <c r="CN4" i="1"/>
  <c r="FB31" i="1"/>
  <c r="EL31" i="1" s="1"/>
  <c r="FB9" i="1"/>
  <c r="EL9" i="1" s="1"/>
  <c r="FB10" i="1"/>
  <c r="EL10" i="1" s="1"/>
  <c r="FB36" i="1"/>
  <c r="EL36" i="1" s="1"/>
  <c r="FB32" i="1"/>
  <c r="FB94" i="1"/>
  <c r="FB37" i="1"/>
  <c r="EL37" i="1" s="1"/>
  <c r="FB14" i="1"/>
  <c r="EL14" i="1" s="1"/>
  <c r="FB105" i="1"/>
  <c r="EL105" i="1" s="1"/>
  <c r="FB47" i="1"/>
  <c r="EL47" i="1" s="1"/>
  <c r="FB104" i="1"/>
  <c r="EL104" i="1" s="1"/>
  <c r="FB87" i="1"/>
  <c r="EL87" i="1" s="1"/>
  <c r="FB78" i="1"/>
  <c r="EL78" i="1" s="1"/>
  <c r="FB63" i="1"/>
  <c r="EL63" i="1" s="1"/>
  <c r="FB7" i="1"/>
  <c r="EL7" i="1" s="1"/>
  <c r="FB102" i="1"/>
  <c r="EL102" i="1" s="1"/>
  <c r="FB40" i="1"/>
  <c r="EL40" i="1" s="1"/>
  <c r="FB13" i="1"/>
  <c r="EL13" i="1" s="1"/>
  <c r="FB39" i="1"/>
  <c r="EL39" i="1" s="1"/>
  <c r="FB59" i="1"/>
  <c r="EL59" i="1" s="1"/>
  <c r="FB82" i="1"/>
  <c r="EL82" i="1" s="1"/>
  <c r="FB12" i="1"/>
  <c r="EL12" i="1" s="1"/>
  <c r="FB88" i="1"/>
  <c r="EL88" i="1" s="1"/>
  <c r="FB98" i="1"/>
  <c r="EL98" i="1" s="1"/>
  <c r="FB86" i="1"/>
  <c r="FB57" i="1"/>
  <c r="FB75" i="1"/>
  <c r="EL75" i="1" s="1"/>
  <c r="FB58" i="1"/>
  <c r="EL58" i="1" s="1"/>
  <c r="FB6" i="1"/>
  <c r="EL6" i="1" s="1"/>
  <c r="FB19" i="1"/>
  <c r="FB96" i="1"/>
  <c r="FB55" i="1"/>
  <c r="FB74" i="1"/>
  <c r="FB80" i="1"/>
  <c r="FB52" i="1"/>
  <c r="FB28" i="1"/>
  <c r="FB60" i="1"/>
  <c r="FB107" i="1"/>
  <c r="FB56" i="1"/>
  <c r="FB5" i="1"/>
  <c r="FB65" i="1"/>
  <c r="FB30" i="1"/>
  <c r="FB27" i="1"/>
  <c r="FB46" i="1"/>
  <c r="FB20" i="1"/>
  <c r="FB112" i="1"/>
  <c r="FB18" i="1"/>
  <c r="FB90" i="1"/>
  <c r="FB8" i="1"/>
  <c r="FB23" i="1"/>
  <c r="FB103" i="1"/>
  <c r="FB91" i="1"/>
  <c r="FB2" i="1"/>
  <c r="FB110" i="1"/>
  <c r="FB3" i="1"/>
  <c r="FB77" i="1"/>
  <c r="FB79" i="1"/>
  <c r="CG19" i="1"/>
  <c r="CG96" i="1"/>
  <c r="CG55" i="1"/>
  <c r="CG74" i="1"/>
  <c r="CG80" i="1"/>
  <c r="CG52" i="1"/>
  <c r="CG28" i="1"/>
  <c r="CG60" i="1"/>
  <c r="CG107" i="1"/>
  <c r="CG56" i="1"/>
  <c r="CG5" i="1"/>
  <c r="CG65" i="1"/>
  <c r="CG30" i="1"/>
  <c r="CG27" i="1"/>
  <c r="CG46" i="1"/>
  <c r="CG20" i="1"/>
  <c r="CG112" i="1"/>
  <c r="CG18" i="1"/>
  <c r="CG90" i="1"/>
  <c r="CG8" i="1"/>
  <c r="CG23" i="1"/>
  <c r="CG103" i="1"/>
  <c r="CG91" i="1"/>
  <c r="CG2" i="1"/>
  <c r="CG110" i="1"/>
  <c r="CG3" i="1"/>
  <c r="CG77" i="1"/>
  <c r="CG79" i="1"/>
  <c r="BO19" i="1"/>
  <c r="BO96" i="1"/>
  <c r="BO55" i="1"/>
  <c r="BO74" i="1"/>
  <c r="BO80" i="1"/>
  <c r="BO52" i="1"/>
  <c r="BO28" i="1"/>
  <c r="BO60" i="1"/>
  <c r="BO107" i="1"/>
  <c r="BO56" i="1"/>
  <c r="BO5" i="1"/>
  <c r="BO65" i="1"/>
  <c r="BO30" i="1"/>
  <c r="BO27" i="1"/>
  <c r="BO46" i="1"/>
  <c r="BO20" i="1"/>
  <c r="BO112" i="1"/>
  <c r="BO18" i="1"/>
  <c r="BO90" i="1"/>
  <c r="BO8" i="1"/>
  <c r="BO23" i="1"/>
  <c r="BO103" i="1"/>
  <c r="BO91" i="1"/>
  <c r="BO2" i="1"/>
  <c r="BO110" i="1"/>
  <c r="BO3" i="1"/>
  <c r="BO77" i="1"/>
  <c r="BO79" i="1"/>
  <c r="BA26" i="1"/>
  <c r="BA70" i="1"/>
  <c r="BA62" i="1"/>
  <c r="BA35" i="1"/>
  <c r="BA48" i="1"/>
  <c r="BA95" i="1"/>
  <c r="BA109" i="1"/>
  <c r="BA67" i="1"/>
  <c r="BA34" i="1"/>
  <c r="BA99" i="1"/>
  <c r="BA72" i="1"/>
  <c r="BA51" i="1"/>
  <c r="BA45" i="1"/>
  <c r="BA115" i="1"/>
  <c r="BA92" i="1"/>
  <c r="BA114" i="1"/>
  <c r="BA83" i="1"/>
  <c r="BA69" i="1"/>
  <c r="BA17" i="1"/>
  <c r="BA49" i="1"/>
  <c r="BA100" i="1"/>
  <c r="BA33" i="1"/>
  <c r="BA43" i="1"/>
  <c r="BA29" i="1"/>
  <c r="BA64" i="1"/>
  <c r="BA38" i="1"/>
  <c r="BA106" i="1"/>
  <c r="BA22" i="1"/>
  <c r="BA4" i="1"/>
  <c r="EU71" i="1"/>
  <c r="EL71" i="1" s="1"/>
  <c r="EU97" i="1"/>
  <c r="EU76" i="1"/>
  <c r="EL76" i="1" s="1"/>
  <c r="EU16" i="1"/>
  <c r="EU101" i="1"/>
  <c r="EL101" i="1" s="1"/>
  <c r="EU111" i="1"/>
  <c r="EL111" i="1" s="1"/>
  <c r="EU66" i="1"/>
  <c r="EL66" i="1" s="1"/>
  <c r="EU61" i="1"/>
  <c r="EL61" i="1" s="1"/>
  <c r="EU113" i="1"/>
  <c r="EL113" i="1" s="1"/>
  <c r="EU108" i="1"/>
  <c r="EU41" i="1"/>
  <c r="EL41" i="1" s="1"/>
  <c r="EU24" i="1"/>
  <c r="EU73" i="1"/>
  <c r="EL73" i="1" s="1"/>
  <c r="EU84" i="1"/>
  <c r="EL84" i="1" s="1"/>
  <c r="EU53" i="1"/>
  <c r="EL53" i="1" s="1"/>
  <c r="EU42" i="1"/>
  <c r="EL42" i="1" s="1"/>
  <c r="EU81" i="1"/>
  <c r="EL81" i="1" s="1"/>
  <c r="EU44" i="1"/>
  <c r="EU68" i="1"/>
  <c r="EL68" i="1" s="1"/>
  <c r="EU89" i="1"/>
  <c r="EU21" i="1"/>
  <c r="EL21" i="1" s="1"/>
  <c r="EU15" i="1"/>
  <c r="EL15" i="1" s="1"/>
  <c r="EU54" i="1"/>
  <c r="EL54" i="1" s="1"/>
  <c r="EU50" i="1"/>
  <c r="EL50" i="1" s="1"/>
  <c r="EU11" i="1"/>
  <c r="EL11" i="1" s="1"/>
  <c r="EU93" i="1"/>
  <c r="EU25" i="1"/>
  <c r="EL25" i="1" s="1"/>
  <c r="EU85" i="1"/>
  <c r="EU26" i="1"/>
  <c r="EU70" i="1"/>
  <c r="EU62" i="1"/>
  <c r="EU35" i="1"/>
  <c r="EU48" i="1"/>
  <c r="EU95" i="1"/>
  <c r="EU109" i="1"/>
  <c r="EU67" i="1"/>
  <c r="EU34" i="1"/>
  <c r="EU99" i="1"/>
  <c r="EU72" i="1"/>
  <c r="EU51" i="1"/>
  <c r="EU45" i="1"/>
  <c r="EU115" i="1"/>
  <c r="EU92" i="1"/>
  <c r="EU114" i="1"/>
  <c r="EU83" i="1"/>
  <c r="EU69" i="1"/>
  <c r="EU17" i="1"/>
  <c r="EU49" i="1"/>
  <c r="EU100" i="1"/>
  <c r="EU33" i="1"/>
  <c r="EU43" i="1"/>
  <c r="EU29" i="1"/>
  <c r="EU64" i="1"/>
  <c r="EU38" i="1"/>
  <c r="EU106" i="1"/>
  <c r="EU22" i="1"/>
  <c r="EU4" i="1"/>
  <c r="EH31" i="1"/>
  <c r="DW31" i="1" s="1"/>
  <c r="EH9" i="1"/>
  <c r="DW9" i="1" s="1"/>
  <c r="EH10" i="1"/>
  <c r="DW10" i="1" s="1"/>
  <c r="EH36" i="1"/>
  <c r="DW36" i="1" s="1"/>
  <c r="EH32" i="1"/>
  <c r="DW32" i="1" s="1"/>
  <c r="EH94" i="1"/>
  <c r="DW94" i="1" s="1"/>
  <c r="EH37" i="1"/>
  <c r="DW37" i="1" s="1"/>
  <c r="EH14" i="1"/>
  <c r="DW14" i="1" s="1"/>
  <c r="EH105" i="1"/>
  <c r="DW105" i="1" s="1"/>
  <c r="EH47" i="1"/>
  <c r="DW47" i="1" s="1"/>
  <c r="EH104" i="1"/>
  <c r="DW104" i="1" s="1"/>
  <c r="EH87" i="1"/>
  <c r="DW87" i="1" s="1"/>
  <c r="EH78" i="1"/>
  <c r="DW78" i="1" s="1"/>
  <c r="EH63" i="1"/>
  <c r="DW63" i="1" s="1"/>
  <c r="EH7" i="1"/>
  <c r="DW7" i="1" s="1"/>
  <c r="EH102" i="1"/>
  <c r="DW102" i="1" s="1"/>
  <c r="EH40" i="1"/>
  <c r="DW40" i="1" s="1"/>
  <c r="EH13" i="1"/>
  <c r="DW13" i="1" s="1"/>
  <c r="EH39" i="1"/>
  <c r="DW39" i="1" s="1"/>
  <c r="EH59" i="1"/>
  <c r="DW59" i="1" s="1"/>
  <c r="EH82" i="1"/>
  <c r="DW82" i="1" s="1"/>
  <c r="EH12" i="1"/>
  <c r="DW12" i="1" s="1"/>
  <c r="EH88" i="1"/>
  <c r="DW88" i="1" s="1"/>
  <c r="EH98" i="1"/>
  <c r="DW98" i="1" s="1"/>
  <c r="EH86" i="1"/>
  <c r="DW86" i="1" s="1"/>
  <c r="EH57" i="1"/>
  <c r="DW57" i="1" s="1"/>
  <c r="EH75" i="1"/>
  <c r="DW75" i="1" s="1"/>
  <c r="EH58" i="1"/>
  <c r="DW58" i="1" s="1"/>
  <c r="EH6" i="1"/>
  <c r="DW6" i="1" s="1"/>
  <c r="EH19" i="1"/>
  <c r="DW19" i="1" s="1"/>
  <c r="EH96" i="1"/>
  <c r="DW96" i="1" s="1"/>
  <c r="EH55" i="1"/>
  <c r="DW55" i="1" s="1"/>
  <c r="EH74" i="1"/>
  <c r="DW74" i="1" s="1"/>
  <c r="EH80" i="1"/>
  <c r="DW80" i="1" s="1"/>
  <c r="EH52" i="1"/>
  <c r="DW52" i="1" s="1"/>
  <c r="EH28" i="1"/>
  <c r="DW28" i="1" s="1"/>
  <c r="EH60" i="1"/>
  <c r="DW60" i="1" s="1"/>
  <c r="EH107" i="1"/>
  <c r="DW107" i="1" s="1"/>
  <c r="EH56" i="1"/>
  <c r="DW56" i="1" s="1"/>
  <c r="EH5" i="1"/>
  <c r="DW5" i="1" s="1"/>
  <c r="EH65" i="1"/>
  <c r="DW65" i="1" s="1"/>
  <c r="EH30" i="1"/>
  <c r="DW30" i="1" s="1"/>
  <c r="EH27" i="1"/>
  <c r="DW27" i="1" s="1"/>
  <c r="EH46" i="1"/>
  <c r="DW46" i="1" s="1"/>
  <c r="EH20" i="1"/>
  <c r="DW20" i="1" s="1"/>
  <c r="EH112" i="1"/>
  <c r="DW112" i="1" s="1"/>
  <c r="EH18" i="1"/>
  <c r="DW18" i="1" s="1"/>
  <c r="EH90" i="1"/>
  <c r="DW90" i="1" s="1"/>
  <c r="EH8" i="1"/>
  <c r="DW8" i="1" s="1"/>
  <c r="EH23" i="1"/>
  <c r="DW23" i="1" s="1"/>
  <c r="EH103" i="1"/>
  <c r="DW103" i="1" s="1"/>
  <c r="EH91" i="1"/>
  <c r="DW91" i="1" s="1"/>
  <c r="EH2" i="1"/>
  <c r="DW2" i="1" s="1"/>
  <c r="EH110" i="1"/>
  <c r="DW110" i="1" s="1"/>
  <c r="EH3" i="1"/>
  <c r="DW3" i="1" s="1"/>
  <c r="EH77" i="1"/>
  <c r="DW77" i="1" s="1"/>
  <c r="EH79" i="1"/>
  <c r="DW79" i="1" s="1"/>
  <c r="DV71" i="1"/>
  <c r="DV97" i="1"/>
  <c r="DV76" i="1"/>
  <c r="DV16" i="1"/>
  <c r="DV101" i="1"/>
  <c r="DV111" i="1"/>
  <c r="DV66" i="1"/>
  <c r="DV61" i="1"/>
  <c r="DV113" i="1"/>
  <c r="DV108" i="1"/>
  <c r="DV41" i="1"/>
  <c r="DV24" i="1"/>
  <c r="DV73" i="1"/>
  <c r="DV84" i="1"/>
  <c r="DV53" i="1"/>
  <c r="DV42" i="1"/>
  <c r="DV81" i="1"/>
  <c r="DV44" i="1"/>
  <c r="DV68" i="1"/>
  <c r="DV89" i="1"/>
  <c r="DV21" i="1"/>
  <c r="DV15" i="1"/>
  <c r="DV54" i="1"/>
  <c r="DV50" i="1"/>
  <c r="DV11" i="1"/>
  <c r="DV93" i="1"/>
  <c r="DV25" i="1"/>
  <c r="DV85" i="1"/>
  <c r="DV26" i="1"/>
  <c r="DV70" i="1"/>
  <c r="DV62" i="1"/>
  <c r="DV35" i="1"/>
  <c r="DV48" i="1"/>
  <c r="DV95" i="1"/>
  <c r="DV109" i="1"/>
  <c r="DV67" i="1"/>
  <c r="DV34" i="1"/>
  <c r="DV99" i="1"/>
  <c r="DV72" i="1"/>
  <c r="DV51" i="1"/>
  <c r="DV45" i="1"/>
  <c r="DV115" i="1"/>
  <c r="DV92" i="1"/>
  <c r="DV114" i="1"/>
  <c r="DV83" i="1"/>
  <c r="DV69" i="1"/>
  <c r="DV17" i="1"/>
  <c r="DV49" i="1"/>
  <c r="DV100" i="1"/>
  <c r="DV33" i="1"/>
  <c r="DV43" i="1"/>
  <c r="DV29" i="1"/>
  <c r="DV64" i="1"/>
  <c r="DV38" i="1"/>
  <c r="DV106" i="1"/>
  <c r="DV22" i="1"/>
  <c r="DV4" i="1"/>
  <c r="DI71" i="1"/>
  <c r="DI97" i="1"/>
  <c r="DI76" i="1"/>
  <c r="DI16" i="1"/>
  <c r="DI101" i="1"/>
  <c r="DI111" i="1"/>
  <c r="DI66" i="1"/>
  <c r="DI61" i="1"/>
  <c r="DI113" i="1"/>
  <c r="DI108" i="1"/>
  <c r="DI41" i="1"/>
  <c r="DI24" i="1"/>
  <c r="DI73" i="1"/>
  <c r="DI84" i="1"/>
  <c r="DI53" i="1"/>
  <c r="DI42" i="1"/>
  <c r="DI81" i="1"/>
  <c r="DI44" i="1"/>
  <c r="DI68" i="1"/>
  <c r="DI89" i="1"/>
  <c r="DI21" i="1"/>
  <c r="DI15" i="1"/>
  <c r="DI54" i="1"/>
  <c r="DI50" i="1"/>
  <c r="DI11" i="1"/>
  <c r="DI93" i="1"/>
  <c r="DI25" i="1"/>
  <c r="DI85" i="1"/>
  <c r="DI26" i="1"/>
  <c r="DI70" i="1"/>
  <c r="DI62" i="1"/>
  <c r="DI35" i="1"/>
  <c r="DI48" i="1"/>
  <c r="DI95" i="1"/>
  <c r="DI109" i="1"/>
  <c r="DI67" i="1"/>
  <c r="DI34" i="1"/>
  <c r="DI99" i="1"/>
  <c r="DI72" i="1"/>
  <c r="DI51" i="1"/>
  <c r="DI45" i="1"/>
  <c r="DI115" i="1"/>
  <c r="DI92" i="1"/>
  <c r="DI114" i="1"/>
  <c r="DI83" i="1"/>
  <c r="DI69" i="1"/>
  <c r="DI17" i="1"/>
  <c r="DI49" i="1"/>
  <c r="DI100" i="1"/>
  <c r="DI33" i="1"/>
  <c r="DI43" i="1"/>
  <c r="DI29" i="1"/>
  <c r="DI64" i="1"/>
  <c r="DI38" i="1"/>
  <c r="DI106" i="1"/>
  <c r="DI22" i="1"/>
  <c r="DI4" i="1"/>
  <c r="DB16" i="1"/>
  <c r="DB31" i="1"/>
  <c r="DB9" i="1"/>
  <c r="DB10" i="1"/>
  <c r="DB36" i="1"/>
  <c r="DB32" i="1"/>
  <c r="DB94" i="1"/>
  <c r="DB37" i="1"/>
  <c r="DB14" i="1"/>
  <c r="DB105" i="1"/>
  <c r="DB47" i="1"/>
  <c r="DB104" i="1"/>
  <c r="DB87" i="1"/>
  <c r="DB78" i="1"/>
  <c r="DB63" i="1"/>
  <c r="DB7" i="1"/>
  <c r="DB102" i="1"/>
  <c r="DB40" i="1"/>
  <c r="DB13" i="1"/>
  <c r="DB39" i="1"/>
  <c r="DB59" i="1"/>
  <c r="DB82" i="1"/>
  <c r="DB12" i="1"/>
  <c r="DB88" i="1"/>
  <c r="DB98" i="1"/>
  <c r="DB86" i="1"/>
  <c r="DB57" i="1"/>
  <c r="DB75" i="1"/>
  <c r="DB58" i="1"/>
  <c r="DB6" i="1"/>
  <c r="DB19" i="1"/>
  <c r="DB96" i="1"/>
  <c r="DB55" i="1"/>
  <c r="DB74" i="1"/>
  <c r="DB80" i="1"/>
  <c r="DB52" i="1"/>
  <c r="DB28" i="1"/>
  <c r="DB60" i="1"/>
  <c r="DB107" i="1"/>
  <c r="DB56" i="1"/>
  <c r="DB5" i="1"/>
  <c r="DB65" i="1"/>
  <c r="DB30" i="1"/>
  <c r="DB27" i="1"/>
  <c r="DB46" i="1"/>
  <c r="DB20" i="1"/>
  <c r="DB112" i="1"/>
  <c r="DB18" i="1"/>
  <c r="DB90" i="1"/>
  <c r="DB8" i="1"/>
  <c r="DB23" i="1"/>
  <c r="DB103" i="1"/>
  <c r="DB91" i="1"/>
  <c r="DB2" i="1"/>
  <c r="DB110" i="1"/>
  <c r="DB3" i="1"/>
  <c r="DB77" i="1"/>
  <c r="DB79" i="1"/>
  <c r="CN31" i="1"/>
  <c r="CN9" i="1"/>
  <c r="CN10" i="1"/>
  <c r="CN36" i="1"/>
  <c r="CN32" i="1"/>
  <c r="CN94" i="1"/>
  <c r="CN37" i="1"/>
  <c r="CN14" i="1"/>
  <c r="CN105" i="1"/>
  <c r="CN47" i="1"/>
  <c r="CN104" i="1"/>
  <c r="CN87" i="1"/>
  <c r="CN78" i="1"/>
  <c r="CN63" i="1"/>
  <c r="CN7" i="1"/>
  <c r="CN102" i="1"/>
  <c r="CN40" i="1"/>
  <c r="CN13" i="1"/>
  <c r="CN39" i="1"/>
  <c r="CN59" i="1"/>
  <c r="CN82" i="1"/>
  <c r="CN12" i="1"/>
  <c r="CN88" i="1"/>
  <c r="CN98" i="1"/>
  <c r="CN86" i="1"/>
  <c r="CN57" i="1"/>
  <c r="CN75" i="1"/>
  <c r="CN58" i="1"/>
  <c r="CN6" i="1"/>
  <c r="CN19" i="1"/>
  <c r="CN96" i="1"/>
  <c r="CN55" i="1"/>
  <c r="CN74" i="1"/>
  <c r="CN80" i="1"/>
  <c r="CN52" i="1"/>
  <c r="CN28" i="1"/>
  <c r="CN60" i="1"/>
  <c r="CN107" i="1"/>
  <c r="CN56" i="1"/>
  <c r="CN5" i="1"/>
  <c r="CN65" i="1"/>
  <c r="CN30" i="1"/>
  <c r="CN27" i="1"/>
  <c r="CN46" i="1"/>
  <c r="CN20" i="1"/>
  <c r="CN112" i="1"/>
  <c r="CN18" i="1"/>
  <c r="CN90" i="1"/>
  <c r="CN8" i="1"/>
  <c r="CN23" i="1"/>
  <c r="CN103" i="1"/>
  <c r="CN91" i="1"/>
  <c r="CN2" i="1"/>
  <c r="CN110" i="1"/>
  <c r="CN3" i="1"/>
  <c r="CN77" i="1"/>
  <c r="CN79" i="1"/>
  <c r="CG71" i="1"/>
  <c r="CG97" i="1"/>
  <c r="CG76" i="1"/>
  <c r="CG16" i="1"/>
  <c r="CG101" i="1"/>
  <c r="CG111" i="1"/>
  <c r="CG66" i="1"/>
  <c r="CG61" i="1"/>
  <c r="CG113" i="1"/>
  <c r="CG108" i="1"/>
  <c r="CG41" i="1"/>
  <c r="CG24" i="1"/>
  <c r="CG73" i="1"/>
  <c r="CG84" i="1"/>
  <c r="CG53" i="1"/>
  <c r="CG42" i="1"/>
  <c r="CG81" i="1"/>
  <c r="CG44" i="1"/>
  <c r="CG68" i="1"/>
  <c r="CG89" i="1"/>
  <c r="CG21" i="1"/>
  <c r="CG15" i="1"/>
  <c r="CG54" i="1"/>
  <c r="CG50" i="1"/>
  <c r="CG11" i="1"/>
  <c r="CG93" i="1"/>
  <c r="CG25" i="1"/>
  <c r="CG85" i="1"/>
  <c r="CG26" i="1"/>
  <c r="CG70" i="1"/>
  <c r="CG62" i="1"/>
  <c r="CG35" i="1"/>
  <c r="CG48" i="1"/>
  <c r="CG95" i="1"/>
  <c r="CG109" i="1"/>
  <c r="CG67" i="1"/>
  <c r="CG34" i="1"/>
  <c r="CG99" i="1"/>
  <c r="CG72" i="1"/>
  <c r="CG51" i="1"/>
  <c r="CG45" i="1"/>
  <c r="CG115" i="1"/>
  <c r="CG92" i="1"/>
  <c r="CG114" i="1"/>
  <c r="CG83" i="1"/>
  <c r="CG69" i="1"/>
  <c r="CG17" i="1"/>
  <c r="CG49" i="1"/>
  <c r="CG100" i="1"/>
  <c r="CG33" i="1"/>
  <c r="CG43" i="1"/>
  <c r="CG29" i="1"/>
  <c r="CG64" i="1"/>
  <c r="CG38" i="1"/>
  <c r="CG106" i="1"/>
  <c r="CG22" i="1"/>
  <c r="CG4" i="1"/>
  <c r="BO71" i="1"/>
  <c r="AN71" i="1" s="1"/>
  <c r="BO97" i="1"/>
  <c r="BO76" i="1"/>
  <c r="AN76" i="1" s="1"/>
  <c r="BO16" i="1"/>
  <c r="AN16" i="1" s="1"/>
  <c r="BO101" i="1"/>
  <c r="AN101" i="1" s="1"/>
  <c r="BO111" i="1"/>
  <c r="AN111" i="1" s="1"/>
  <c r="BO66" i="1"/>
  <c r="BO61" i="1"/>
  <c r="BO113" i="1"/>
  <c r="AN113" i="1" s="1"/>
  <c r="BO108" i="1"/>
  <c r="BO41" i="1"/>
  <c r="AN41" i="1" s="1"/>
  <c r="BO24" i="1"/>
  <c r="AN24" i="1" s="1"/>
  <c r="BO73" i="1"/>
  <c r="AN73" i="1" s="1"/>
  <c r="BO84" i="1"/>
  <c r="AN84" i="1" s="1"/>
  <c r="BO53" i="1"/>
  <c r="BO42" i="1"/>
  <c r="BO81" i="1"/>
  <c r="AN81" i="1" s="1"/>
  <c r="BO44" i="1"/>
  <c r="BO68" i="1"/>
  <c r="AN68" i="1" s="1"/>
  <c r="BO89" i="1"/>
  <c r="AN89" i="1" s="1"/>
  <c r="BO21" i="1"/>
  <c r="AN21" i="1" s="1"/>
  <c r="BO15" i="1"/>
  <c r="AN15" i="1" s="1"/>
  <c r="BO54" i="1"/>
  <c r="BO50" i="1"/>
  <c r="BO11" i="1"/>
  <c r="AN11" i="1" s="1"/>
  <c r="BO93" i="1"/>
  <c r="BO25" i="1"/>
  <c r="AN25" i="1" s="1"/>
  <c r="BO85" i="1"/>
  <c r="AN85" i="1" s="1"/>
  <c r="BO26" i="1"/>
  <c r="BO70" i="1"/>
  <c r="BO62" i="1"/>
  <c r="BO35" i="1"/>
  <c r="BO48" i="1"/>
  <c r="BO95" i="1"/>
  <c r="BO109" i="1"/>
  <c r="BO67" i="1"/>
  <c r="BO34" i="1"/>
  <c r="BO99" i="1"/>
  <c r="BO72" i="1"/>
  <c r="BO51" i="1"/>
  <c r="BO45" i="1"/>
  <c r="BO115" i="1"/>
  <c r="BO92" i="1"/>
  <c r="BO114" i="1"/>
  <c r="BO83" i="1"/>
  <c r="BO69" i="1"/>
  <c r="BO17" i="1"/>
  <c r="BO49" i="1"/>
  <c r="BO100" i="1"/>
  <c r="BO33" i="1"/>
  <c r="BO43" i="1"/>
  <c r="BO29" i="1"/>
  <c r="BO64" i="1"/>
  <c r="BO38" i="1"/>
  <c r="BO106" i="1"/>
  <c r="BO22" i="1"/>
  <c r="BO4" i="1"/>
  <c r="T103" i="1"/>
  <c r="T2" i="1"/>
  <c r="T3" i="1"/>
  <c r="T79" i="1"/>
  <c r="T19" i="1"/>
  <c r="T96" i="1"/>
  <c r="T55" i="1"/>
  <c r="T74" i="1"/>
  <c r="T80" i="1"/>
  <c r="T52" i="1"/>
  <c r="T28" i="1"/>
  <c r="T60" i="1"/>
  <c r="T107" i="1"/>
  <c r="T56" i="1"/>
  <c r="T5" i="1"/>
  <c r="T65" i="1"/>
  <c r="T30" i="1"/>
  <c r="T27" i="1"/>
  <c r="T46" i="1"/>
  <c r="T20" i="1"/>
  <c r="T112" i="1"/>
  <c r="T18" i="1"/>
  <c r="T90" i="1"/>
  <c r="T8" i="1"/>
  <c r="T91" i="1"/>
  <c r="T110" i="1"/>
  <c r="T77" i="1"/>
  <c r="AM71" i="1"/>
  <c r="AM97" i="1"/>
  <c r="AM76" i="1"/>
  <c r="AM16" i="1"/>
  <c r="AM101" i="1"/>
  <c r="AM111" i="1"/>
  <c r="AM66" i="1"/>
  <c r="AM61" i="1"/>
  <c r="AM113" i="1"/>
  <c r="AM108" i="1"/>
  <c r="AM41" i="1"/>
  <c r="AM24" i="1"/>
  <c r="AM73" i="1"/>
  <c r="AM84" i="1"/>
  <c r="AM53" i="1"/>
  <c r="AM42" i="1"/>
  <c r="AM81" i="1"/>
  <c r="AM44" i="1"/>
  <c r="AM68" i="1"/>
  <c r="AM89" i="1"/>
  <c r="AM21" i="1"/>
  <c r="AM15" i="1"/>
  <c r="AM54" i="1"/>
  <c r="AM50" i="1"/>
  <c r="AM11" i="1"/>
  <c r="AM93" i="1"/>
  <c r="AM25" i="1"/>
  <c r="AM85" i="1"/>
  <c r="BA31" i="1"/>
  <c r="AN31" i="1" s="1"/>
  <c r="BA9" i="1"/>
  <c r="AN9" i="1" s="1"/>
  <c r="BA10" i="1"/>
  <c r="AN10" i="1" s="1"/>
  <c r="BA36" i="1"/>
  <c r="BA32" i="1"/>
  <c r="BA94" i="1"/>
  <c r="AN94" i="1" s="1"/>
  <c r="BA37" i="1"/>
  <c r="BA14" i="1"/>
  <c r="AN14" i="1" s="1"/>
  <c r="BA105" i="1"/>
  <c r="AN105" i="1" s="1"/>
  <c r="BA47" i="1"/>
  <c r="AN47" i="1" s="1"/>
  <c r="BA104" i="1"/>
  <c r="AN104" i="1" s="1"/>
  <c r="BA87" i="1"/>
  <c r="BA78" i="1"/>
  <c r="BA63" i="1"/>
  <c r="AN63" i="1" s="1"/>
  <c r="BA7" i="1"/>
  <c r="BA102" i="1"/>
  <c r="AN102" i="1" s="1"/>
  <c r="BA40" i="1"/>
  <c r="AN40" i="1" s="1"/>
  <c r="BA13" i="1"/>
  <c r="AN13" i="1" s="1"/>
  <c r="BA39" i="1"/>
  <c r="AN39" i="1" s="1"/>
  <c r="BA59" i="1"/>
  <c r="BA82" i="1"/>
  <c r="BA12" i="1"/>
  <c r="AN12" i="1" s="1"/>
  <c r="BA88" i="1"/>
  <c r="BA98" i="1"/>
  <c r="AN98" i="1" s="1"/>
  <c r="BA86" i="1"/>
  <c r="AN86" i="1" s="1"/>
  <c r="BA57" i="1"/>
  <c r="AN57" i="1" s="1"/>
  <c r="BA75" i="1"/>
  <c r="AN75" i="1" s="1"/>
  <c r="BA58" i="1"/>
  <c r="BA6" i="1"/>
  <c r="BA19" i="1"/>
  <c r="BA96" i="1"/>
  <c r="BA55" i="1"/>
  <c r="BA74" i="1"/>
  <c r="BA80" i="1"/>
  <c r="BA52" i="1"/>
  <c r="BA28" i="1"/>
  <c r="BA60" i="1"/>
  <c r="BA107" i="1"/>
  <c r="BA56" i="1"/>
  <c r="BA5" i="1"/>
  <c r="BA65" i="1"/>
  <c r="BA30" i="1"/>
  <c r="BA27" i="1"/>
  <c r="BA46" i="1"/>
  <c r="BA20" i="1"/>
  <c r="BA112" i="1"/>
  <c r="BA18" i="1"/>
  <c r="BA90" i="1"/>
  <c r="BA8" i="1"/>
  <c r="BA23" i="1"/>
  <c r="BA103" i="1"/>
  <c r="BA91" i="1"/>
  <c r="BA2" i="1"/>
  <c r="AN2" i="1" s="1"/>
  <c r="BA110" i="1"/>
  <c r="BA3" i="1"/>
  <c r="BA77" i="1"/>
  <c r="BA79" i="1"/>
  <c r="AN79" i="1" s="1"/>
  <c r="AM19" i="1"/>
  <c r="AM96" i="1"/>
  <c r="AM55" i="1"/>
  <c r="AM74" i="1"/>
  <c r="AM80" i="1"/>
  <c r="AM52" i="1"/>
  <c r="AM28" i="1"/>
  <c r="AM60" i="1"/>
  <c r="AM107" i="1"/>
  <c r="AM56" i="1"/>
  <c r="AM5" i="1"/>
  <c r="AM65" i="1"/>
  <c r="AM30" i="1"/>
  <c r="AM27" i="1"/>
  <c r="AM46" i="1"/>
  <c r="AM20" i="1"/>
  <c r="AM112" i="1"/>
  <c r="AM18" i="1"/>
  <c r="AM90" i="1"/>
  <c r="AM8" i="1"/>
  <c r="AM23" i="1"/>
  <c r="AM103" i="1"/>
  <c r="AM91" i="1"/>
  <c r="AM2" i="1"/>
  <c r="AM110" i="1"/>
  <c r="AM3" i="1"/>
  <c r="AM77" i="1"/>
  <c r="AM79" i="1"/>
  <c r="AM26" i="1"/>
  <c r="AM70" i="1"/>
  <c r="AM62" i="1"/>
  <c r="AM35" i="1"/>
  <c r="AM48" i="1"/>
  <c r="AM95" i="1"/>
  <c r="AM109" i="1"/>
  <c r="AM67" i="1"/>
  <c r="AM34" i="1"/>
  <c r="AM99" i="1"/>
  <c r="AM72" i="1"/>
  <c r="AM51" i="1"/>
  <c r="AM45" i="1"/>
  <c r="AM115" i="1"/>
  <c r="AM92" i="1"/>
  <c r="AM114" i="1"/>
  <c r="AM83" i="1"/>
  <c r="AM69" i="1"/>
  <c r="AM17" i="1"/>
  <c r="AM49" i="1"/>
  <c r="AM100" i="1"/>
  <c r="AM33" i="1"/>
  <c r="AM43" i="1"/>
  <c r="AM29" i="1"/>
  <c r="AM64" i="1"/>
  <c r="AM38" i="1"/>
  <c r="AM106" i="1"/>
  <c r="AM22" i="1"/>
  <c r="AM4" i="1"/>
  <c r="T97" i="1"/>
  <c r="T16" i="1"/>
  <c r="T111" i="1"/>
  <c r="T113" i="1"/>
  <c r="T41" i="1"/>
  <c r="O41" i="1" s="1"/>
  <c r="T73" i="1"/>
  <c r="T53" i="1"/>
  <c r="O53" i="1" s="1"/>
  <c r="T81" i="1"/>
  <c r="T68" i="1"/>
  <c r="O68" i="1" s="1"/>
  <c r="T15" i="1"/>
  <c r="T50" i="1"/>
  <c r="T25" i="1"/>
  <c r="T71" i="1"/>
  <c r="T76" i="1"/>
  <c r="T101" i="1"/>
  <c r="O101" i="1" s="1"/>
  <c r="T66" i="1"/>
  <c r="T61" i="1"/>
  <c r="T108" i="1"/>
  <c r="T24" i="1"/>
  <c r="T84" i="1"/>
  <c r="O84" i="1" s="1"/>
  <c r="T42" i="1"/>
  <c r="T44" i="1"/>
  <c r="T89" i="1"/>
  <c r="T21" i="1"/>
  <c r="T54" i="1"/>
  <c r="O54" i="1" s="1"/>
  <c r="T11" i="1"/>
  <c r="T93" i="1"/>
  <c r="T85" i="1"/>
  <c r="T26" i="1"/>
  <c r="T70" i="1"/>
  <c r="T62" i="1"/>
  <c r="T35" i="1"/>
  <c r="T48" i="1"/>
  <c r="T95" i="1"/>
  <c r="T109" i="1"/>
  <c r="T67" i="1"/>
  <c r="T34" i="1"/>
  <c r="T99" i="1"/>
  <c r="T72" i="1"/>
  <c r="T51" i="1"/>
  <c r="T45" i="1"/>
  <c r="T115" i="1"/>
  <c r="T92" i="1"/>
  <c r="T114" i="1"/>
  <c r="T83" i="1"/>
  <c r="T69" i="1"/>
  <c r="T17" i="1"/>
  <c r="T49" i="1"/>
  <c r="T100" i="1"/>
  <c r="T33" i="1"/>
  <c r="T43" i="1"/>
  <c r="T29" i="1"/>
  <c r="T64" i="1"/>
  <c r="T38" i="1"/>
  <c r="T106" i="1"/>
  <c r="T22" i="1"/>
  <c r="T4" i="1"/>
  <c r="O6" i="1" l="1"/>
  <c r="O82" i="1"/>
  <c r="O78" i="1"/>
  <c r="O32" i="1"/>
  <c r="AN93" i="1"/>
  <c r="AN44" i="1"/>
  <c r="AN108" i="1"/>
  <c r="AN97" i="1"/>
  <c r="EL93" i="1"/>
  <c r="EL44" i="1"/>
  <c r="EL108" i="1"/>
  <c r="EL97" i="1"/>
  <c r="HQ77" i="1"/>
  <c r="HQ57" i="1"/>
  <c r="HQ47" i="1"/>
  <c r="JD108" i="1"/>
  <c r="JD93" i="1"/>
  <c r="AN88" i="1"/>
  <c r="AN7" i="1"/>
  <c r="AN37" i="1"/>
  <c r="AN54" i="1"/>
  <c r="AN53" i="1"/>
  <c r="AN66" i="1"/>
  <c r="EL32" i="1"/>
  <c r="HQ7" i="1"/>
  <c r="JD97" i="1"/>
  <c r="JD91" i="1"/>
  <c r="O98" i="1"/>
  <c r="O102" i="1"/>
  <c r="O14" i="1"/>
  <c r="AN50" i="1"/>
  <c r="AN61" i="1"/>
  <c r="AN78" i="1"/>
  <c r="HQ82" i="1"/>
  <c r="JD88" i="1"/>
  <c r="AN42" i="1"/>
  <c r="EL94" i="1"/>
  <c r="JD60" i="1"/>
  <c r="JD50" i="1"/>
  <c r="AN6" i="1"/>
  <c r="AN82" i="1"/>
  <c r="AN32" i="1"/>
  <c r="O16" i="1"/>
  <c r="AN58" i="1"/>
  <c r="AN59" i="1"/>
  <c r="AN87" i="1"/>
  <c r="AN36" i="1"/>
  <c r="EL85" i="1"/>
  <c r="EL89" i="1"/>
  <c r="EL24" i="1"/>
  <c r="EL16" i="1"/>
  <c r="HQ80" i="1"/>
  <c r="HQ84" i="1"/>
  <c r="JD22" i="1"/>
  <c r="JD49" i="1"/>
  <c r="JD51" i="1"/>
  <c r="JD35" i="1"/>
  <c r="JD65" i="1"/>
  <c r="JD74" i="1"/>
  <c r="JD44" i="1"/>
  <c r="O12" i="1"/>
  <c r="O63" i="1"/>
  <c r="O94" i="1"/>
  <c r="O105" i="1"/>
  <c r="HQ93" i="1"/>
  <c r="HQ87" i="1"/>
  <c r="HQ48" i="1"/>
  <c r="HQ64" i="1"/>
  <c r="HQ83" i="1"/>
  <c r="JD24" i="1"/>
  <c r="JD85" i="1"/>
  <c r="JD42" i="1"/>
  <c r="JD89" i="1"/>
  <c r="JD61" i="1"/>
  <c r="JD40" i="1"/>
  <c r="O106" i="1"/>
  <c r="O43" i="1"/>
  <c r="O17" i="1"/>
  <c r="O92" i="1"/>
  <c r="O72" i="1"/>
  <c r="O109" i="1"/>
  <c r="O62" i="1"/>
  <c r="O93" i="1"/>
  <c r="O89" i="1"/>
  <c r="O24" i="1"/>
  <c r="O50" i="1"/>
  <c r="O111" i="1"/>
  <c r="BP75" i="1"/>
  <c r="BP88" i="1"/>
  <c r="HQ103" i="1"/>
  <c r="HQ18" i="1"/>
  <c r="HQ27" i="1"/>
  <c r="HQ54" i="1"/>
  <c r="HQ24" i="1"/>
  <c r="HQ86" i="1"/>
  <c r="HQ105" i="1"/>
  <c r="HQ25" i="1"/>
  <c r="HQ66" i="1"/>
  <c r="JD81" i="1"/>
  <c r="JD19" i="1"/>
  <c r="JD7" i="1"/>
  <c r="JD11" i="1"/>
  <c r="JD73" i="1"/>
  <c r="JD79" i="1"/>
  <c r="JD90" i="1"/>
  <c r="JD63" i="1"/>
  <c r="JD9" i="1"/>
  <c r="AN91" i="1"/>
  <c r="HQ23" i="1"/>
  <c r="HQ107" i="1"/>
  <c r="HQ19" i="1"/>
  <c r="HQ68" i="1"/>
  <c r="HQ61" i="1"/>
  <c r="HQ58" i="1"/>
  <c r="HQ98" i="1"/>
  <c r="HQ102" i="1"/>
  <c r="HQ22" i="1"/>
  <c r="HQ49" i="1"/>
  <c r="HQ51" i="1"/>
  <c r="HQ50" i="1"/>
  <c r="HQ16" i="1"/>
  <c r="HQ67" i="1"/>
  <c r="JD101" i="1"/>
  <c r="JD31" i="1"/>
  <c r="AN77" i="1"/>
  <c r="O97" i="1"/>
  <c r="BP85" i="1"/>
  <c r="BP50" i="1"/>
  <c r="BP89" i="1"/>
  <c r="HQ65" i="1"/>
  <c r="HQ60" i="1"/>
  <c r="HQ74" i="1"/>
  <c r="HQ85" i="1"/>
  <c r="HQ42" i="1"/>
  <c r="HQ104" i="1"/>
  <c r="JD106" i="1"/>
  <c r="JD43" i="1"/>
  <c r="JD17" i="1"/>
  <c r="JD92" i="1"/>
  <c r="JD72" i="1"/>
  <c r="JD109" i="1"/>
  <c r="JD62" i="1"/>
  <c r="JD46" i="1"/>
  <c r="JD28" i="1"/>
  <c r="JD75" i="1"/>
  <c r="JD113" i="1"/>
  <c r="JD57" i="1"/>
  <c r="JD39" i="1"/>
  <c r="JD105" i="1"/>
  <c r="O42" i="1"/>
  <c r="O61" i="1"/>
  <c r="AN3" i="1"/>
  <c r="AN103" i="1"/>
  <c r="BP22" i="1"/>
  <c r="BP29" i="1"/>
  <c r="EL106" i="1"/>
  <c r="EL43" i="1"/>
  <c r="EL17" i="1"/>
  <c r="EL92" i="1"/>
  <c r="EL72" i="1"/>
  <c r="EL109" i="1"/>
  <c r="EL62" i="1"/>
  <c r="FD26" i="1"/>
  <c r="FD6" i="1"/>
  <c r="FD86" i="1"/>
  <c r="FD82" i="1"/>
  <c r="FC82" i="1" s="1"/>
  <c r="FD40" i="1"/>
  <c r="FD78" i="1"/>
  <c r="FD105" i="1"/>
  <c r="FC105" i="1" s="1"/>
  <c r="FD32" i="1"/>
  <c r="HQ79" i="1"/>
  <c r="HQ2" i="1"/>
  <c r="HQ8" i="1"/>
  <c r="HQ20" i="1"/>
  <c r="HQ101" i="1"/>
  <c r="HQ75" i="1"/>
  <c r="HQ88" i="1"/>
  <c r="HQ39" i="1"/>
  <c r="HQ37" i="1"/>
  <c r="HQ10" i="1"/>
  <c r="HQ38" i="1"/>
  <c r="HQ69" i="1"/>
  <c r="HQ99" i="1"/>
  <c r="HQ62" i="1"/>
  <c r="HQ15" i="1"/>
  <c r="HQ41" i="1"/>
  <c r="HQ71" i="1"/>
  <c r="HQ43" i="1"/>
  <c r="HQ92" i="1"/>
  <c r="HQ95" i="1"/>
  <c r="HQ21" i="1"/>
  <c r="HQ111" i="1"/>
  <c r="JD54" i="1"/>
  <c r="JD5" i="1"/>
  <c r="JD76" i="1"/>
  <c r="JD47" i="1"/>
  <c r="JD18" i="1"/>
  <c r="AN110" i="1"/>
  <c r="AN23" i="1"/>
  <c r="HQ90" i="1"/>
  <c r="HQ46" i="1"/>
  <c r="HQ28" i="1"/>
  <c r="HQ53" i="1"/>
  <c r="HQ76" i="1"/>
  <c r="HQ12" i="1"/>
  <c r="HQ13" i="1"/>
  <c r="HQ94" i="1"/>
  <c r="HQ9" i="1"/>
  <c r="HQ29" i="1"/>
  <c r="HQ114" i="1"/>
  <c r="HQ34" i="1"/>
  <c r="HQ26" i="1"/>
  <c r="HQ108" i="1"/>
  <c r="HQ4" i="1"/>
  <c r="HQ100" i="1"/>
  <c r="HQ45" i="1"/>
  <c r="HQ35" i="1"/>
  <c r="HQ44" i="1"/>
  <c r="HQ97" i="1"/>
  <c r="JD38" i="1"/>
  <c r="JD33" i="1"/>
  <c r="JD69" i="1"/>
  <c r="JD115" i="1"/>
  <c r="JD99" i="1"/>
  <c r="JD95" i="1"/>
  <c r="JD70" i="1"/>
  <c r="JD8" i="1"/>
  <c r="JD27" i="1"/>
  <c r="JD52" i="1"/>
  <c r="JD86" i="1"/>
  <c r="JD14" i="1"/>
  <c r="JD53" i="1"/>
  <c r="JD98" i="1"/>
  <c r="JD37" i="1"/>
  <c r="HQ3" i="1"/>
  <c r="HQ52" i="1"/>
  <c r="HQ96" i="1"/>
  <c r="HQ40" i="1"/>
  <c r="HQ32" i="1"/>
  <c r="FC32" i="1" s="1"/>
  <c r="HQ33" i="1"/>
  <c r="HQ115" i="1"/>
  <c r="HQ70" i="1"/>
  <c r="JD4" i="1"/>
  <c r="JD64" i="1"/>
  <c r="JD100" i="1"/>
  <c r="JD83" i="1"/>
  <c r="JD45" i="1"/>
  <c r="JD34" i="1"/>
  <c r="JD48" i="1"/>
  <c r="JD26" i="1"/>
  <c r="JD66" i="1"/>
  <c r="JD80" i="1"/>
  <c r="JD68" i="1"/>
  <c r="N88" i="1"/>
  <c r="O71" i="1"/>
  <c r="N75" i="1"/>
  <c r="O22" i="1"/>
  <c r="O29" i="1"/>
  <c r="O49" i="1"/>
  <c r="O114" i="1"/>
  <c r="O51" i="1"/>
  <c r="O67" i="1"/>
  <c r="O35" i="1"/>
  <c r="O85" i="1"/>
  <c r="FD14" i="1"/>
  <c r="HQ91" i="1"/>
  <c r="HQ5" i="1"/>
  <c r="HQ55" i="1"/>
  <c r="HQ11" i="1"/>
  <c r="HQ63" i="1"/>
  <c r="HQ6" i="1"/>
  <c r="HQ78" i="1"/>
  <c r="HQ31" i="1"/>
  <c r="HQ109" i="1"/>
  <c r="HQ81" i="1"/>
  <c r="HQ106" i="1"/>
  <c r="HQ17" i="1"/>
  <c r="HQ72" i="1"/>
  <c r="HQ73" i="1"/>
  <c r="HQ110" i="1"/>
  <c r="HQ112" i="1"/>
  <c r="HQ30" i="1"/>
  <c r="HQ59" i="1"/>
  <c r="HQ36" i="1"/>
  <c r="HQ113" i="1"/>
  <c r="O38" i="1"/>
  <c r="O33" i="1"/>
  <c r="O69" i="1"/>
  <c r="O115" i="1"/>
  <c r="O99" i="1"/>
  <c r="O95" i="1"/>
  <c r="O70" i="1"/>
  <c r="O76" i="1"/>
  <c r="BP4" i="1"/>
  <c r="BP64" i="1"/>
  <c r="BP100" i="1"/>
  <c r="BP26" i="1"/>
  <c r="BP11" i="1"/>
  <c r="BP21" i="1"/>
  <c r="BP57" i="1"/>
  <c r="BP12" i="1"/>
  <c r="N12" i="1" s="1"/>
  <c r="O21" i="1"/>
  <c r="N21" i="1" s="1"/>
  <c r="O66" i="1"/>
  <c r="O25" i="1"/>
  <c r="O81" i="1"/>
  <c r="O113" i="1"/>
  <c r="O91" i="1"/>
  <c r="BP106" i="1"/>
  <c r="BP43" i="1"/>
  <c r="BP25" i="1"/>
  <c r="BP54" i="1"/>
  <c r="O4" i="1"/>
  <c r="O64" i="1"/>
  <c r="O100" i="1"/>
  <c r="O83" i="1"/>
  <c r="O45" i="1"/>
  <c r="O34" i="1"/>
  <c r="O48" i="1"/>
  <c r="O110" i="1"/>
  <c r="O18" i="1"/>
  <c r="O27" i="1"/>
  <c r="O56" i="1"/>
  <c r="O52" i="1"/>
  <c r="O96" i="1"/>
  <c r="O2" i="1"/>
  <c r="BP6" i="1"/>
  <c r="N6" i="1" s="1"/>
  <c r="BP86" i="1"/>
  <c r="BP82" i="1"/>
  <c r="N82" i="1" s="1"/>
  <c r="O112" i="1"/>
  <c r="O30" i="1"/>
  <c r="O107" i="1"/>
  <c r="O80" i="1"/>
  <c r="O19" i="1"/>
  <c r="O103" i="1"/>
  <c r="O8" i="1"/>
  <c r="O20" i="1"/>
  <c r="O65" i="1"/>
  <c r="O60" i="1"/>
  <c r="O74" i="1"/>
  <c r="O79" i="1"/>
  <c r="O23" i="1"/>
  <c r="O11" i="1"/>
  <c r="N11" i="1" s="1"/>
  <c r="O44" i="1"/>
  <c r="O108" i="1"/>
  <c r="O15" i="1"/>
  <c r="O73" i="1"/>
  <c r="O77" i="1"/>
  <c r="O90" i="1"/>
  <c r="O46" i="1"/>
  <c r="O5" i="1"/>
  <c r="O28" i="1"/>
  <c r="O55" i="1"/>
  <c r="O3" i="1"/>
  <c r="FD94" i="1"/>
  <c r="N54" i="1"/>
  <c r="AN106" i="1"/>
  <c r="N106" i="1" s="1"/>
  <c r="AN43" i="1"/>
  <c r="N43" i="1" s="1"/>
  <c r="BP77" i="1"/>
  <c r="BP91" i="1"/>
  <c r="BP58" i="1"/>
  <c r="N58" i="1" s="1"/>
  <c r="BP38" i="1"/>
  <c r="BP33" i="1"/>
  <c r="BP93" i="1"/>
  <c r="N93" i="1" s="1"/>
  <c r="BP15" i="1"/>
  <c r="AN38" i="1"/>
  <c r="AN33" i="1"/>
  <c r="BP3" i="1"/>
  <c r="BP103" i="1"/>
  <c r="JD77" i="1"/>
  <c r="AN4" i="1"/>
  <c r="AN64" i="1"/>
  <c r="AN100" i="1"/>
  <c r="AN26" i="1"/>
  <c r="BP110" i="1"/>
  <c r="BP23" i="1"/>
  <c r="AN22" i="1"/>
  <c r="AN29" i="1"/>
  <c r="BP79" i="1"/>
  <c r="BP2" i="1"/>
  <c r="BP98" i="1"/>
  <c r="N98" i="1" s="1"/>
  <c r="FD76" i="1"/>
  <c r="FD57" i="1"/>
  <c r="FD12" i="1"/>
  <c r="FD13" i="1"/>
  <c r="FD63" i="1"/>
  <c r="FD47" i="1"/>
  <c r="FD4" i="1"/>
  <c r="FD64" i="1"/>
  <c r="FD100" i="1"/>
  <c r="FD83" i="1"/>
  <c r="FD45" i="1"/>
  <c r="FD34" i="1"/>
  <c r="FD48" i="1"/>
  <c r="FD3" i="1"/>
  <c r="FD103" i="1"/>
  <c r="FD18" i="1"/>
  <c r="FD27" i="1"/>
  <c r="FD56" i="1"/>
  <c r="FD52" i="1"/>
  <c r="FD96" i="1"/>
  <c r="FD25" i="1"/>
  <c r="FD54" i="1"/>
  <c r="FD68" i="1"/>
  <c r="FD53" i="1"/>
  <c r="FD41" i="1"/>
  <c r="FD66" i="1"/>
  <c r="FD110" i="1"/>
  <c r="FD112" i="1"/>
  <c r="FD107" i="1"/>
  <c r="FD19" i="1"/>
  <c r="FD9" i="1"/>
  <c r="EL69" i="1"/>
  <c r="EL115" i="1"/>
  <c r="EL70" i="1"/>
  <c r="FD22" i="1"/>
  <c r="FD29" i="1"/>
  <c r="FD49" i="1"/>
  <c r="FD114" i="1"/>
  <c r="FD51" i="1"/>
  <c r="FD67" i="1"/>
  <c r="FD35" i="1"/>
  <c r="FD111" i="1"/>
  <c r="FC111" i="1" s="1"/>
  <c r="FD23" i="1"/>
  <c r="FD30" i="1"/>
  <c r="FD80" i="1"/>
  <c r="FD58" i="1"/>
  <c r="FD98" i="1"/>
  <c r="FD59" i="1"/>
  <c r="FD102" i="1"/>
  <c r="FD87" i="1"/>
  <c r="FC87" i="1" s="1"/>
  <c r="FD36" i="1"/>
  <c r="EL33" i="1"/>
  <c r="EL95" i="1"/>
  <c r="FD75" i="1"/>
  <c r="FC75" i="1" s="1"/>
  <c r="FD88" i="1"/>
  <c r="FD39" i="1"/>
  <c r="FD7" i="1"/>
  <c r="FC7" i="1" s="1"/>
  <c r="FD104" i="1"/>
  <c r="FD37" i="1"/>
  <c r="FD10" i="1"/>
  <c r="FC78" i="1"/>
  <c r="FD31" i="1"/>
  <c r="EL38" i="1"/>
  <c r="EL99" i="1"/>
  <c r="BP47" i="1"/>
  <c r="N47" i="1" s="1"/>
  <c r="BP94" i="1"/>
  <c r="N94" i="1" s="1"/>
  <c r="BP44" i="1"/>
  <c r="N44" i="1" s="1"/>
  <c r="BP84" i="1"/>
  <c r="N84" i="1" s="1"/>
  <c r="BP108" i="1"/>
  <c r="BP111" i="1"/>
  <c r="BP97" i="1"/>
  <c r="N97" i="1" s="1"/>
  <c r="BP39" i="1"/>
  <c r="N39" i="1" s="1"/>
  <c r="BP7" i="1"/>
  <c r="N7" i="1" s="1"/>
  <c r="BP104" i="1"/>
  <c r="N104" i="1" s="1"/>
  <c r="BP37" i="1"/>
  <c r="N37" i="1" s="1"/>
  <c r="BP10" i="1"/>
  <c r="N10" i="1" s="1"/>
  <c r="FD106" i="1"/>
  <c r="FD43" i="1"/>
  <c r="FD17" i="1"/>
  <c r="FD92" i="1"/>
  <c r="FD72" i="1"/>
  <c r="FD109" i="1"/>
  <c r="FD62" i="1"/>
  <c r="FD16" i="1"/>
  <c r="FD93" i="1"/>
  <c r="FC93" i="1" s="1"/>
  <c r="FD15" i="1"/>
  <c r="FD44" i="1"/>
  <c r="FD84" i="1"/>
  <c r="FC84" i="1" s="1"/>
  <c r="FD108" i="1"/>
  <c r="FD101" i="1"/>
  <c r="FD79" i="1"/>
  <c r="FD2" i="1"/>
  <c r="FC2" i="1" s="1"/>
  <c r="FD8" i="1"/>
  <c r="FD20" i="1"/>
  <c r="FC20" i="1" s="1"/>
  <c r="FD65" i="1"/>
  <c r="FC65" i="1" s="1"/>
  <c r="FD60" i="1"/>
  <c r="FC60" i="1" s="1"/>
  <c r="FD74" i="1"/>
  <c r="FC74" i="1" s="1"/>
  <c r="FD38" i="1"/>
  <c r="FD33" i="1"/>
  <c r="FD69" i="1"/>
  <c r="FD115" i="1"/>
  <c r="FD99" i="1"/>
  <c r="FD95" i="1"/>
  <c r="FD70" i="1"/>
  <c r="FD97" i="1"/>
  <c r="FD11" i="1"/>
  <c r="FD21" i="1"/>
  <c r="FD81" i="1"/>
  <c r="FD73" i="1"/>
  <c r="FD113" i="1"/>
  <c r="FD77" i="1"/>
  <c r="FD91" i="1"/>
  <c r="FD90" i="1"/>
  <c r="FD46" i="1"/>
  <c r="FD5" i="1"/>
  <c r="FD28" i="1"/>
  <c r="FC28" i="1" s="1"/>
  <c r="FD55" i="1"/>
  <c r="FD85" i="1"/>
  <c r="FC85" i="1" s="1"/>
  <c r="FD50" i="1"/>
  <c r="FD89" i="1"/>
  <c r="FC89" i="1" s="1"/>
  <c r="FD42" i="1"/>
  <c r="FC42" i="1" s="1"/>
  <c r="FD24" i="1"/>
  <c r="FC24" i="1" s="1"/>
  <c r="FD61" i="1"/>
  <c r="FC61" i="1" s="1"/>
  <c r="FD71" i="1"/>
  <c r="FC71" i="1" s="1"/>
  <c r="BP95" i="1"/>
  <c r="EL4" i="1"/>
  <c r="EL34" i="1"/>
  <c r="EL5" i="1"/>
  <c r="BP69" i="1"/>
  <c r="BP115" i="1"/>
  <c r="BP70" i="1"/>
  <c r="EL100" i="1"/>
  <c r="EL45" i="1"/>
  <c r="EL48" i="1"/>
  <c r="EL77" i="1"/>
  <c r="N77" i="1" s="1"/>
  <c r="EL90" i="1"/>
  <c r="EL28" i="1"/>
  <c r="AN46" i="1"/>
  <c r="AN28" i="1"/>
  <c r="BP99" i="1"/>
  <c r="EL64" i="1"/>
  <c r="EL83" i="1"/>
  <c r="EL26" i="1"/>
  <c r="EL91" i="1"/>
  <c r="EL46" i="1"/>
  <c r="EL55" i="1"/>
  <c r="AN90" i="1"/>
  <c r="AN5" i="1"/>
  <c r="AN55" i="1"/>
  <c r="BP42" i="1"/>
  <c r="N42" i="1" s="1"/>
  <c r="M42" i="1" s="1"/>
  <c r="L42" i="1" s="1"/>
  <c r="BP24" i="1"/>
  <c r="N24" i="1" s="1"/>
  <c r="BP61" i="1"/>
  <c r="N61" i="1" s="1"/>
  <c r="BP40" i="1"/>
  <c r="N40" i="1" s="1"/>
  <c r="BP78" i="1"/>
  <c r="N78" i="1" s="1"/>
  <c r="BP105" i="1"/>
  <c r="N105" i="1" s="1"/>
  <c r="BP32" i="1"/>
  <c r="N32" i="1" s="1"/>
  <c r="BP31" i="1"/>
  <c r="N31" i="1" s="1"/>
  <c r="EL86" i="1"/>
  <c r="BP13" i="1"/>
  <c r="N13" i="1" s="1"/>
  <c r="BP63" i="1"/>
  <c r="N63" i="1" s="1"/>
  <c r="BP9" i="1"/>
  <c r="N9" i="1" s="1"/>
  <c r="EL22" i="1"/>
  <c r="EL29" i="1"/>
  <c r="EL49" i="1"/>
  <c r="EL114" i="1"/>
  <c r="EL51" i="1"/>
  <c r="EL67" i="1"/>
  <c r="EL35" i="1"/>
  <c r="EL3" i="1"/>
  <c r="EL103" i="1"/>
  <c r="N103" i="1" s="1"/>
  <c r="EL18" i="1"/>
  <c r="EL27" i="1"/>
  <c r="EL56" i="1"/>
  <c r="EL52" i="1"/>
  <c r="EL96" i="1"/>
  <c r="EL110" i="1"/>
  <c r="EL23" i="1"/>
  <c r="EL112" i="1"/>
  <c r="EL30" i="1"/>
  <c r="EL107" i="1"/>
  <c r="EL80" i="1"/>
  <c r="EL19" i="1"/>
  <c r="EL79" i="1"/>
  <c r="N79" i="1" s="1"/>
  <c r="EL2" i="1"/>
  <c r="EL8" i="1"/>
  <c r="EL20" i="1"/>
  <c r="EL65" i="1"/>
  <c r="EL60" i="1"/>
  <c r="EL74" i="1"/>
  <c r="EL57" i="1"/>
  <c r="BP51" i="1"/>
  <c r="BP67" i="1"/>
  <c r="AN49" i="1"/>
  <c r="AN51" i="1"/>
  <c r="AN35" i="1"/>
  <c r="BP114" i="1"/>
  <c r="BP35" i="1"/>
  <c r="AN114" i="1"/>
  <c r="AN67" i="1"/>
  <c r="AN112" i="1"/>
  <c r="AN30" i="1"/>
  <c r="AN107" i="1"/>
  <c r="AN80" i="1"/>
  <c r="AN19" i="1"/>
  <c r="BP59" i="1"/>
  <c r="N59" i="1" s="1"/>
  <c r="BP102" i="1"/>
  <c r="N102" i="1" s="1"/>
  <c r="BP87" i="1"/>
  <c r="N87" i="1" s="1"/>
  <c r="BP14" i="1"/>
  <c r="N14" i="1" s="1"/>
  <c r="BP36" i="1"/>
  <c r="N36" i="1" s="1"/>
  <c r="BP83" i="1"/>
  <c r="BP45" i="1"/>
  <c r="BP34" i="1"/>
  <c r="BP48" i="1"/>
  <c r="BP81" i="1"/>
  <c r="BP73" i="1"/>
  <c r="BP113" i="1"/>
  <c r="BP101" i="1"/>
  <c r="N101" i="1" s="1"/>
  <c r="BP71" i="1"/>
  <c r="AN83" i="1"/>
  <c r="AN45" i="1"/>
  <c r="AN34" i="1"/>
  <c r="AN48" i="1"/>
  <c r="BP112" i="1"/>
  <c r="BP30" i="1"/>
  <c r="BP107" i="1"/>
  <c r="BP80" i="1"/>
  <c r="BP19" i="1"/>
  <c r="BP27" i="1"/>
  <c r="BP52" i="1"/>
  <c r="N73" i="1"/>
  <c r="AN27" i="1"/>
  <c r="AN96" i="1"/>
  <c r="BP18" i="1"/>
  <c r="BP56" i="1"/>
  <c r="BP96" i="1"/>
  <c r="AN18" i="1"/>
  <c r="AN56" i="1"/>
  <c r="AN52" i="1"/>
  <c r="BP49" i="1"/>
  <c r="BP16" i="1"/>
  <c r="N16" i="1" s="1"/>
  <c r="BP8" i="1"/>
  <c r="BP20" i="1"/>
  <c r="BP65" i="1"/>
  <c r="BP60" i="1"/>
  <c r="BP74" i="1"/>
  <c r="N113" i="1"/>
  <c r="BP17" i="1"/>
  <c r="BP92" i="1"/>
  <c r="BP72" i="1"/>
  <c r="BP109" i="1"/>
  <c r="BP62" i="1"/>
  <c r="BP68" i="1"/>
  <c r="N68" i="1" s="1"/>
  <c r="BP53" i="1"/>
  <c r="N53" i="1" s="1"/>
  <c r="BP41" i="1"/>
  <c r="N41" i="1" s="1"/>
  <c r="BP66" i="1"/>
  <c r="N66" i="1" s="1"/>
  <c r="BP76" i="1"/>
  <c r="BP90" i="1"/>
  <c r="BP46" i="1"/>
  <c r="BP5" i="1"/>
  <c r="BP28" i="1"/>
  <c r="BP55" i="1"/>
  <c r="N25" i="1"/>
  <c r="AN17" i="1"/>
  <c r="AN92" i="1"/>
  <c r="AN72" i="1"/>
  <c r="AN109" i="1"/>
  <c r="AN62" i="1"/>
  <c r="N89" i="1"/>
  <c r="N50" i="1"/>
  <c r="AN8" i="1"/>
  <c r="AN20" i="1"/>
  <c r="AN65" i="1"/>
  <c r="AN60" i="1"/>
  <c r="AN74" i="1"/>
  <c r="AN69" i="1"/>
  <c r="N69" i="1" s="1"/>
  <c r="AN115" i="1"/>
  <c r="AN99" i="1"/>
  <c r="AN95" i="1"/>
  <c r="AN70" i="1"/>
  <c r="N33" i="1"/>
  <c r="O26" i="1"/>
  <c r="N27" i="1"/>
  <c r="M75" i="1" l="1"/>
  <c r="L75" i="1" s="1"/>
  <c r="N45" i="1"/>
  <c r="N52" i="1"/>
  <c r="M87" i="1"/>
  <c r="L87" i="1" s="1"/>
  <c r="N2" i="1"/>
  <c r="M2" i="1" s="1"/>
  <c r="L2" i="1" s="1"/>
  <c r="N110" i="1"/>
  <c r="M61" i="1"/>
  <c r="L61" i="1" s="1"/>
  <c r="N100" i="1"/>
  <c r="FC91" i="1"/>
  <c r="FC81" i="1"/>
  <c r="FC70" i="1"/>
  <c r="FC69" i="1"/>
  <c r="FC92" i="1"/>
  <c r="N20" i="1"/>
  <c r="M20" i="1" s="1"/>
  <c r="L20" i="1" s="1"/>
  <c r="N83" i="1"/>
  <c r="FC94" i="1"/>
  <c r="FC40" i="1"/>
  <c r="M40" i="1" s="1"/>
  <c r="L40" i="1" s="1"/>
  <c r="N111" i="1"/>
  <c r="M111" i="1" s="1"/>
  <c r="L111" i="1" s="1"/>
  <c r="N5" i="1"/>
  <c r="N8" i="1"/>
  <c r="N71" i="1"/>
  <c r="M71" i="1" s="1"/>
  <c r="L71" i="1" s="1"/>
  <c r="M24" i="1"/>
  <c r="L24" i="1" s="1"/>
  <c r="FC5" i="1"/>
  <c r="FC21" i="1"/>
  <c r="M21" i="1" s="1"/>
  <c r="L21" i="1" s="1"/>
  <c r="FC79" i="1"/>
  <c r="M79" i="1" s="1"/>
  <c r="L79" i="1" s="1"/>
  <c r="FC37" i="1"/>
  <c r="M37" i="1" s="1"/>
  <c r="L37" i="1" s="1"/>
  <c r="FC101" i="1"/>
  <c r="M101" i="1" s="1"/>
  <c r="L101" i="1" s="1"/>
  <c r="FC104" i="1"/>
  <c r="M104" i="1" s="1"/>
  <c r="L104" i="1" s="1"/>
  <c r="FC9" i="1"/>
  <c r="M9" i="1" s="1"/>
  <c r="L9" i="1" s="1"/>
  <c r="N3" i="1"/>
  <c r="N46" i="1"/>
  <c r="N15" i="1"/>
  <c r="N19" i="1"/>
  <c r="N112" i="1"/>
  <c r="N34" i="1"/>
  <c r="N64" i="1"/>
  <c r="FC86" i="1"/>
  <c r="FC73" i="1"/>
  <c r="M73" i="1" s="1"/>
  <c r="L73" i="1" s="1"/>
  <c r="FC97" i="1"/>
  <c r="M97" i="1" s="1"/>
  <c r="L97" i="1" s="1"/>
  <c r="N108" i="1"/>
  <c r="N4" i="1"/>
  <c r="N85" i="1"/>
  <c r="M85" i="1" s="1"/>
  <c r="L85" i="1" s="1"/>
  <c r="FC77" i="1"/>
  <c r="M77" i="1" s="1"/>
  <c r="L77" i="1" s="1"/>
  <c r="N76" i="1"/>
  <c r="N29" i="1"/>
  <c r="M105" i="1"/>
  <c r="L105" i="1" s="1"/>
  <c r="N28" i="1"/>
  <c r="M28" i="1" s="1"/>
  <c r="L28" i="1" s="1"/>
  <c r="FC17" i="1"/>
  <c r="FC96" i="1"/>
  <c r="N92" i="1"/>
  <c r="M92" i="1" s="1"/>
  <c r="L92" i="1" s="1"/>
  <c r="N30" i="1"/>
  <c r="N57" i="1"/>
  <c r="FC46" i="1"/>
  <c r="FC99" i="1"/>
  <c r="FC43" i="1"/>
  <c r="M43" i="1" s="1"/>
  <c r="L43" i="1" s="1"/>
  <c r="FC80" i="1"/>
  <c r="FC35" i="1"/>
  <c r="FC52" i="1"/>
  <c r="N23" i="1"/>
  <c r="M93" i="1"/>
  <c r="L93" i="1" s="1"/>
  <c r="FC6" i="1"/>
  <c r="N56" i="1"/>
  <c r="N67" i="1"/>
  <c r="N38" i="1"/>
  <c r="N65" i="1"/>
  <c r="M65" i="1" s="1"/>
  <c r="L65" i="1" s="1"/>
  <c r="N62" i="1"/>
  <c r="N17" i="1"/>
  <c r="FC55" i="1"/>
  <c r="FC90" i="1"/>
  <c r="FC115" i="1"/>
  <c r="FC8" i="1"/>
  <c r="FC108" i="1"/>
  <c r="M108" i="1" s="1"/>
  <c r="L108" i="1" s="1"/>
  <c r="FC106" i="1"/>
  <c r="M106" i="1" s="1"/>
  <c r="L106" i="1" s="1"/>
  <c r="M7" i="1"/>
  <c r="L7" i="1" s="1"/>
  <c r="FC88" i="1"/>
  <c r="M88" i="1" s="1"/>
  <c r="L88" i="1" s="1"/>
  <c r="FC29" i="1"/>
  <c r="N107" i="1"/>
  <c r="N48" i="1"/>
  <c r="N35" i="1"/>
  <c r="M35" i="1" s="1"/>
  <c r="L35" i="1" s="1"/>
  <c r="N90" i="1"/>
  <c r="N26" i="1"/>
  <c r="N70" i="1"/>
  <c r="M69" i="1"/>
  <c r="L69" i="1" s="1"/>
  <c r="N72" i="1"/>
  <c r="N86" i="1"/>
  <c r="M78" i="1"/>
  <c r="L78" i="1" s="1"/>
  <c r="FC109" i="1"/>
  <c r="M94" i="1"/>
  <c r="L94" i="1" s="1"/>
  <c r="FC114" i="1"/>
  <c r="N81" i="1"/>
  <c r="M81" i="1" s="1"/>
  <c r="L81" i="1" s="1"/>
  <c r="FC14" i="1"/>
  <c r="M14" i="1" s="1"/>
  <c r="L14" i="1" s="1"/>
  <c r="N51" i="1"/>
  <c r="N22" i="1"/>
  <c r="M89" i="1"/>
  <c r="L89" i="1" s="1"/>
  <c r="N74" i="1"/>
  <c r="M74" i="1" s="1"/>
  <c r="L74" i="1" s="1"/>
  <c r="N55" i="1"/>
  <c r="FC72" i="1"/>
  <c r="FC39" i="1"/>
  <c r="N80" i="1"/>
  <c r="M80" i="1" s="1"/>
  <c r="L80" i="1" s="1"/>
  <c r="N96" i="1"/>
  <c r="N18" i="1"/>
  <c r="M39" i="1"/>
  <c r="L39" i="1" s="1"/>
  <c r="N91" i="1"/>
  <c r="M91" i="1" s="1"/>
  <c r="L91" i="1" s="1"/>
  <c r="FC113" i="1"/>
  <c r="M113" i="1" s="1"/>
  <c r="L113" i="1" s="1"/>
  <c r="FC31" i="1"/>
  <c r="M31" i="1" s="1"/>
  <c r="L31" i="1" s="1"/>
  <c r="N95" i="1"/>
  <c r="M32" i="1"/>
  <c r="L32" i="1" s="1"/>
  <c r="N114" i="1"/>
  <c r="FC41" i="1"/>
  <c r="M41" i="1" s="1"/>
  <c r="L41" i="1" s="1"/>
  <c r="M82" i="1"/>
  <c r="L82" i="1" s="1"/>
  <c r="M6" i="1"/>
  <c r="L6" i="1" s="1"/>
  <c r="FC16" i="1"/>
  <c r="M16" i="1" s="1"/>
  <c r="L16" i="1" s="1"/>
  <c r="M84" i="1"/>
  <c r="L84" i="1" s="1"/>
  <c r="N60" i="1"/>
  <c r="M60" i="1" s="1"/>
  <c r="L60" i="1" s="1"/>
  <c r="N115" i="1"/>
  <c r="FC68" i="1"/>
  <c r="M68" i="1" s="1"/>
  <c r="L68" i="1" s="1"/>
  <c r="N49" i="1"/>
  <c r="FC102" i="1"/>
  <c r="M102" i="1" s="1"/>
  <c r="L102" i="1" s="1"/>
  <c r="FC49" i="1"/>
  <c r="FC64" i="1"/>
  <c r="M64" i="1" s="1"/>
  <c r="L64" i="1" s="1"/>
  <c r="FC63" i="1"/>
  <c r="M63" i="1" s="1"/>
  <c r="L63" i="1" s="1"/>
  <c r="FC45" i="1"/>
  <c r="M45" i="1" s="1"/>
  <c r="L45" i="1" s="1"/>
  <c r="FC13" i="1"/>
  <c r="M13" i="1" s="1"/>
  <c r="L13" i="1" s="1"/>
  <c r="N99" i="1"/>
  <c r="N109" i="1"/>
  <c r="FC50" i="1"/>
  <c r="M50" i="1" s="1"/>
  <c r="L50" i="1" s="1"/>
  <c r="FC95" i="1"/>
  <c r="FC33" i="1"/>
  <c r="M33" i="1" s="1"/>
  <c r="L33" i="1" s="1"/>
  <c r="FC44" i="1"/>
  <c r="M44" i="1" s="1"/>
  <c r="L44" i="1" s="1"/>
  <c r="FC62" i="1"/>
  <c r="FC10" i="1"/>
  <c r="M10" i="1" s="1"/>
  <c r="L10" i="1" s="1"/>
  <c r="FC59" i="1"/>
  <c r="M59" i="1" s="1"/>
  <c r="L59" i="1" s="1"/>
  <c r="FC30" i="1"/>
  <c r="FC67" i="1"/>
  <c r="FC107" i="1"/>
  <c r="FC25" i="1"/>
  <c r="M25" i="1" s="1"/>
  <c r="L25" i="1" s="1"/>
  <c r="FC27" i="1"/>
  <c r="M27" i="1" s="1"/>
  <c r="L27" i="1" s="1"/>
  <c r="FC26" i="1"/>
  <c r="FC83" i="1"/>
  <c r="M83" i="1" s="1"/>
  <c r="L83" i="1" s="1"/>
  <c r="FC12" i="1"/>
  <c r="M12" i="1" s="1"/>
  <c r="L12" i="1" s="1"/>
  <c r="FC11" i="1"/>
  <c r="M11" i="1" s="1"/>
  <c r="L11" i="1" s="1"/>
  <c r="FC38" i="1"/>
  <c r="FC15" i="1"/>
  <c r="FC36" i="1"/>
  <c r="M36" i="1" s="1"/>
  <c r="L36" i="1" s="1"/>
  <c r="FC98" i="1"/>
  <c r="M98" i="1" s="1"/>
  <c r="L98" i="1" s="1"/>
  <c r="FC23" i="1"/>
  <c r="FC51" i="1"/>
  <c r="FC22" i="1"/>
  <c r="M22" i="1" s="1"/>
  <c r="L22" i="1" s="1"/>
  <c r="FC112" i="1"/>
  <c r="M112" i="1" s="1"/>
  <c r="L112" i="1" s="1"/>
  <c r="FC53" i="1"/>
  <c r="M53" i="1" s="1"/>
  <c r="L53" i="1" s="1"/>
  <c r="FC18" i="1"/>
  <c r="FC48" i="1"/>
  <c r="FC100" i="1"/>
  <c r="FC47" i="1"/>
  <c r="M47" i="1" s="1"/>
  <c r="L47" i="1" s="1"/>
  <c r="FC57" i="1"/>
  <c r="FC58" i="1"/>
  <c r="M58" i="1" s="1"/>
  <c r="L58" i="1" s="1"/>
  <c r="FC110" i="1"/>
  <c r="FC103" i="1"/>
  <c r="M103" i="1" s="1"/>
  <c r="L103" i="1" s="1"/>
  <c r="FC34" i="1"/>
  <c r="FC76" i="1"/>
  <c r="M76" i="1" s="1"/>
  <c r="L76" i="1" s="1"/>
  <c r="FC19" i="1"/>
  <c r="M19" i="1" s="1"/>
  <c r="L19" i="1" s="1"/>
  <c r="FC66" i="1"/>
  <c r="M66" i="1" s="1"/>
  <c r="L66" i="1" s="1"/>
  <c r="FC54" i="1"/>
  <c r="M54" i="1" s="1"/>
  <c r="L54" i="1" s="1"/>
  <c r="FC56" i="1"/>
  <c r="FC3" i="1"/>
  <c r="FC4" i="1"/>
  <c r="M4" i="1" s="1"/>
  <c r="L4" i="1" s="1"/>
  <c r="M15" i="1" l="1"/>
  <c r="L15" i="1" s="1"/>
  <c r="M110" i="1"/>
  <c r="L110" i="1" s="1"/>
  <c r="M3" i="1"/>
  <c r="L3" i="1" s="1"/>
  <c r="M100" i="1"/>
  <c r="L100" i="1" s="1"/>
  <c r="M70" i="1"/>
  <c r="L70" i="1" s="1"/>
  <c r="M52" i="1"/>
  <c r="L52" i="1" s="1"/>
  <c r="M34" i="1"/>
  <c r="L34" i="1" s="1"/>
  <c r="M8" i="1"/>
  <c r="L8" i="1" s="1"/>
  <c r="M46" i="1"/>
  <c r="L46" i="1" s="1"/>
  <c r="M86" i="1"/>
  <c r="L86" i="1" s="1"/>
  <c r="M5" i="1"/>
  <c r="L5" i="1" s="1"/>
  <c r="M30" i="1"/>
  <c r="L30" i="1" s="1"/>
  <c r="M67" i="1"/>
  <c r="L67" i="1" s="1"/>
  <c r="M72" i="1"/>
  <c r="L72" i="1" s="1"/>
  <c r="M109" i="1"/>
  <c r="L109" i="1" s="1"/>
  <c r="M96" i="1"/>
  <c r="L96" i="1" s="1"/>
  <c r="M99" i="1"/>
  <c r="L99" i="1" s="1"/>
  <c r="M114" i="1"/>
  <c r="L114" i="1" s="1"/>
  <c r="M55" i="1"/>
  <c r="L55" i="1" s="1"/>
  <c r="M18" i="1"/>
  <c r="L18" i="1" s="1"/>
  <c r="M51" i="1"/>
  <c r="L51" i="1" s="1"/>
  <c r="M38" i="1"/>
  <c r="L38" i="1" s="1"/>
  <c r="M56" i="1"/>
  <c r="L56" i="1" s="1"/>
  <c r="M48" i="1"/>
  <c r="L48" i="1" s="1"/>
  <c r="M95" i="1"/>
  <c r="L95" i="1" s="1"/>
  <c r="M115" i="1"/>
  <c r="L115" i="1" s="1"/>
  <c r="M90" i="1"/>
  <c r="L90" i="1" s="1"/>
  <c r="M57" i="1"/>
  <c r="L57" i="1" s="1"/>
  <c r="M23" i="1"/>
  <c r="L23" i="1" s="1"/>
  <c r="M62" i="1"/>
  <c r="L62" i="1" s="1"/>
  <c r="M17" i="1"/>
  <c r="L17" i="1" s="1"/>
  <c r="M29" i="1"/>
  <c r="L29" i="1" s="1"/>
  <c r="M107" i="1"/>
  <c r="L107" i="1" s="1"/>
  <c r="M26" i="1"/>
  <c r="L26" i="1" s="1"/>
  <c r="M49" i="1"/>
  <c r="L49" i="1" s="1"/>
</calcChain>
</file>

<file path=xl/sharedStrings.xml><?xml version="1.0" encoding="utf-8"?>
<sst xmlns="http://schemas.openxmlformats.org/spreadsheetml/2006/main" count="20243" uniqueCount="1888">
  <si>
    <t>ID do registro</t>
  </si>
  <si>
    <t>Identificação do Órgão:</t>
  </si>
  <si>
    <t>Nome do responsável pelo preenchimento do formulário:</t>
  </si>
  <si>
    <t>Cargo:</t>
  </si>
  <si>
    <t>Nome do Dirigente:</t>
  </si>
  <si>
    <t>Telefone:</t>
  </si>
  <si>
    <t>E-mail:</t>
  </si>
  <si>
    <t>É formalmente instituído.</t>
  </si>
  <si>
    <t>É executado conforme normativo.</t>
  </si>
  <si>
    <t>É revisado periodicamente.</t>
  </si>
  <si>
    <t>Não entregou Planos.</t>
  </si>
  <si>
    <t>Entregou o Plano de Transformação Digital – PTD (Art. 15) e as ações estão sendo executadas.</t>
  </si>
  <si>
    <t>Entregou o Plano Anual de Capacitações de TIC - (Art. 27) e as ações estão sendo executadas.</t>
  </si>
  <si>
    <t>Entregou o Plano de Gestão de Continuidade de Negócios ou de Serviços - (Art. 36º) e as ações estão sendo executadas.</t>
  </si>
  <si>
    <t>Entregou o Plano de Gestão de Riscos de TIC - (Art. 37º) e as ações estão sendo executadas.</t>
  </si>
  <si>
    <t>Entregou o Plano de Trabalho da ENTIC - (Art. 45) e as ações estão sendo executadas.</t>
  </si>
  <si>
    <t>Pergunta 04: O Órgão possui Comitê de Governança de TIC instituído e atuante no acompanhamento de suas deliberações?</t>
  </si>
  <si>
    <t>Pergunta 05: O Órgão possui Comitê de Gestão de TIC instituído e atuante no acompanhamento de suas deliberações?</t>
  </si>
  <si>
    <t>Pergunta 06: O Órgão possui PDTIC vigente e possui sua execução monitorada sistematicamente?</t>
  </si>
  <si>
    <t>O Órgão instituiu seu Plano de Transformação Digital.</t>
  </si>
  <si>
    <t>O PTD é executado.</t>
  </si>
  <si>
    <t>O PTD é revisado periodicamente.</t>
  </si>
  <si>
    <t>A área de TIC contribui na concepção e nas revisões do Plano de Transformação Digital.</t>
  </si>
  <si>
    <t>O PTD contém ações de transformação digital de serviços.</t>
  </si>
  <si>
    <t>O PTD contém ações de integração de canais digitais.</t>
  </si>
  <si>
    <t>O PTD contém ações de interoperabilidade de sistemas.</t>
  </si>
  <si>
    <t>O PTD contém ações de estratégia de monitoramento.</t>
  </si>
  <si>
    <t>Padronização das tabelas unificadas.</t>
  </si>
  <si>
    <t>Criação de padrões de dados mínimos para o atendimento da LGPD.</t>
  </si>
  <si>
    <t>Utilização de padrões de assinaturas digitais.</t>
  </si>
  <si>
    <t>Pergunta 10: Dentro dos serviços oferecidos para a sociedade, quantos são disponibilizados de forma digital?</t>
  </si>
  <si>
    <t>O Comitê possui ferramenta de comunicação própria (e-mail, aplicativo, Teams).</t>
  </si>
  <si>
    <t>O Órgão desenvolveu nova funcionalidade em seus sistemas legados desde a aprovação da Resolução 335/2020.</t>
  </si>
  <si>
    <t>O Órgão possui planejamento para integração de todos os seus sistemas judiciais à PDPJ-Br.</t>
  </si>
  <si>
    <t>As soluções do Órgão a serem integradas à PDPJ-Br atendem as condições do artigo 2 da Portaria CNJ nº 252/2020.</t>
  </si>
  <si>
    <t>O Órgão implementou o "Juízo 100% Digital"?</t>
  </si>
  <si>
    <t>O Órgão implementou o "Balcão Virtual"?</t>
  </si>
  <si>
    <t>O Órgão implementou o "Núcleo de Justiça 4.0"?</t>
  </si>
  <si>
    <t>O Órgão conta com soluções ou modelos de IA.</t>
  </si>
  <si>
    <t>Existem iniciativas para desenvolver modelos de IA.</t>
  </si>
  <si>
    <t>A alta administração atua para incentivar na concepção de iniciativas de IA.</t>
  </si>
  <si>
    <t>O Órgão deposita os modelos de Inteligência Artificial desenvolvidos no Sinapses? (Resolução CNJ nº 332/2020)</t>
  </si>
  <si>
    <t>As atividades são executadas de acordo com o seu ato constitutivo.</t>
  </si>
  <si>
    <t>Possui software de gestão de atendimento atualizado.</t>
  </si>
  <si>
    <t>É realizada capacitação periódica dos atendentes.</t>
  </si>
  <si>
    <t>Possui FAQs atualizadas.</t>
  </si>
  <si>
    <t>Pelo menos 95% dos atendimentos são realizados dentro do SLA ou ANO acordados.</t>
  </si>
  <si>
    <t>Pergunta 15: Sobre a Central de Atendimento aos Usuário de Soluções de TIC. Ela foi reconhecida, no ciclo do ano anterior, por excelência na prestação de seus serviços. Só serão contabilizados os valores Ótimo e Bom.</t>
  </si>
  <si>
    <t>Existem critérios objetivos formalmente instituídos para a escolha de líderes ocupantes de funções de coordenação e de gerência na área de TIC.</t>
  </si>
  <si>
    <t>São definidas formalmente metas específicas para os gestores e técnicos de TIC.</t>
  </si>
  <si>
    <t>O Órgão realiza análise de rotatividade com o objetivo de reduzir a evasão de servidores de TIC do quadro permanente.</t>
  </si>
  <si>
    <t>São disponibilizados links de comunicação entre as unidades e o Órgão suficientes para suportar o tráfego de dados e garantir a disponibilidade com comprometimento máximo de 80% da capacidade total dos links.</t>
  </si>
  <si>
    <t>É disponibilizado ambiente de Data Center com os requisitos mínimos de segurança e de disponibilidade estabelecidos em normas nacionais e internacionais.</t>
  </si>
  <si>
    <t>Existe réplica do Data Center em local seguro em prédio distinto do Data Center Principal.</t>
  </si>
  <si>
    <t>As aplicações do Órgão provisionadas em nuvem possuem Matrizes de Riscos e Planos de Saída criados e atualizados.</t>
  </si>
  <si>
    <t>O Órgão conta com plataforma de serviços em nuvem.</t>
  </si>
  <si>
    <t>Atende os requisitos de segurança da informação alinhados com as diretrizes do CNJ.</t>
  </si>
  <si>
    <t>Conta com proteção de dados alinhados com as diretrizes do CNJ.</t>
  </si>
  <si>
    <t>Conta com ações para migrar serviços antigos para serviços em nuvem.</t>
  </si>
  <si>
    <t>Conta com ações para que novos serviços já sejam iniciados como serviços em nuvem.</t>
  </si>
  <si>
    <t>O processo de gerenciamento de ativos de TIC.</t>
  </si>
  <si>
    <t>O processo de gerenciamento de capacidade de TIC.</t>
  </si>
  <si>
    <t>O processo de gerenciamento de disponibilidade de TIC.</t>
  </si>
  <si>
    <t>O processo de gerenciamento de incidentes de TIC.</t>
  </si>
  <si>
    <t>O processo de gerenciamento de liberação e implantação de TIC.</t>
  </si>
  <si>
    <t>O processo de gerenciamento de mudanças de TIC.</t>
  </si>
  <si>
    <t>O processo de gerenciamento de problemas de TIC.</t>
  </si>
  <si>
    <t>O processo de gerenciamento de requisições de TIC.</t>
  </si>
  <si>
    <t>Pergunta 22: Sobre o Comitê de Segurança da Informação do Órgão (Resolução CNJ nº 396/2021):</t>
  </si>
  <si>
    <t>Existem ações para realizar a governança da segurança da informação e especialmente os itens dispostos no Artigo 19.</t>
  </si>
  <si>
    <t>O Órgão implementou o Protocolo de Prevenção de Incidentes Cibernéticos do Poder Judiciário (PPINC-PJ).</t>
  </si>
  <si>
    <t>O Órgão implementou o Protocolo de Gerenciamento de Crises Cibernéticas do Poder Judiciário (PGCRC-PJ).</t>
  </si>
  <si>
    <t>O Órgão implementou o Protocolo de Investigação de Ilícitos Cibernéticos do Poder Judiciário (PIILC-PJ).</t>
  </si>
  <si>
    <t>O Órgão criou plano de ação para implementar os itens do Manual de Proteção de Infraestruturas Críticas de TIC.</t>
  </si>
  <si>
    <t>O Órgão criou plano de ação para implementar os itens do Manual de Prevenção e Mitigação de Ameaças Cibernéticas e Confiança Digital.</t>
  </si>
  <si>
    <t>O Órgão criou plano de ação para implementar os itens do Manual de Gestão de Identidades.</t>
  </si>
  <si>
    <t>O Órgão criou plano de ação para implementar os itens do Manual de Política de Educação e Cultura em Segurança Cibernética do Poder Judiciário (PECSC-PJ).</t>
  </si>
  <si>
    <t>Os processos foram definidos.</t>
  </si>
  <si>
    <t>É executado.</t>
  </si>
  <si>
    <t>É formalmente instituída.</t>
  </si>
  <si>
    <t>É executada.</t>
  </si>
  <si>
    <t>Pergunta 26: O Órgão conta com ações para adequar os seus sistemas de informação, aos padrões de interoperabilidade estabelecidos pelo CNJ.</t>
  </si>
  <si>
    <t>Existe um processo formalmente instituído.</t>
  </si>
  <si>
    <t>O processo é revisado periodicamente.</t>
  </si>
  <si>
    <t>As equipes de projeto estão capacitadas no processo de desenvolvimento e sustentação.</t>
  </si>
  <si>
    <t>Os projetos de desenvolvimento estão aderentes ao processo de desenvolvimento e sustentação.</t>
  </si>
  <si>
    <t>O Órgão possui um catálogo (portfólio) de soluções de TIC formalmente instituído.</t>
  </si>
  <si>
    <t>Existe normativo que define papéis e responsabilidades no ciclo de vida das soluções de TIC.</t>
  </si>
  <si>
    <t>Pergunta 1: O órgão utiliza a ferramenta CODEX?</t>
  </si>
  <si>
    <t>Pergunta 2: O CODEX está coletando dados processuais de todos os sistemas processuais?</t>
  </si>
  <si>
    <t>Pergunta 3: Há profissionais com conhecimento negocial do CODEX?</t>
  </si>
  <si>
    <t>Pergunta 4: Há profissionais com conhecimento técnico do CODEX?</t>
  </si>
  <si>
    <t>Pergunta 5: Há profissionais com conhecimento técnico na plataforma Sinapses?</t>
  </si>
  <si>
    <t>Pergunta 6: O Órgão possui unidade que utiliza a plataforma Sinapses nas suas atividades diárias?</t>
  </si>
  <si>
    <t>Pergunta 7: Quantos modelos de IA foram testados na plataforma Sinapses no período de agosto de 2020 até agosto de 2021?</t>
  </si>
  <si>
    <t>Pergunta 8: Quantitativo de cargos de TIC do quadro permanente do Órgão (não contabilizar os cargos comissionados).</t>
  </si>
  <si>
    <t>Pergunta 9: Quantitativo de cargos necessários de TIC do quadro permanente do órgão, segundo o Guia da Estratégia Nacional de Tecnologia da Informação e Comunicação do Poder Judiciário (ENTIC-JUD) (não contabilizar os cargos comissionados).</t>
  </si>
  <si>
    <t>Pergunta 10: Quantitativo de cargos de TIC ocupados por servidores de TIC no quadro permanente do Órgão (contabilizar os cargos comissionados).</t>
  </si>
  <si>
    <t>Pergunta 11: Quantitativo de cargos de TIC vagos do quadro permanente do Órgão (não contabilizar os cargos comissionados).</t>
  </si>
  <si>
    <t>Pergunta 12: Total de usuários internos que fazem uso dos recursos de TIC (TUlnt), segundo o Guia da ENTIC-JUD.</t>
  </si>
  <si>
    <t>Pergunta 13: Total de advogados, defensores ou procuradores registrados nas bases de dados de cada Tribunal. (TUExt), segundo o Guia da ENTIC-JUD.</t>
  </si>
  <si>
    <t>Pergunta 14: Total de Usuários de Recursos de TIC (TURTIC), segundo o Guia da ENTIC-JUD.</t>
  </si>
  <si>
    <t>Pergunta 15: Valor total do orçamento de TIC aprovado (disponibilizado em conta para o exercício) para o órgão.</t>
  </si>
  <si>
    <t>Pergunta 16: Valor total do orçamento de custeio de TIC aprovado (disponibilizado em conta para o exercício) para o órgão em custeio.</t>
  </si>
  <si>
    <t>Pergunta 17: Valor total do orçamento de TIC aprovado (disponibilizado em conta para o exercício) para o órgão em investimento.</t>
  </si>
  <si>
    <t>Pergunta 18: Valor total do orçamento de TIC executado (pago) pelo órgão em custeio.</t>
  </si>
  <si>
    <t>Pergunta 19: Valor total do orçamento de TIC executado (pago) pelo órgão em investimento.</t>
  </si>
  <si>
    <t>Pergunta 20: Valor total do orçamento de TIC inscrito pelo órgão em restos a pagar.</t>
  </si>
  <si>
    <t>Pergunta 21: Valor total do orçamento para "segurança cibernética e da informação", conforme dispõe a Resolução 396/2021.</t>
  </si>
  <si>
    <t>Pergunta 22:  Quantitativo de contratos assinados/prorrogados ou notas de empenho emitidas de aquisições de bens e de serviços de TIC.</t>
  </si>
  <si>
    <t>Pergunta 23:  Quantitativo de contratos assinados ou notas de empenho emitidas de aquisições de bens de TIC.</t>
  </si>
  <si>
    <t>Pergunta 24:  Quantitativo de contratos assinados/prorrogados para prestação de serviços de TIC.</t>
  </si>
  <si>
    <t>Pergunta 25: Relacione os sistemas judiciais (sistema de processamento de informações e prática de atos processuais) utilizados atualmente pelo órgão e informe se foram adquiridos ou desenvolvidos interna ou externamente (no máximo 5 sistemas):</t>
  </si>
  <si>
    <t>Pergunta 26: Relacione os sistemas administrativos utilizados atualmente pelo Órgão e informe se foram adquiridos ou desenvolvidos interna ou externamente (no máximo 5 sistemas):</t>
  </si>
  <si>
    <t>Data</t>
  </si>
  <si>
    <t>TJPA - Tribunal de Justiça do Pará</t>
  </si>
  <si>
    <t>Diego Leitão</t>
  </si>
  <si>
    <t>Secretário de Informática</t>
  </si>
  <si>
    <t>91 9803-55555</t>
  </si>
  <si>
    <t>diego.leitao@tjpa.jus.br</t>
  </si>
  <si>
    <t>60% a 85% de servidores do quadro permanente.</t>
  </si>
  <si>
    <t>Possui Comitê.</t>
  </si>
  <si>
    <t>Possui Comitê com acompanhamento mensal.</t>
  </si>
  <si>
    <t>Possui PDTIC Vigente com monitoramento mensal.</t>
  </si>
  <si>
    <t>Disponibiliza entre 89% e 100% dos artefatos no Portal do Tribunal.</t>
  </si>
  <si>
    <t>Disponibiliza entre 89% e 100% dos artefatos no Repositório Nacional.</t>
  </si>
  <si>
    <t>Entre 95% e 100% dos serviços possuem uma alternativa digital.</t>
  </si>
  <si>
    <t>Não existem ações para instituir o Comitê.</t>
  </si>
  <si>
    <t>O Órgão utiliza a plataforma de Inteligência Artificial do Poder Judiciário Nacional (Sinapses) com o objetivo de armazenar testar treinar distribuir e auditar modelos de Inteligência Artificial? (Resolução CNJ nº 332/2020.)</t>
  </si>
  <si>
    <t>O Órgão possui processos para assegurar a realização de estudos pesquisas ensino e treinamentos de Inteligência Artificial livre de preconceitos. (Resolução CNJ 332/2020)</t>
  </si>
  <si>
    <t>Entre 80% e 89% da avaliação com a nota Ótimo ou Bom.</t>
  </si>
  <si>
    <t>Há revisão anual e aperfeiçoamento quando necessário dos critérios de desempenho exigidos aos servidores lotados na área de TIC.</t>
  </si>
  <si>
    <t>Há revisão anual e aperfeiçoamento quando necessário das competências técnicas e gerenciais definidas para as unidades que compõem a área de TIC.</t>
  </si>
  <si>
    <t>O Órgão busca implementar instrumentos de reconhecimento e valorização dos servidores da área de TIC propiciando oportunidades de crescimento profissional e a retenção de talentos.</t>
  </si>
  <si>
    <t>São disponibilizados links de internet redundantes para o Órgão com operadoras distintas com comprometimento máximo de 80% da capacidade total dos links.</t>
  </si>
  <si>
    <t>É disponibilizada solução de armazenamento de dados e respectivos softwares de gerência em que a capacidade líquida não ultrapasse 80% do limite máximo de armazenamento.</t>
  </si>
  <si>
    <t>É disponibilizado parque de equipamentos servidores suficientes para atender às necessidades de processamento de dados dos sistemas e serviços do órgão com comprometimento médio de até 80% de sua capacidade máxima e em número adequado para garantir disponibilidade em caso de falha dos equipamentos.</t>
  </si>
  <si>
    <t>Os serviços prestados são portáveis para outros provedores sem possibilidade de aprisionamento (lock-in) salvo quando justificável tecnicamente e autorizados formalmente pelo Órgão.</t>
  </si>
  <si>
    <t>O serviço em nuvem permite a construção e execução de containers como o Docker.</t>
  </si>
  <si>
    <t>O Órgão possui um ou mais profissionais servidores ou terceirizados capacitados para realizar a análise e definição dos cenários apropriados execução dos procedimentos de configuração migração/implantação testes colocação em produção e acompanhamento/monitoramento do serviço em produção.</t>
  </si>
  <si>
    <t>O Comitê está em fase de constituição.</t>
  </si>
  <si>
    <t>Existem ações para implementar elevar e manter o nível de segurança das infraestruturas críticas e especialmente os itens dispostos no Artigo 11.</t>
  </si>
  <si>
    <t>Os padrões são utilizados em 70% a 89% das integrações entre sistemas nos processos judiciais.</t>
  </si>
  <si>
    <t>A área negocial é responsável por receber avaliar e priorizar as demandas referentes ao negócio de uma solução de TIC.</t>
  </si>
  <si>
    <t>Não</t>
  </si>
  <si>
    <t>Sim</t>
  </si>
  <si>
    <t>Ver Aba88</t>
  </si>
  <si>
    <t>Ver Aba90</t>
  </si>
  <si>
    <t>27/09/2021 22:21:50</t>
  </si>
  <si>
    <t>STM - Superior Tribunal Militar</t>
  </si>
  <si>
    <t>IANNE CARVALHO BARROS</t>
  </si>
  <si>
    <t>DIRETOR DE TI</t>
  </si>
  <si>
    <t>61 3313-9251</t>
  </si>
  <si>
    <t>iannecb@stm.jus.br</t>
  </si>
  <si>
    <t>86% a 100% de servidores do quadro permanente.</t>
  </si>
  <si>
    <t>Possui Comitê com acompanhamento Semestral.</t>
  </si>
  <si>
    <t>Possui PDTIC Vigente.</t>
  </si>
  <si>
    <t>Disponibiliza entre 61% e 89% dos artefatos no Portal do Tribunal.</t>
  </si>
  <si>
    <t>Não disponibiliza artefatos no Repositório Nacional.</t>
  </si>
  <si>
    <t>Entre 90% e 100% da avaliação com a nota Ótimo ou Bom.</t>
  </si>
  <si>
    <t>O comitê se reúne pelo menos semestralmente de forma a atuar de maneira preventiva aos riscos.</t>
  </si>
  <si>
    <t>Os padrões são utilizados em 90% a 100% das integrações entre sistemas nos processos judiciais.</t>
  </si>
  <si>
    <t>27/09/2021 21:54:52</t>
  </si>
  <si>
    <t>CSJT - Conselho Superior da Justiça do Trabalho</t>
  </si>
  <si>
    <t>Ana Letícia Moura Vilela</t>
  </si>
  <si>
    <t>Chefe do Núcleo de Apoio à Governança e Gestão.</t>
  </si>
  <si>
    <t>Luiz Antônio Mendes Garcia</t>
  </si>
  <si>
    <t>61 3043-7997</t>
  </si>
  <si>
    <t>setic@csjt.jus.br</t>
  </si>
  <si>
    <t>Possui Comitê com acompanhamento Mensal.</t>
  </si>
  <si>
    <t>Possui PDTIC Vigente com monitoramento bimestral.</t>
  </si>
  <si>
    <t>Entre 81% e 95% dos serviços possuem uma alternativa digital.</t>
  </si>
  <si>
    <t>O Comitê foi constituído; monitora e avalia periodicamente os resultados do plano de implementação da PDPJ-Br.</t>
  </si>
  <si>
    <t>O Órgão possui quadro permanente de servidores de TIC compatível com a demanda com o referencial mínimo estabelecido no Guia Estratégico de TIC do Poder Judiciário.</t>
  </si>
  <si>
    <t>É disponibilizada solução de backup com capacidade suficiente para garantir a salvaguarda das informações digitais armazenadas. Existe cópia do backup em local distinto do local primário do Órgão de modo a prover redundância e atender à continuidade do negócio em caso de desastre.</t>
  </si>
  <si>
    <t>Provê serviços de autoscaling permitindo que as soluções tenham acesso automático a maior quantidade de recursos computacionais em função da demanda.</t>
  </si>
  <si>
    <t>O nível mínimo de serviço de disponibilidade das instâncias é igual ou superior a 99741% para cada período de 1 mês.</t>
  </si>
  <si>
    <t>O serviço de balanceamento de carga em nuvem é escalável permite a realização de health check fornece failover automático permite o direcionamento do tráfego para o ponto de extremidade com a menor latência de rede para o usuário.</t>
  </si>
  <si>
    <t>O serviço de Web Application Firewall em nuvem fornece proteção sem modificar o código de back-end fornece monitoramento das aplicações web contra-ataques usando um log em tempo real permite a personalização de regras.</t>
  </si>
  <si>
    <t>O serviço de auditoria e análise de logs em nuvem permite a construção de consultas para analisar os dados coletados permite o armazenamento dos logs por períodos superiores a 1 ano.</t>
  </si>
  <si>
    <t>27/09/2021 21:06:59</t>
  </si>
  <si>
    <t>TRT11 - Tribunal Regional do Trabalho da 11ª Região - Amazonas e Roraima</t>
  </si>
  <si>
    <t>Mariano de Sousa Brito</t>
  </si>
  <si>
    <t>Chefe da Seção de Governança de TIC</t>
  </si>
  <si>
    <t>Evandro Vidéo de Souza Júnior</t>
  </si>
  <si>
    <t>92 3621-7480</t>
  </si>
  <si>
    <t>evandro.souza@trt11.jus.br</t>
  </si>
  <si>
    <t>Possui Comitê com acompanhamento Bimestral.</t>
  </si>
  <si>
    <t>Os padrões são utilizados em 40% a 69% das integrações entre sistemas nos processos judiciais.</t>
  </si>
  <si>
    <t>27/09/2021 20:32:04</t>
  </si>
  <si>
    <t>TRF2 - Tribunal Regional Federal da 2a Região</t>
  </si>
  <si>
    <t>Carolina de Assis Ramos</t>
  </si>
  <si>
    <t>coordenadora</t>
  </si>
  <si>
    <t>Ana Luisa Carneiro da Silva</t>
  </si>
  <si>
    <t>21 3218-9573</t>
  </si>
  <si>
    <t>sti@trf2.jus.br</t>
  </si>
  <si>
    <t>Disponibiliza até 25% dos artefatos no Portal do Tribunal.</t>
  </si>
  <si>
    <t>Disponibiliza até 25% dos artefatos no Repositório Nacional.</t>
  </si>
  <si>
    <t>27/09/2021 19:37:04</t>
  </si>
  <si>
    <t>TRE-PA - Tribunal Regional Eleitoral - Pará</t>
  </si>
  <si>
    <t>Alessandro dos Santos Cruz</t>
  </si>
  <si>
    <t>Secretário de Tecnologia da Informação</t>
  </si>
  <si>
    <t>91 3346-8880</t>
  </si>
  <si>
    <t>sti-gab@tre-pa.jus.br</t>
  </si>
  <si>
    <t>Possui Comitê com acompanhamento Trimestral.</t>
  </si>
  <si>
    <t>Possui Comitê com acompanhamento quinzenal.</t>
  </si>
  <si>
    <t>O serviço de backup em nuvem permite alocar e gerenciar automaticamente o armazenamento de backup permite a transmissão segura e o armazenamento dos dados criptografados permite transferência de dados ilimitada tanto para backup quanto para restore fornece sistema de alertas para falhas no processo de backup ou consistência dos arquivos os dados são persistidos com redundância de cópias dos dados em equipamentos de hardware diferentes.</t>
  </si>
  <si>
    <t>O comitê se reúne pelo menos trimestralmente de forma a atuar de maneira preventiva aos riscos.</t>
  </si>
  <si>
    <t>27/09/2021 19:26:37</t>
  </si>
  <si>
    <t>TJMS - Tribunal de Justiça do Mato Grosso do Sul</t>
  </si>
  <si>
    <t>Luciano Correia Pereira Filho</t>
  </si>
  <si>
    <t>Diretor da Secretaria de Tecnologia da Informação</t>
  </si>
  <si>
    <t>67 3314-1366</t>
  </si>
  <si>
    <t>luciano.correia@tjms.jus.br</t>
  </si>
  <si>
    <t>Possui Comitê com acompanhamento bimestral.</t>
  </si>
  <si>
    <t>Disponibiliza entre 61% e 89% dos artefatos no Repositório Nacional.</t>
  </si>
  <si>
    <t>Os padrões são utilizados em 00% a 19% das integrações entre sistemas nos processos judiciais.</t>
  </si>
  <si>
    <t>27/09/2021 19:15:14</t>
  </si>
  <si>
    <t>TJMT - Tribunal de Justiça do Mato Grosso</t>
  </si>
  <si>
    <t>Thomás Augusto Caetano</t>
  </si>
  <si>
    <t>Coordenador de Tecnologia da Informação</t>
  </si>
  <si>
    <t>65 9997-26799</t>
  </si>
  <si>
    <t>thomas.caetano@tjmt.jus.br</t>
  </si>
  <si>
    <t>27/09/2021 19:13:34</t>
  </si>
  <si>
    <t>TRF1 - Tribunal Regional Federal da 1a Região</t>
  </si>
  <si>
    <t>Lucio Melre da Silva</t>
  </si>
  <si>
    <t>61 3314-1501</t>
  </si>
  <si>
    <t>secin@trf1.jus.br</t>
  </si>
  <si>
    <t>Não disponibiliza artefatos no Portal do Tribunal.</t>
  </si>
  <si>
    <t>O Comitê foi constituído, mas nenhum plano de ação foi criado.</t>
  </si>
  <si>
    <t>Não foi realizada pesquisa no ciclo do ano anterior.</t>
  </si>
  <si>
    <t>27/09/2021 19:12:30</t>
  </si>
  <si>
    <t>TRE-SP - Tribunal Regional Eleitoral - São Paulo</t>
  </si>
  <si>
    <t>Patricia Milani de Moraes</t>
  </si>
  <si>
    <t>Assistente de Planejamento e Gestão</t>
  </si>
  <si>
    <t>Daniel Forlivesi</t>
  </si>
  <si>
    <t>11 3130-2017</t>
  </si>
  <si>
    <t>sti@tre-sp.jus.br</t>
  </si>
  <si>
    <t>27/09/2021 18:59:17</t>
  </si>
  <si>
    <t>TRT4 - Tribunal Regional do Trabalho da 4ª Região - Rio Grande do Sul</t>
  </si>
  <si>
    <t>Natacha Moraes de Oliveira</t>
  </si>
  <si>
    <t>Diretora da Secretaria de Tecnologia da Informação e Comunicações</t>
  </si>
  <si>
    <t>51 3255-2090</t>
  </si>
  <si>
    <t>setic@trt4.jus.br</t>
  </si>
  <si>
    <t>27/09/2021 18:46:48</t>
  </si>
  <si>
    <t>TRT17 - Tribunal Regional do Trabalho da 17ª Região - Espírito Santo</t>
  </si>
  <si>
    <t>Johnathan Marques Silveira Carioca</t>
  </si>
  <si>
    <t>Secretário de TIC</t>
  </si>
  <si>
    <t>27 3321-2515</t>
  </si>
  <si>
    <t>setic@trtes.jus.br</t>
  </si>
  <si>
    <t>Entre 41% e 60% dos serviços possuem uma alternativa digital.</t>
  </si>
  <si>
    <t>Entre 70% e 79% da avaliação com a nota Ótimo ou Bom.</t>
  </si>
  <si>
    <t>27/09/2021 18:41:42</t>
  </si>
  <si>
    <t>CNJ - Conselho Nacional de Justiça</t>
  </si>
  <si>
    <t>Igor Guimarães Pedreira</t>
  </si>
  <si>
    <t>Chefe de Seção da SEGTI</t>
  </si>
  <si>
    <t>Thiago de Andrade Vieira</t>
  </si>
  <si>
    <t>61 2326-5278</t>
  </si>
  <si>
    <t>igor.pedreira@cnj.jus.br</t>
  </si>
  <si>
    <t>27/09/2021 18:37:30</t>
  </si>
  <si>
    <t>TRE-MT - Tribunal Regional Eleitoral - Mato Grosso</t>
  </si>
  <si>
    <t>Luís Cézar Darienzo Alves</t>
  </si>
  <si>
    <t>Luis Cezar Darienzo Alves</t>
  </si>
  <si>
    <t>65 3362-8008</t>
  </si>
  <si>
    <t>sti@tre-mt.jus.br</t>
  </si>
  <si>
    <t>27/09/2021 18:34:10</t>
  </si>
  <si>
    <t>TJSC - Tribunal de Justiça de Santa Catarina</t>
  </si>
  <si>
    <t>Patrick Padilha</t>
  </si>
  <si>
    <t>Chefe da Divisão de Apoio à Gestão e Governança de TI</t>
  </si>
  <si>
    <t>Anna Claudia Kruger</t>
  </si>
  <si>
    <t>48 3287-2300</t>
  </si>
  <si>
    <t>dti@tjsc.jus.br</t>
  </si>
  <si>
    <t>27/09/2021 18:29:35</t>
  </si>
  <si>
    <t>TJBA - Tribunal de Justiça da Bahia</t>
  </si>
  <si>
    <t>Fabiano Soares Raminho</t>
  </si>
  <si>
    <t>Chefe de Seção</t>
  </si>
  <si>
    <t>Luís Augusto Bahiense Cardoso</t>
  </si>
  <si>
    <t>71 3483-3709</t>
  </si>
  <si>
    <t>setim@tjba.jus.br</t>
  </si>
  <si>
    <t>Até 60% de servidores do quadro permanente.</t>
  </si>
  <si>
    <t>Não possui Comitê.</t>
  </si>
  <si>
    <t>Entre 60% e 69% da avaliação com a nota Ótimo ou Bom.</t>
  </si>
  <si>
    <t>Os padrões são utilizados em 20% a 39% das integrações entre sistemas nos processos judiciais.</t>
  </si>
  <si>
    <t>27/09/2021 18:10:35</t>
  </si>
  <si>
    <t>TRT7 - Tribunal Regional do Trabalho da 7ª Região - Ceará</t>
  </si>
  <si>
    <t>Reginaldo Garcia Dupim</t>
  </si>
  <si>
    <t>Analista Judiciário - Especialidade Tecnologia da Informação</t>
  </si>
  <si>
    <t>Francisco Jonathan Rebouças Maia</t>
  </si>
  <si>
    <t>85 3388-9200</t>
  </si>
  <si>
    <t>jonathanmaia@trt7.jus.br</t>
  </si>
  <si>
    <t>Disponibiliza entre 26% e 60% dos artefatos no Portal do Tribunal.</t>
  </si>
  <si>
    <t>Entre 61% e 80% dos serviços possuem uma alternativa digital.</t>
  </si>
  <si>
    <t>27/09/2021 17:52:32</t>
  </si>
  <si>
    <t>TRT12 - Tribunal Regional do Trabalho da 12ª Região - Santa Catarina</t>
  </si>
  <si>
    <t>Carlos Mario Eastman</t>
  </si>
  <si>
    <t>Técnico Judiciário</t>
  </si>
  <si>
    <t>Valdir Luiz da Cunha</t>
  </si>
  <si>
    <t>48 3216-4046</t>
  </si>
  <si>
    <t>setic@trt12.jus.br</t>
  </si>
  <si>
    <t>Não possui PDTIC Vigente.</t>
  </si>
  <si>
    <t>27/09/2021 17:50:34</t>
  </si>
  <si>
    <t>TRE-RJ - Tribunal Regional Eleitoral - Rio de Janeiro</t>
  </si>
  <si>
    <t>MICHEL MARCHETTI KOVACS</t>
  </si>
  <si>
    <t>SECRETÁRIO DE TI</t>
  </si>
  <si>
    <t>21 3436-8289</t>
  </si>
  <si>
    <t>michel.kovacs@tre-rj.jus.br</t>
  </si>
  <si>
    <t>Entre 0% e 40% dos serviços possuem uma alternativa digital.</t>
  </si>
  <si>
    <t>27/09/2021 17:47:04</t>
  </si>
  <si>
    <t>TRE-ES - Tribunal Regional Eleitoral - Espírito Santo</t>
  </si>
  <si>
    <t>DANILO MAGNO MARCHIORI</t>
  </si>
  <si>
    <t>SECRETÁRIO DE TECNOLOGIA DA INFORMAÇÃO</t>
  </si>
  <si>
    <t>SAMUEL MEIRA BRASIL JUNIOR</t>
  </si>
  <si>
    <t>27 2121-8580</t>
  </si>
  <si>
    <t>danilo.marchiori@tre-es.jus.br</t>
  </si>
  <si>
    <t>27/09/2021 17:37:22</t>
  </si>
  <si>
    <t>CJF - Conselho da Justiça Federal</t>
  </si>
  <si>
    <t>Tiago da Costa Peixoto</t>
  </si>
  <si>
    <t>Secretário de TI</t>
  </si>
  <si>
    <t>61 3022-7400</t>
  </si>
  <si>
    <t>sti_gab@cjf.jus.br</t>
  </si>
  <si>
    <t>27/09/2021 17:18:43</t>
  </si>
  <si>
    <t>TRT21 - Tribunal Regional do Trabalho da 21ª Região - Rio Grande do Norte</t>
  </si>
  <si>
    <t>Marcelo Martins Pinto</t>
  </si>
  <si>
    <t>Secretário de Tecnologia da Informação e Comunicação</t>
  </si>
  <si>
    <t>84 4006-3111_</t>
  </si>
  <si>
    <t>setic@trt21.jus.br</t>
  </si>
  <si>
    <t>27/09/2021 17:17:52</t>
  </si>
  <si>
    <t>TJPE - Tribunal de Justiça de Pernambuco</t>
  </si>
  <si>
    <t>Justiniano Vasconcelos</t>
  </si>
  <si>
    <t>Assessor de Governança de TIC</t>
  </si>
  <si>
    <t>Juliana Neiva de Gouvêa Ribeiro</t>
  </si>
  <si>
    <t>81 9992-27804</t>
  </si>
  <si>
    <t>juliana.neiva@tjpe.jus.br</t>
  </si>
  <si>
    <t>O Comitê foi constituído, o plano de ação foi criado, contudo as ações ainda não estão sendo executadas.</t>
  </si>
  <si>
    <t>27/09/2021 17:17:20</t>
  </si>
  <si>
    <t>TRE-MG - Tribunal Regional Eleitoral - Minas Gerais</t>
  </si>
  <si>
    <t>Valéria Freitas Vargens</t>
  </si>
  <si>
    <t>Gestora de Governança de TIC</t>
  </si>
  <si>
    <t>Glaysson Gomes Rocha</t>
  </si>
  <si>
    <t>31 3397-1331</t>
  </si>
  <si>
    <t>valeria.vargens@tre-mg.jus.br</t>
  </si>
  <si>
    <t>27/09/2021 17:14:07</t>
  </si>
  <si>
    <t>TRT15 - Tribunal Regional do Trabalho da 15ª Região - Sao Paulo/Campinas</t>
  </si>
  <si>
    <t>HERBERT WITTMANN</t>
  </si>
  <si>
    <t>Secretário de Tecnologia da Informação e Comunicações</t>
  </si>
  <si>
    <t>Ana Amarylis Vivacqua de Oliveira Gulla</t>
  </si>
  <si>
    <t>19 3236-2100</t>
  </si>
  <si>
    <t>herbert@trt15.jus.br</t>
  </si>
  <si>
    <t>27/09/2021 17:05:37</t>
  </si>
  <si>
    <t>TRT13 - Tribunal Regional do Trabalho da 13ª Região - Paraíba</t>
  </si>
  <si>
    <t>Breno Moreno Luna</t>
  </si>
  <si>
    <t>Chefe do Núcleo de Governança de TIC</t>
  </si>
  <si>
    <t>Rodrigo Cartaxo Marques Duarte</t>
  </si>
  <si>
    <t>83 3533-6055</t>
  </si>
  <si>
    <t>ngtic@trt13.jus.br</t>
  </si>
  <si>
    <t>27/09/2021 17:01:50</t>
  </si>
  <si>
    <t>TRE-AL - Tribunal Regional Eleitoral - Alagoas</t>
  </si>
  <si>
    <t>Carlos Henrique Tavares Méro</t>
  </si>
  <si>
    <t>Otávio Leão Praxedes</t>
  </si>
  <si>
    <t>82 2122-7750</t>
  </si>
  <si>
    <t>henriquemero@tre-al.jus.br</t>
  </si>
  <si>
    <t>27/09/2021 17:00:34</t>
  </si>
  <si>
    <t>TJGO - Tribunal de Justiça de Goiás</t>
  </si>
  <si>
    <t>Joubert Duarte Borges</t>
  </si>
  <si>
    <t>Diretor da Divisão de Governança e Planejamento de TIC</t>
  </si>
  <si>
    <t>Anderson Yagi Costa</t>
  </si>
  <si>
    <t>62 3216-7700</t>
  </si>
  <si>
    <t>secdi@tjgo.jus.br</t>
  </si>
  <si>
    <t>27/09/2021 16:52:30</t>
  </si>
  <si>
    <t>TRT24 - Tribunal Regional do Trabalho da 24ª Região - Mato Grosso do Sul</t>
  </si>
  <si>
    <t>Alexandre Rosa Camy</t>
  </si>
  <si>
    <t>Diretor da Secretaria de Tecnologia da Informação e Comunicação</t>
  </si>
  <si>
    <t>67 9998-17025</t>
  </si>
  <si>
    <t>acamy@trt24.jus.br</t>
  </si>
  <si>
    <t>27/09/2021 16:50:58</t>
  </si>
  <si>
    <t>TJCE - Tribunal de Justiça do Ceará</t>
  </si>
  <si>
    <t>Rafael Garcia Barbosa</t>
  </si>
  <si>
    <t>Gerente de Governança de TI</t>
  </si>
  <si>
    <t>Denise Maria Norões Olsen</t>
  </si>
  <si>
    <t>85 3207-7878</t>
  </si>
  <si>
    <t>denise.maria@tjce.jus.br</t>
  </si>
  <si>
    <t>27/09/2021 16:30:29</t>
  </si>
  <si>
    <t>TJRJ - Tribunal de Justiça do Rio de Janeiro</t>
  </si>
  <si>
    <t>Ivan Lindenberg Junior</t>
  </si>
  <si>
    <t>Chefe Gabinete ASPJE</t>
  </si>
  <si>
    <t>Virna Pery Amorim</t>
  </si>
  <si>
    <t>21 3133-9010</t>
  </si>
  <si>
    <t>dgtec@tjrj.jus.br</t>
  </si>
  <si>
    <t>27/09/2021 16:24:23</t>
  </si>
  <si>
    <t>TJMRS - Tribunal de Justiça Militar do Estado do Rio Grande do Sul</t>
  </si>
  <si>
    <t>Dilnei Venturini</t>
  </si>
  <si>
    <t>Coordenador de TIC</t>
  </si>
  <si>
    <t>51 9930-49680</t>
  </si>
  <si>
    <t>dilnei@tjmrs.jus.br</t>
  </si>
  <si>
    <t>27/09/2021 16:22:19</t>
  </si>
  <si>
    <t>TJMSP - Tribunal de Justiça Militar do Estado de São Paulo</t>
  </si>
  <si>
    <t>Alessandro Gonçalves Torlezi</t>
  </si>
  <si>
    <t>Diretor de Tecnologia da Informação</t>
  </si>
  <si>
    <t>11 3218-3270</t>
  </si>
  <si>
    <t>alessandro.torlezi@tjmsp.jus.br</t>
  </si>
  <si>
    <t>27/09/2021 15:49:49</t>
  </si>
  <si>
    <t>TRF5 - Tribunal Regional Federal da 5a Região</t>
  </si>
  <si>
    <t>Anamaria Dionísio de Oliveira Araújo</t>
  </si>
  <si>
    <t>Técnica Judiciária</t>
  </si>
  <si>
    <t>Fernanda Bezerra Cavalcante Marques Montenegro</t>
  </si>
  <si>
    <t>81 3425-9318</t>
  </si>
  <si>
    <t>ti@trf5.jus.br</t>
  </si>
  <si>
    <t>27/09/2021 15:29:55</t>
  </si>
  <si>
    <t>TRT22 - Tribunal Regional do Trabalho da 22ª Região - Piauí</t>
  </si>
  <si>
    <t>José Wallace Ribeiro de Macedo Junior</t>
  </si>
  <si>
    <t>86 9942-82638</t>
  </si>
  <si>
    <t>wallace@trt22.jus.br</t>
  </si>
  <si>
    <t>27/09/2021 15:28:52</t>
  </si>
  <si>
    <t>27/09/2021 15:22:41</t>
  </si>
  <si>
    <t>TJAL - Tribunal de Justiça de Alagoas</t>
  </si>
  <si>
    <t>José Baptista dos Santos Neto</t>
  </si>
  <si>
    <t>Diretor Adjunto de Tecnologia da Informação</t>
  </si>
  <si>
    <t>82 9329-3396</t>
  </si>
  <si>
    <t>baptista@tjal.jus.br</t>
  </si>
  <si>
    <t>27/09/2021 15:13:25</t>
  </si>
  <si>
    <t>TRE-PB - Tribunal Regional Eleitoral - Paraíba</t>
  </si>
  <si>
    <t>Hanniery de Souza Freire</t>
  </si>
  <si>
    <t>José Cassimiro Júnior</t>
  </si>
  <si>
    <t>83 3512-1331</t>
  </si>
  <si>
    <t>stic@tre-pb.jus.br</t>
  </si>
  <si>
    <t>27/09/2021 14:44:03</t>
  </si>
  <si>
    <t>TRE-DF - Tribunal Regional Eleitoral - Distrito Federal</t>
  </si>
  <si>
    <t>Nelson Antonio Guimaraes Neto</t>
  </si>
  <si>
    <t>Chefe de seção</t>
  </si>
  <si>
    <t>Andrey Pousa Correa</t>
  </si>
  <si>
    <t>61 3048-4133</t>
  </si>
  <si>
    <t>andrey.correa@tre-df.jus.br</t>
  </si>
  <si>
    <t>27/09/2021 14:33:34</t>
  </si>
  <si>
    <t>TRE-RR - Tribunal Regional Eleitoral - Roraima</t>
  </si>
  <si>
    <t>Helio Brilhante Pereira</t>
  </si>
  <si>
    <t>Analista Judiciário</t>
  </si>
  <si>
    <t>Paulo</t>
  </si>
  <si>
    <t>95 9811-11331</t>
  </si>
  <si>
    <t>helio@tre-rr.jus.br</t>
  </si>
  <si>
    <t>27/09/2021 12:58:02</t>
  </si>
  <si>
    <t>TRT14 - Tribunal Regional do Trabalho da 14ª Região - Acre e Rondônia</t>
  </si>
  <si>
    <t>Vinícius Vieira Marques</t>
  </si>
  <si>
    <t>Analista Judiciário - Espec. Tec. Informação - Chefe da Seção de Governança de TIC</t>
  </si>
  <si>
    <t>Robert Armando Rosa</t>
  </si>
  <si>
    <t>69 3218-6304</t>
  </si>
  <si>
    <t>robert.armando@trt14.jus.br</t>
  </si>
  <si>
    <t>27/09/2021 12:00:01</t>
  </si>
  <si>
    <t>TJSE - Tribunal de Justiça de Sergipe</t>
  </si>
  <si>
    <t>Riveraldo Carmelo Junior</t>
  </si>
  <si>
    <t>Secretária de Tecnologia da Informação</t>
  </si>
  <si>
    <t>Denise Martins Moura Silva</t>
  </si>
  <si>
    <t>79 9881-65875</t>
  </si>
  <si>
    <t>denise@tjse.jus.br</t>
  </si>
  <si>
    <t>27/09/2021 11:57:09</t>
  </si>
  <si>
    <t>TJMG - Tribunal de Justiça de Minas Gerais</t>
  </si>
  <si>
    <t>Ana Maria Dias Ignácio Freitas</t>
  </si>
  <si>
    <t>Assessor de apoio estratégico de TI</t>
  </si>
  <si>
    <t>Antônio Francisco Morais Rolla</t>
  </si>
  <si>
    <t>31 9839-98349</t>
  </si>
  <si>
    <t>anamaria@tjmg.jus.br</t>
  </si>
  <si>
    <t>27/09/2021 11:44:48</t>
  </si>
  <si>
    <t>TRE-AM - Tribunal Regional Eleitoral - Amazonas</t>
  </si>
  <si>
    <t>SÍRIO GOES VASCONCELOS</t>
  </si>
  <si>
    <t>92 9811-70013</t>
  </si>
  <si>
    <t>sirio.vasconcelos@tre-am.jus.br</t>
  </si>
  <si>
    <t>27/09/2021 11:42:28</t>
  </si>
  <si>
    <t>27/09/2021 10:55:57</t>
  </si>
  <si>
    <t>TJDFT - Tribunal de Justiça do Distrito Federal e Territórios</t>
  </si>
  <si>
    <t>Roberto Amorim Becker</t>
  </si>
  <si>
    <t>Assessor de Governança e Monitoramento de TIC Substituto</t>
  </si>
  <si>
    <t>Luiz Fernando Sirotheau Serique Júnior</t>
  </si>
  <si>
    <t>61 3103-4062</t>
  </si>
  <si>
    <t>serique@tjdft.jus.br</t>
  </si>
  <si>
    <t>27/09/2021 10:40:50</t>
  </si>
  <si>
    <t>Paulo Cezar Rodrigues da Silva</t>
  </si>
  <si>
    <t>27/09/2021 09:53:03</t>
  </si>
  <si>
    <t>TRF4 - Tribunal Regional Federal da 4a Região</t>
  </si>
  <si>
    <t>Cristian Ramos Prange</t>
  </si>
  <si>
    <t>51 3213-3634</t>
  </si>
  <si>
    <t>dti@trf4.jus.br</t>
  </si>
  <si>
    <t>27/09/2021 09:11:51</t>
  </si>
  <si>
    <t>TRT8 - Tribunal Regional do Trabalho da 8ª Região - Pará e Amapá</t>
  </si>
  <si>
    <t>FLÁVIO MARCÍLIO PAIVA RAMOS</t>
  </si>
  <si>
    <t>ASSISTENTE DE GOVERNANÇA E PROJETOS DE TIC</t>
  </si>
  <si>
    <t>MARCO AURÉLIO FIDELIS RÊGO</t>
  </si>
  <si>
    <t>91 4008-7295</t>
  </si>
  <si>
    <t>marco.rego@trt8.jus.br</t>
  </si>
  <si>
    <t>24/09/2021 20:50:48</t>
  </si>
  <si>
    <t>TJSP - Tribunal de Justiça de São Paulo</t>
  </si>
  <si>
    <t>Edivaldo Antonio Sartor</t>
  </si>
  <si>
    <t>11 9976-47174</t>
  </si>
  <si>
    <t>esartor@tjsp.jus.br</t>
  </si>
  <si>
    <t>24/09/2021 17:30:33</t>
  </si>
  <si>
    <t>TRT1 - Tribunal Regional do Trabalho da 1ª Região - Rio de Janeiro</t>
  </si>
  <si>
    <t>Paulo César Castro Magalhães Martinez</t>
  </si>
  <si>
    <t>Diretor da Secretaria de Tecnologia da Informação – STI</t>
  </si>
  <si>
    <t>21 2380-7220</t>
  </si>
  <si>
    <t>paulo.martinez@trt1.jus.br</t>
  </si>
  <si>
    <t>24/09/2021 16:40:03</t>
  </si>
  <si>
    <t>TRE-AC - Tribunal Regional Eleitoral - Acre</t>
  </si>
  <si>
    <t>Francisco Vital de Mascarenhas Filho</t>
  </si>
  <si>
    <t>68 9999-93663</t>
  </si>
  <si>
    <t>gsti@tre-ac.jus.br</t>
  </si>
  <si>
    <t>24/09/2021 15:59:07</t>
  </si>
  <si>
    <t>TJMMG - Tribunal de Justiça Militar do Estado de Minas Gerais</t>
  </si>
  <si>
    <t>GIOVANI VIANA MENDES</t>
  </si>
  <si>
    <t>GERENTE DE INFORMÁTICA</t>
  </si>
  <si>
    <t>31 3045-1360</t>
  </si>
  <si>
    <t>giovani@tjmmg.jus.br</t>
  </si>
  <si>
    <t>24/09/2021 14:48:18</t>
  </si>
  <si>
    <t>TRT23 - Tribunal Regional do Trabalho da 23ª Região - Mato Grosso</t>
  </si>
  <si>
    <t>Adalberto Henrique Sé Balão</t>
  </si>
  <si>
    <t>Chefe da Divisão de Governança, Gestão e Transformação Digital</t>
  </si>
  <si>
    <t>Hugo Luís Barros Pinho</t>
  </si>
  <si>
    <t>65 3648-4396</t>
  </si>
  <si>
    <t>hugopinho@trt23.jus.br</t>
  </si>
  <si>
    <t>24/09/2021 14:41:59</t>
  </si>
  <si>
    <t>TSE - Tribunal Superior Eleitoral</t>
  </si>
  <si>
    <t>Elmano Amâncio de Sá Alves</t>
  </si>
  <si>
    <t>Assessor da Secretaria de Tecnologia da Informação</t>
  </si>
  <si>
    <t>Ministro Luís Roberto Barroso</t>
  </si>
  <si>
    <t>61 3030-8846</t>
  </si>
  <si>
    <t>elmano.alves@tse.jus.br</t>
  </si>
  <si>
    <t>24/09/2021 13:53:54</t>
  </si>
  <si>
    <t>TRE-MA - Tribunal Regional Eleitoral - Maranhão</t>
  </si>
  <si>
    <t>Gualter Gonçalves Lopes Junior</t>
  </si>
  <si>
    <t>98 2107-8951</t>
  </si>
  <si>
    <t>gualter@tre-ma.jus.br</t>
  </si>
  <si>
    <t>24/09/2021 13:28:37</t>
  </si>
  <si>
    <t>TRE-BA - Tribunal Regional Eleitoral - Bahia</t>
  </si>
  <si>
    <t>Elma Teixeira da Silva Santos</t>
  </si>
  <si>
    <t>Titular da Seção de Apoio à Governança e à Gestão de TIC</t>
  </si>
  <si>
    <t>André Luiz Cavalcanti e Cavalcante</t>
  </si>
  <si>
    <t>71 3373-7117</t>
  </si>
  <si>
    <t>gab-sti@tre-ba.jus.br</t>
  </si>
  <si>
    <t>24/09/2021 11:11:14</t>
  </si>
  <si>
    <t>TJAC - Tribunal de Justiça do Acre</t>
  </si>
  <si>
    <t>Raquel Cunha da Conceição</t>
  </si>
  <si>
    <t>Diretora de Tecnologia da Informação e Comunicação em Exercício</t>
  </si>
  <si>
    <t>68 3302-0360</t>
  </si>
  <si>
    <t>ditec@tjac.jus.br</t>
  </si>
  <si>
    <t>24/09/2021 10:30:29</t>
  </si>
  <si>
    <t>TRT16 - Tribunal Regional do Trabalho da 16ª Região - Maranhão</t>
  </si>
  <si>
    <t>Maickel Roberto Neitzke</t>
  </si>
  <si>
    <t>Rafael Robinson de Sousa Neto</t>
  </si>
  <si>
    <t>98 2109-9566</t>
  </si>
  <si>
    <t>ctic-coordenacao@trt16.jus.br</t>
  </si>
  <si>
    <t>24/09/2021 09:05:07</t>
  </si>
  <si>
    <t>TRT10 - Tribunal Regional do Trabalho da 10ª Região - Distrito Federal e Tocantins</t>
  </si>
  <si>
    <t>Gustavo de Almeida Rocha</t>
  </si>
  <si>
    <t>Brasilino Santos Ramos</t>
  </si>
  <si>
    <t>61 3348-1100</t>
  </si>
  <si>
    <t>setin@trt10.jus.br</t>
  </si>
  <si>
    <t>24/09/2021 00:01:40</t>
  </si>
  <si>
    <t>Diego Baptista Leitão</t>
  </si>
  <si>
    <t>23/09/2021 23:17:18</t>
  </si>
  <si>
    <t>TRE-PR - Tribunal Regional Eleitoral - Paraná</t>
  </si>
  <si>
    <t>HELIO DA CONCEICAO CAMILLO JUNIOR</t>
  </si>
  <si>
    <t>Gilmar José Fernandes de Deus</t>
  </si>
  <si>
    <t>41 3330-8642</t>
  </si>
  <si>
    <t>secti@tre-pr.jus.br</t>
  </si>
  <si>
    <t>23/09/2021 22:49:49</t>
  </si>
  <si>
    <t>TST - Tribunal Superior do Trabalho</t>
  </si>
  <si>
    <t>JOSÉ FLÁVIO ALBERNAZ MUNDIM</t>
  </si>
  <si>
    <t>COORDENADOR DE APOIO À GOVERNANÇA E GESTÃO DE TIC</t>
  </si>
  <si>
    <t>MINISTRA MARIA CRISTINA IRIGOYEN PEDUZZI</t>
  </si>
  <si>
    <t>61 3043-4500</t>
  </si>
  <si>
    <t>presidencia@tst.jus.br</t>
  </si>
  <si>
    <t>Disponibiliza entre 26% e 60% dos artefatos no Repositório Nacional.</t>
  </si>
  <si>
    <t>23/09/2021 21:53:06</t>
  </si>
  <si>
    <t>TRE-SC - Tribunal Regional Eleitoral - Santa Catarina</t>
  </si>
  <si>
    <t>Carlos José Schmidt Cardoso</t>
  </si>
  <si>
    <t>Eron Domingues</t>
  </si>
  <si>
    <t>48 3251-3806</t>
  </si>
  <si>
    <t>eron@tre-sc.jus.br</t>
  </si>
  <si>
    <t>23/09/2021 21:26:55</t>
  </si>
  <si>
    <t>Justiniano Frederico Saraiva de Vasconcelos</t>
  </si>
  <si>
    <t>81 3182-0879</t>
  </si>
  <si>
    <t>23/09/2021 21:17:21</t>
  </si>
  <si>
    <t>23/09/2021 21:07:07</t>
  </si>
  <si>
    <t>TRE-AP - Tribunal Regional Eleitoral - Amapá</t>
  </si>
  <si>
    <t>EMANOEL DOS SANTOS FLEXA</t>
  </si>
  <si>
    <t>96 3198-7540</t>
  </si>
  <si>
    <t>sti@tre-ap.jus.br</t>
  </si>
  <si>
    <t>23/09/2021 20:41:37</t>
  </si>
  <si>
    <t>23/09/2021 20:18:01</t>
  </si>
  <si>
    <t>ADRIANA FREITAS BRANDÃO</t>
  </si>
  <si>
    <t>23/09/2021 19:19:33</t>
  </si>
  <si>
    <t>23/09/2021 19:12:57</t>
  </si>
  <si>
    <t>23/09/2021 18:40:19</t>
  </si>
  <si>
    <t>TJTO - Tribunal de Justiça de Tocantins</t>
  </si>
  <si>
    <t>ALICE CARLA DE SOUSA SETUBAL</t>
  </si>
  <si>
    <t>ANALISTA JUDICIÁRIO</t>
  </si>
  <si>
    <t>Ernandes Rodrigues da Silva</t>
  </si>
  <si>
    <t>63 3218-4410</t>
  </si>
  <si>
    <t>ernandes.silva@tjto.jus.br</t>
  </si>
  <si>
    <t>23/09/2021 18:35:52</t>
  </si>
  <si>
    <t>STJ - Superior Tribunal de Justiça</t>
  </si>
  <si>
    <t>Rodrigo Almeida de Carvalho</t>
  </si>
  <si>
    <t>61 3319-9010</t>
  </si>
  <si>
    <t>rodrigoa@stj.jus.br</t>
  </si>
  <si>
    <t>23/09/2021 18:35:27</t>
  </si>
  <si>
    <t>TRT3 - Tribunal Regional do Trabalho da 3ª Região - Minas Gerais</t>
  </si>
  <si>
    <t>Heberson Lobo Neiva</t>
  </si>
  <si>
    <t>Gilberto Atman Picardi Faria</t>
  </si>
  <si>
    <t>31 3228-7197</t>
  </si>
  <si>
    <t>dtic@trt3.jus.br</t>
  </si>
  <si>
    <t>23/09/2021 18:34:50</t>
  </si>
  <si>
    <t>TRE-RS - Tribunal Regional Eleitoral - Rio Grande do Sul</t>
  </si>
  <si>
    <t>Marialice Rangel Perroud</t>
  </si>
  <si>
    <t>Técnica Judiciária -</t>
  </si>
  <si>
    <t>Daniel Wobeto</t>
  </si>
  <si>
    <t>51 9846-39411</t>
  </si>
  <si>
    <t>danielwobeto@tre-rs.jus.br</t>
  </si>
  <si>
    <t>23/09/2021 18:23:33</t>
  </si>
  <si>
    <t>TRT5 - Tribunal Regional do Trabalho da 5ª Região - Bahia</t>
  </si>
  <si>
    <t>Erica Cristina Dorea Rossiter Tavares</t>
  </si>
  <si>
    <t>Diretora da SETIC/TRT5</t>
  </si>
  <si>
    <t>Dalila Nascimento Andrade</t>
  </si>
  <si>
    <t>71 3319-7542</t>
  </si>
  <si>
    <t>setic@trt5.jus.br</t>
  </si>
  <si>
    <t>23/09/2021 18:13:57</t>
  </si>
  <si>
    <t>TRE-MS - Tribunal Regional Eleitoral - Mato Grosso do Sul</t>
  </si>
  <si>
    <t>Fabiana Saliba Pereira Ramalho</t>
  </si>
  <si>
    <t>Analista judiciário - especialidade Análise de Sistemas</t>
  </si>
  <si>
    <t>Luciana Jucineire Vieira de Aguiar</t>
  </si>
  <si>
    <t>67 2107-7223</t>
  </si>
  <si>
    <t>sti@tre-ms.jus.br</t>
  </si>
  <si>
    <t>23/09/2021 17:53:35</t>
  </si>
  <si>
    <t>23/09/2021 17:34:12</t>
  </si>
  <si>
    <t>Diretor de Secretaria de Tecnologia da Informação e Comunicação</t>
  </si>
  <si>
    <t>84 4006-3111</t>
  </si>
  <si>
    <t>23/09/2021 17:31:41</t>
  </si>
  <si>
    <t>TRT9 - Tribunal Regional do Trabalho da 9ª Região - Paraná</t>
  </si>
  <si>
    <t>Francisco Riedi</t>
  </si>
  <si>
    <t>Analista Judiciário - Tecnologia da Informação</t>
  </si>
  <si>
    <t>Eduardo Silveira Rocha</t>
  </si>
  <si>
    <t>41 3310-7100</t>
  </si>
  <si>
    <t>sti@trt9.jus.br</t>
  </si>
  <si>
    <t>23/09/2021 17:21:40</t>
  </si>
  <si>
    <t>Diretor de Secretaria</t>
  </si>
  <si>
    <t>23/09/2021 17:02:16</t>
  </si>
  <si>
    <t>23/09/2021 16:56:01</t>
  </si>
  <si>
    <t>TJRN - Tribunal de Justiça do Rio Grande do Norte</t>
  </si>
  <si>
    <t>Paulo Frederico das Virgens de Oliveira</t>
  </si>
  <si>
    <t>Assessor de Governança</t>
  </si>
  <si>
    <t>Gerânio Gomes de Silva</t>
  </si>
  <si>
    <t>84 9883-17390</t>
  </si>
  <si>
    <t>geraniogomes@tjrn.jus.br</t>
  </si>
  <si>
    <t>23/09/2021 16:45:52</t>
  </si>
  <si>
    <t>TRE-PE - Tribunal Regional Eleitoral - Pernambuco</t>
  </si>
  <si>
    <t>George Cavalcanti Maciel Filho</t>
  </si>
  <si>
    <t>81 3194-9206</t>
  </si>
  <si>
    <t>george.maciel@tre-pe.jus.br</t>
  </si>
  <si>
    <t>23/09/2021 16:33:02</t>
  </si>
  <si>
    <t>23/09/2021 16:14:56</t>
  </si>
  <si>
    <t>TJES - Tribunal de Justiça do Espírito Santo</t>
  </si>
  <si>
    <t>Marcio Flavio Barbosa de Souza</t>
  </si>
  <si>
    <t>Técnico Judiciário - AE - TI</t>
  </si>
  <si>
    <t>Carlos Vinicius de Arimatea</t>
  </si>
  <si>
    <t>27 3357-4512</t>
  </si>
  <si>
    <t>sti@tjes.jus.br</t>
  </si>
  <si>
    <t>23/09/2021 16:12:42</t>
  </si>
  <si>
    <t>TRE-RO - Tribunal Regional Eleitoral - Rondônia</t>
  </si>
  <si>
    <t>Ítalo Jorge do Nascimento Pessoa</t>
  </si>
  <si>
    <t>Eduardo Gil Tivanello</t>
  </si>
  <si>
    <t>69 3211-2029</t>
  </si>
  <si>
    <t>gabstic@tre-ro.jus.br</t>
  </si>
  <si>
    <t>23/09/2021 16:00:57</t>
  </si>
  <si>
    <t>TRE-RN - Tribunal Regional Eleitoral - Rio Grande do Norte</t>
  </si>
  <si>
    <t>MARCOS FLÁVIO NASCIMENTO MAIA</t>
  </si>
  <si>
    <t>SECRETÁRIO DE TECNOLOGIA DA INFORMAÇÃO E ELEIÇÕES</t>
  </si>
  <si>
    <t>84 9998-79898</t>
  </si>
  <si>
    <t>marcos.maia@tre-rn.jus.br</t>
  </si>
  <si>
    <t>23/09/2021 16:00:22</t>
  </si>
  <si>
    <t>TJPB - Tribunal de Justiça da Paraíba</t>
  </si>
  <si>
    <t>Anderson Rodrigues Ribeiro</t>
  </si>
  <si>
    <t>Coordenador de Gestão e Governança de TI</t>
  </si>
  <si>
    <t>Ney Robson Pereira de Medeiros</t>
  </si>
  <si>
    <t>83 9913-60773</t>
  </si>
  <si>
    <t>cgti@tjpb.jus.br</t>
  </si>
  <si>
    <t>23/09/2021 15:30:10</t>
  </si>
  <si>
    <t>TJRS - Tribunal de Justiça do Rio Grande do Sul</t>
  </si>
  <si>
    <t>Frederico Henrique Goldschmidt Neto</t>
  </si>
  <si>
    <t>Antônio Braz da Silva Neto</t>
  </si>
  <si>
    <t>51 3210-7540</t>
  </si>
  <si>
    <t>abneto@tjrs.jus.br</t>
  </si>
  <si>
    <t>23/09/2021 15:21:51</t>
  </si>
  <si>
    <t>TRT6 - Tribunal Regional do Trabalho da 6ª Região - Pernambuco</t>
  </si>
  <si>
    <t>Carlos Antônio Menezes de Albuquerque</t>
  </si>
  <si>
    <t>Alessandro Alcides de Souza</t>
  </si>
  <si>
    <t>81 3448-3421</t>
  </si>
  <si>
    <t>sti@trt6.jus.br</t>
  </si>
  <si>
    <t>23/09/2021 15:06:46</t>
  </si>
  <si>
    <t>23/09/2021 15:06:10</t>
  </si>
  <si>
    <t>TRE-GO - Tribunal Regional Eleitoral - Goiás</t>
  </si>
  <si>
    <t>Paulo Sérgio Taira</t>
  </si>
  <si>
    <t>Assessor de Planejamento, Governança e Gestão da STI</t>
  </si>
  <si>
    <t>Frank Wendell Ribeiro</t>
  </si>
  <si>
    <t>62 3920-4235</t>
  </si>
  <si>
    <t>gabsti-lista@tre-go.jus.br</t>
  </si>
  <si>
    <t>23/09/2021 15:01:38</t>
  </si>
  <si>
    <t>TRT18 - Tribunal Regional do Trabalho da 18ª Região - Goiás</t>
  </si>
  <si>
    <t>Gustavo Melo Morais</t>
  </si>
  <si>
    <t>Chefe do Núcleo de Planejamento, Apoio e Contratações de TIC</t>
  </si>
  <si>
    <t>Murilo de Barros Carneiro</t>
  </si>
  <si>
    <t>62 3222-5713</t>
  </si>
  <si>
    <t>murilo.carneiro@trt18.jus.br</t>
  </si>
  <si>
    <t>23/09/2021 14:43:40</t>
  </si>
  <si>
    <t>TRT19 - Tribunal Regional do Trabalho da 19ª Região - Alagoas</t>
  </si>
  <si>
    <t>MANOEL MESSIAS FEITOZA</t>
  </si>
  <si>
    <t>DIRETOR DA SETIC</t>
  </si>
  <si>
    <t>82 2121-8265</t>
  </si>
  <si>
    <t>setic@trt19.jus.br</t>
  </si>
  <si>
    <t>23/09/2021 14:25:53</t>
  </si>
  <si>
    <t>23/09/2021 14:18:34</t>
  </si>
  <si>
    <t>TRF3 - Tribunal Regional Federal da 3a Região</t>
  </si>
  <si>
    <t>PEDRO RAIMUNDO DO NASCIMENTO</t>
  </si>
  <si>
    <t>SUPERVISOR</t>
  </si>
  <si>
    <t>DANIEL HENRIQUE GUIMARÃES</t>
  </si>
  <si>
    <t>11 3012-1159</t>
  </si>
  <si>
    <t>seti@trf3.jus.br</t>
  </si>
  <si>
    <t>23/09/2021 14:11:03</t>
  </si>
  <si>
    <t>TJPR - Tribunal de Justiça do Paraná</t>
  </si>
  <si>
    <t>Alessio Roman Junior</t>
  </si>
  <si>
    <t>Analista de Sistemas</t>
  </si>
  <si>
    <t>Rafael Coninck Teigão</t>
  </si>
  <si>
    <t>41 3250-6360</t>
  </si>
  <si>
    <t>ract@tjpr.jus.br</t>
  </si>
  <si>
    <t>23/09/2021 13:42:33</t>
  </si>
  <si>
    <t>TRE-CE - Tribunal Regional Eleitoral - Ceará</t>
  </si>
  <si>
    <t>Lorena de Almeida Morais Belo</t>
  </si>
  <si>
    <t>85 3453-3800</t>
  </si>
  <si>
    <t>lorena@tre-ce.jus.br</t>
  </si>
  <si>
    <t>23/09/2021 13:39:35</t>
  </si>
  <si>
    <t>TJMA - Tribunal de Justiça do Maranhão</t>
  </si>
  <si>
    <t>PAULO ROCHA NETO</t>
  </si>
  <si>
    <t>DIRETOR DE INFORMÁTICA E AUTOMAÇÃO</t>
  </si>
  <si>
    <t>98 9883-81910</t>
  </si>
  <si>
    <t>prneto@tjma.jus.br</t>
  </si>
  <si>
    <t>23/09/2021 13:26:43</t>
  </si>
  <si>
    <t>TRE-SE - Tribunal Regional Eleitoral - Sergipe</t>
  </si>
  <si>
    <t>Evandro Lima Nascimento</t>
  </si>
  <si>
    <t>Assessor de Planejamento de TI</t>
  </si>
  <si>
    <t>Roberto Eugênio da Fonseca Porto</t>
  </si>
  <si>
    <t>79 3209-8688</t>
  </si>
  <si>
    <t>presidencia@tre-se.jus.br</t>
  </si>
  <si>
    <t>23/09/2021 13:17:03</t>
  </si>
  <si>
    <t>TJRR - Tribunal de Justiça de Roraima</t>
  </si>
  <si>
    <t>Lilian Tajujá Rocha</t>
  </si>
  <si>
    <t>Assessora Técnica I</t>
  </si>
  <si>
    <t>Tiago Mendonça Lobo</t>
  </si>
  <si>
    <t>95 3198-2825</t>
  </si>
  <si>
    <t>sti@tjrr.jus.br</t>
  </si>
  <si>
    <t>23/09/2021 12:17:51</t>
  </si>
  <si>
    <t>TJRO - Tribunal de Justiça de Rondônia</t>
  </si>
  <si>
    <t>Allan Tito Leite Ratts</t>
  </si>
  <si>
    <t>Diretor da Divisão de Estratégia e Serviços de TIC/DEGOV/STIC</t>
  </si>
  <si>
    <t>Ângela Carmen Szymczak de Carvalho</t>
  </si>
  <si>
    <t>69 3309-6511</t>
  </si>
  <si>
    <t>stic@tjro.jus.br</t>
  </si>
  <si>
    <t>23/09/2021 11:02:25</t>
  </si>
  <si>
    <t>TRE-TO - Tribunal Regional Eleitoral - Tocantins</t>
  </si>
  <si>
    <t>Valdenir Borges Junior</t>
  </si>
  <si>
    <t>63 9923-78857</t>
  </si>
  <si>
    <t>valdenir.junior@tre-to.jus.br</t>
  </si>
  <si>
    <t>23/09/2021 10:35:31</t>
  </si>
  <si>
    <t>glaysson.gomes@tre-mg.jus.br</t>
  </si>
  <si>
    <t>22/09/2021 20:20:39</t>
  </si>
  <si>
    <t>TJAP - Tribunal de Justiça do Amapá</t>
  </si>
  <si>
    <t>DANIEL DIAS BALIEIRO</t>
  </si>
  <si>
    <t>ASSESSOR DE TIC</t>
  </si>
  <si>
    <t>NILTON BIANQUINI FILHO</t>
  </si>
  <si>
    <t>96 3312-3737</t>
  </si>
  <si>
    <t>daniel.balieiro@tjap.jus.br</t>
  </si>
  <si>
    <t>22/09/2021 18:15:51</t>
  </si>
  <si>
    <t>TRE-PI - Tribunal Regional Eleitoral - Piauí</t>
  </si>
  <si>
    <t>Anderson Cavalcanti de Lima</t>
  </si>
  <si>
    <t>José James Gomes Pereira</t>
  </si>
  <si>
    <t>86 2107-9761</t>
  </si>
  <si>
    <t>sti@tre-pi.jus.br</t>
  </si>
  <si>
    <t>22/09/2021 14:02:37</t>
  </si>
  <si>
    <t>TRT20 - Tribunal Regional do Trabalho da 20ª Região - Sergipe</t>
  </si>
  <si>
    <t>Rodrigo Octávio Melo do Amaral</t>
  </si>
  <si>
    <t>Analista Judiciário – Apoio Especializado Tecnologia da Informação</t>
  </si>
  <si>
    <t>Marcos Xavier de Almeida Barretto</t>
  </si>
  <si>
    <t>79 2015-8780</t>
  </si>
  <si>
    <t>marcos.barretto@trt20.jus.br</t>
  </si>
  <si>
    <t>22/09/2021 13:58:48</t>
  </si>
  <si>
    <t>TRT2 - Tribunal Regional do Trabalho da 2ª Região - São Paulo</t>
  </si>
  <si>
    <t>Rogério Machado de Almeida</t>
  </si>
  <si>
    <t>Ass. Adm. Chefe da Seção de Compliance de TIC</t>
  </si>
  <si>
    <t>Marcio Nisi Gonçalves</t>
  </si>
  <si>
    <t>11 3150-2072</t>
  </si>
  <si>
    <t>diretoria-ti@trtsp.jus.br</t>
  </si>
  <si>
    <t>21/09/2021 20:17:53</t>
  </si>
  <si>
    <t>TJAM - Tribunal de Justiça do Amazonas</t>
  </si>
  <si>
    <t>Rodrigo Choji de Freitas</t>
  </si>
  <si>
    <t>Assessor de Governança de Tecnologia da Informação e Comunicação</t>
  </si>
  <si>
    <t>Breno Figueiredo Corado</t>
  </si>
  <si>
    <t>92 2129-6737</t>
  </si>
  <si>
    <t>governancatic@tjam.jus.br</t>
  </si>
  <si>
    <t>21/09/2021 16:35:33</t>
  </si>
  <si>
    <t>95 2121-7021</t>
  </si>
  <si>
    <t>paulo@tre-rr.jus.br</t>
  </si>
  <si>
    <t>21/09/2021 12:13:52</t>
  </si>
  <si>
    <t>21/09/2021 11:41:27</t>
  </si>
  <si>
    <t>20/09/2021 16:06:45</t>
  </si>
  <si>
    <t>TJPI - Tribunal de Justiça do Piauí</t>
  </si>
  <si>
    <t>FRANCISCO IGOR DE LIMA E SILVA</t>
  </si>
  <si>
    <t>Coordenador de Governança de TIC</t>
  </si>
  <si>
    <t>Agnaldo Abreu Almendra</t>
  </si>
  <si>
    <t>86 9880-82134</t>
  </si>
  <si>
    <t>agnaldo@tjpi.jus.br</t>
  </si>
  <si>
    <t>20/09/2021 12:25:29</t>
  </si>
  <si>
    <t>Id do registro</t>
  </si>
  <si>
    <t>Nome do Sistema</t>
  </si>
  <si>
    <t>Adquirido / Desenvolvido</t>
  </si>
  <si>
    <t>PJe - Processos Judiciais Eletrônicos (adaptado)</t>
  </si>
  <si>
    <t>Desenvolvido externamente pelo órgão</t>
  </si>
  <si>
    <t>LIBRA - Processos Judiciais Físicos</t>
  </si>
  <si>
    <t>Desenvolvido internamente pelo órgão</t>
  </si>
  <si>
    <t>SEEU - Sistema Eletrônico de Execução Unificado</t>
  </si>
  <si>
    <t>Plenário Virtual</t>
  </si>
  <si>
    <t>BNMP</t>
  </si>
  <si>
    <t>e-PROC/JMU (cedido pelo TRF4)</t>
  </si>
  <si>
    <t>Adquirido</t>
  </si>
  <si>
    <t>Certidão Negativa</t>
  </si>
  <si>
    <t>Consulta Unificada / Jurisprudência</t>
  </si>
  <si>
    <t>PJe</t>
  </si>
  <si>
    <t>AUD4</t>
  </si>
  <si>
    <t>JTe</t>
  </si>
  <si>
    <t>SIF</t>
  </si>
  <si>
    <t>Plenário e Secretaria Eletrônica</t>
  </si>
  <si>
    <t>Jurisprudência</t>
  </si>
  <si>
    <t>Certidão de Ações Trabalhistas</t>
  </si>
  <si>
    <t>DataJud</t>
  </si>
  <si>
    <t>Pauta Digital</t>
  </si>
  <si>
    <t>Horus</t>
  </si>
  <si>
    <t>e-Proc</t>
  </si>
  <si>
    <t>SEEU</t>
  </si>
  <si>
    <t>PJE-COR</t>
  </si>
  <si>
    <t>Apolo (até agosto/21)</t>
  </si>
  <si>
    <t>PJE</t>
  </si>
  <si>
    <t>PJE COR</t>
  </si>
  <si>
    <t>INFODIP</t>
  </si>
  <si>
    <t>SIEL</t>
  </si>
  <si>
    <t>SAJ</t>
  </si>
  <si>
    <t>Pje</t>
  </si>
  <si>
    <t>Apolo</t>
  </si>
  <si>
    <t>Projudi</t>
  </si>
  <si>
    <t>PJe - 1º e 2º Graus</t>
  </si>
  <si>
    <t>Processual (físico) - 1º Grau</t>
  </si>
  <si>
    <t>Juris (físico) - 2º Grau</t>
  </si>
  <si>
    <t>e-Jur (eletrônico) - 1º e 2º Graus</t>
  </si>
  <si>
    <t>JEF Virtual (eletrônico) - 1º Grau</t>
  </si>
  <si>
    <t>Processo Judicial Eletrônico – PJe</t>
  </si>
  <si>
    <t>Processo Judicial Eletrônico da Justiça do Trabalho ‐ PJe</t>
  </si>
  <si>
    <t>PJe-CALC</t>
  </si>
  <si>
    <t>GPREC - Gestão de Precatórios</t>
  </si>
  <si>
    <t>PJe - Processo Judicial Eletrônico</t>
  </si>
  <si>
    <t>DJE</t>
  </si>
  <si>
    <t>Mandados</t>
  </si>
  <si>
    <t>Diplomanet</t>
  </si>
  <si>
    <t>eproc</t>
  </si>
  <si>
    <t>SAJ-1G - Sistema de Automação da Justiça</t>
  </si>
  <si>
    <t>SAJ-2G - Sistema de Automação da Justiça</t>
  </si>
  <si>
    <t>SAIPRO - Sistema de Acompanhamento Integrado de Processos Judiciais</t>
  </si>
  <si>
    <t>PJE - Processo Judicial Eletrônico</t>
  </si>
  <si>
    <t>PROJUDI- Processo Judicial Digital</t>
  </si>
  <si>
    <t>PJE (Processo Judicial Eletrônico)</t>
  </si>
  <si>
    <t>Sistema Processo Judicial eletrônico (PJe)</t>
  </si>
  <si>
    <t>Diário Eletrônico da Justica do Trabalho (DEJT)</t>
  </si>
  <si>
    <t>PJeCor</t>
  </si>
  <si>
    <t>PJeCalc</t>
  </si>
  <si>
    <t>PJE-TRE</t>
  </si>
  <si>
    <t>PJE-ZE</t>
  </si>
  <si>
    <t>Sistema eProc (cedido pelo TRF 4 para a Corregedoria-Geral)</t>
  </si>
  <si>
    <t>Processo Judicial Eletrônico - Pje</t>
  </si>
  <si>
    <t>Sistema de Audiência - AUD</t>
  </si>
  <si>
    <t>Sistema de Cálculo do PJe - PjeCalc</t>
  </si>
  <si>
    <t>Sistema de Controle de Depósito - Garimpo</t>
  </si>
  <si>
    <t>Controle de Audiências Unificado - CAU</t>
  </si>
  <si>
    <t>Processo Judicial Eletrônico - PJe 1º Grau (desenvolvimento colaborativo entre TJPE e CNJ)</t>
  </si>
  <si>
    <t>Processo Judicial Eletrônico - PJe 2º Grau (desenvolvimento colaborativo entre TJPE e CNJ)</t>
  </si>
  <si>
    <t>Judwin 1º Grau</t>
  </si>
  <si>
    <t>Judwin 2º Grau</t>
  </si>
  <si>
    <t>PJE 1o. Grau</t>
  </si>
  <si>
    <t>PJE 2o. Grau</t>
  </si>
  <si>
    <t>SADP</t>
  </si>
  <si>
    <t>Atena</t>
  </si>
  <si>
    <t>Processo Judicial Eletrônico - PJe</t>
  </si>
  <si>
    <t>Sistema de Acomp. Processual de 1o grau (legado)</t>
  </si>
  <si>
    <t>Sistema de Acomp. Processual de 2o grau (legado)</t>
  </si>
  <si>
    <t>Pje – Processo Judicial Eletrônico</t>
  </si>
  <si>
    <t>SADP – Sistema de Acompanhamento de Documentos e Processos</t>
  </si>
  <si>
    <t>Diário da Justiça Eletrônico</t>
  </si>
  <si>
    <t>Projudi/PJD - Processo Judicial Digital</t>
  </si>
  <si>
    <t>SSG - Sistema de Segundo Grau de Acompanhamento Processual</t>
  </si>
  <si>
    <t>SPG - Sistema de Primeiro Grau de Acompanhamento Processual</t>
  </si>
  <si>
    <t>Sistema eRecurso - eREC</t>
  </si>
  <si>
    <t>Conector PJe</t>
  </si>
  <si>
    <t>Sistema de Cálculo Trabalhista - PJe-Calc</t>
  </si>
  <si>
    <t>Sistema de Consulta a Dados Operacionais - SICOND</t>
  </si>
  <si>
    <t>Sistema de Automação da Justiça - SAJ</t>
  </si>
  <si>
    <t>Sistema Eletrônico de Execução Unificada - SEEU</t>
  </si>
  <si>
    <t>Banco Nacional de Mandado de Prisão (BNMP)</t>
  </si>
  <si>
    <t>DCP – Movimentação processual 1ª instância</t>
  </si>
  <si>
    <t>eJUD – Movimentação processual 2ª instância</t>
  </si>
  <si>
    <t>SCM – Central de Mandados</t>
  </si>
  <si>
    <t>Sistema eproc</t>
  </si>
  <si>
    <t>Sistema SEGA</t>
  </si>
  <si>
    <t>Sistema SEEU</t>
  </si>
  <si>
    <t>Sistema BNMP 2</t>
  </si>
  <si>
    <t>Creta</t>
  </si>
  <si>
    <t>Tebas</t>
  </si>
  <si>
    <t>Esparta</t>
  </si>
  <si>
    <t>APT - Acompanhamento de Processos Trabalhistas</t>
  </si>
  <si>
    <t>Sistema de Automação Judicial - SAJ</t>
  </si>
  <si>
    <t>Sistema Eletrônico de Execução Unificado - SEEU</t>
  </si>
  <si>
    <t>Processo Judicial Eletrônico (Pje) - 1º e 2º graus</t>
  </si>
  <si>
    <t>PJe Zona</t>
  </si>
  <si>
    <t>Diário de Justiça Eletronico</t>
  </si>
  <si>
    <t>Mural Eletrônico</t>
  </si>
  <si>
    <t>PJe - Processo Judicial Eletrônico (1.º e 2.º Graus)</t>
  </si>
  <si>
    <t>PJe – Sistema de Processo Judicial Eletrônico</t>
  </si>
  <si>
    <t>Pje Calc – Sistema de Cálculos Judiciais</t>
  </si>
  <si>
    <t>AUD – Sistema de sala de audiências</t>
  </si>
  <si>
    <t>Gprec – Gestão de Precatórios</t>
  </si>
  <si>
    <t>App JTe – Justiça do Trabalho Eletrônica</t>
  </si>
  <si>
    <t>Sistema de Controle Processual Virtual - SCPv</t>
  </si>
  <si>
    <t>Banco Nacional de Monitoramento de Prisões - BNMP 2.0</t>
  </si>
  <si>
    <t>Sistema de Custas Judiciais</t>
  </si>
  <si>
    <t>Portal da Advocacia</t>
  </si>
  <si>
    <t>Processo Eletrônico da 2ª instância</t>
  </si>
  <si>
    <t>PROJUDI</t>
  </si>
  <si>
    <t>Sistema Informatizado de Controle Processual - SISCOM</t>
  </si>
  <si>
    <t>Sistema de Agendamento de Atendimento Presencial</t>
  </si>
  <si>
    <t>SIEL - Sistema de Informação Eleitoral</t>
  </si>
  <si>
    <t>I-PLENO - Sistema de Acompanhamento de Sessões Plenárias</t>
  </si>
  <si>
    <t>Central Eleitor</t>
  </si>
  <si>
    <t>PJE 1º Grau</t>
  </si>
  <si>
    <t>PJE 2º Grau</t>
  </si>
  <si>
    <t>APT - Sistema de Acompanhamento de Processos Trabalhistas</t>
  </si>
  <si>
    <t>PJe-Calc e PJe-Calc Cidadão - Sistema de elaboração de cálculo trabalhista</t>
  </si>
  <si>
    <t>PJe Gerencial - Sistema de Emissão de Relatórios</t>
  </si>
  <si>
    <t>GPREC - Sistema de Gestão Eletrônica de Precatórios</t>
  </si>
  <si>
    <t>SAJPG - Primeiro Grau</t>
  </si>
  <si>
    <t>SAJSG - Segundo Grau</t>
  </si>
  <si>
    <t>SIVEC - Execuções Criminais</t>
  </si>
  <si>
    <t>Pje 1º Grau</t>
  </si>
  <si>
    <t>Pje 2º Grau</t>
  </si>
  <si>
    <t>SAPWEB</t>
  </si>
  <si>
    <t>e-Rec 2.3.1</t>
  </si>
  <si>
    <t>EPROC</t>
  </si>
  <si>
    <t>Processo Judicial Eletrônico PJe (órgão CSJT)</t>
  </si>
  <si>
    <t>PJe-Calc (órgão CSJT)</t>
  </si>
  <si>
    <t>Pesquisa de Jurisprudência</t>
  </si>
  <si>
    <t>EJus (órgão CSJT)</t>
  </si>
  <si>
    <t>PROCESSO JUDICIAL ELETRÔNICO (PJE)</t>
  </si>
  <si>
    <t>SISTEMA DE ACOMPANHAMENTO DE DOCUMENTOS E PROCESSOS (SADP)</t>
  </si>
  <si>
    <t>SISTEMA DE JURISPRUDÊNCIA</t>
  </si>
  <si>
    <t>Processo Judicial Eletrônico - PJE</t>
  </si>
  <si>
    <t>PJe (1º Grau e 2º Grau)</t>
  </si>
  <si>
    <t>SAP (1º Grau e 2º Grau)</t>
  </si>
  <si>
    <t>e-Gestão</t>
  </si>
  <si>
    <t>PJE 1º Grau - Processo Judicial Eletrônico</t>
  </si>
  <si>
    <t>PJE 2º Grau - Processo Judicial Eletrônico</t>
  </si>
  <si>
    <t>SADP - Sistema de Acompanhamento de Documentos e Processos</t>
  </si>
  <si>
    <t>ELO - Cadastro Eleitoral</t>
  </si>
  <si>
    <t>Sistema Eleitorais de totalização</t>
  </si>
  <si>
    <t>SE</t>
  </si>
  <si>
    <t>PE</t>
  </si>
  <si>
    <t>GE</t>
  </si>
  <si>
    <t>ePET</t>
  </si>
  <si>
    <t>Processo Judicial Eletrônico</t>
  </si>
  <si>
    <t>Diário da Justiça Eletrônico de Santa Catarina</t>
  </si>
  <si>
    <t>Processo Judicial Eletrônico - PJE (fornecido pelo TSE)</t>
  </si>
  <si>
    <t>Sistema JUSTIÇA</t>
  </si>
  <si>
    <t>Processo Judicial Eletrônico - PJe e Satélites (Sistema Nacional) - Desenvolvido colaborativamente com o CSJT</t>
  </si>
  <si>
    <t>PJe-Cor  - Sistema de tramitação de processos de competência da Corregedoria</t>
  </si>
  <si>
    <t>PROCESSO JUDICIAL ELETRÔNICO - PJE</t>
  </si>
  <si>
    <t>SISTEMA DE ACOMPANHAMENTO PROCESSUAL - SAMP</t>
  </si>
  <si>
    <t>AUD</t>
  </si>
  <si>
    <t>E-RECURSO</t>
  </si>
  <si>
    <t>JTE</t>
  </si>
  <si>
    <t>Portal SPCA - Portal do Sistema de Prestação de Contas Anual</t>
  </si>
  <si>
    <t>SPCE  -Sistema de Prestação de Contas Eleitorais</t>
  </si>
  <si>
    <t>Acompanhamento de Sessão (Pje)</t>
  </si>
  <si>
    <t>Extrator e-Gestão PJe</t>
  </si>
  <si>
    <t>Processo Judicial Eletrônico 1º Grau - PJe</t>
  </si>
  <si>
    <t>Processo Judicial Eletrônico 2º Grau - PJe</t>
  </si>
  <si>
    <t>eJUD</t>
  </si>
  <si>
    <t>Sistema de 2ª Instância</t>
  </si>
  <si>
    <t>PJE Grau1</t>
  </si>
  <si>
    <t>PJE Grau2</t>
  </si>
  <si>
    <t>Processo Judicial Eletrônico - 1º Grau</t>
  </si>
  <si>
    <t>Processo Judicial Eletrônico - 2º Grau</t>
  </si>
  <si>
    <t>Sistema de Acompanhamento das Sessões Plenárias - Ipleno</t>
  </si>
  <si>
    <t>Diário de Justiça Eletrônico - DJE</t>
  </si>
  <si>
    <t>PJe - Processo Judicial Eletronico</t>
  </si>
  <si>
    <t>Siscom-w - Controle de Processos Fisicos de 1º Grau</t>
  </si>
  <si>
    <t>Siscom - Controle de Processos Fisicos de 1º Grau</t>
  </si>
  <si>
    <t>CPJ - Controle de Processos Físicos de 2º Grau</t>
  </si>
  <si>
    <t>Themis</t>
  </si>
  <si>
    <t>eThemis</t>
  </si>
  <si>
    <t>Methis</t>
  </si>
  <si>
    <t>Processo Judicial Eletrônico (PJe)</t>
  </si>
  <si>
    <t>Justiça do Trabalho Eletrônica (JTe)</t>
  </si>
  <si>
    <t>Quer Conciliar?</t>
  </si>
  <si>
    <t>Sistema de Gerenciamento de Precatórios (GPREC)</t>
  </si>
  <si>
    <t>Sistema de Interoperabilidade Financeira (SIF)</t>
  </si>
  <si>
    <t>Processo Judicial Eletrônico (PJE)</t>
  </si>
  <si>
    <t>Diário de Justiça Eletrônico (DJE)</t>
  </si>
  <si>
    <t>Sistema de Jurisprudência (SJUR)</t>
  </si>
  <si>
    <t>SAP2</t>
  </si>
  <si>
    <t>PJe-JT e Satélites</t>
  </si>
  <si>
    <t>eGestão</t>
  </si>
  <si>
    <t>DEJT</t>
  </si>
  <si>
    <t>Garimpo</t>
  </si>
  <si>
    <t>Processual Legado (SAPJ1 e SAPJ2)</t>
  </si>
  <si>
    <t>Sistema de Processo Judicial Eletrônico - PJe</t>
  </si>
  <si>
    <t>Sistema Processo Eletrônico do Juizado - SISJEF</t>
  </si>
  <si>
    <t>Sistema de Acompanhamento Processual - SIAPRO</t>
  </si>
  <si>
    <t>Sistema MUMPS CACHÉ</t>
  </si>
  <si>
    <t>1. PROJUDI - Processo Judicial Eletrônico TJPR</t>
  </si>
  <si>
    <t>2. E-Mandado</t>
  </si>
  <si>
    <t>3. SDP - Sistema Distribuição Processual</t>
  </si>
  <si>
    <t>4. Oráculo - Consulta antecedentes criminais em bases de dados diversas</t>
  </si>
  <si>
    <t>5. Sistema de Expedição de Certidões eleitorais</t>
  </si>
  <si>
    <t>Themis PG</t>
  </si>
  <si>
    <t>Themis SG</t>
  </si>
  <si>
    <t>VEP/CNJ</t>
  </si>
  <si>
    <t>Pje/CNJ</t>
  </si>
  <si>
    <t>SISCOM</t>
  </si>
  <si>
    <t>ISTJ</t>
  </si>
  <si>
    <t>Processo Judicial Eletrônico - PJe 1º e 2º Graus</t>
  </si>
  <si>
    <t>Sistema de Acompanhamento Processual 1º e 2º Graus</t>
  </si>
  <si>
    <t>Sistema Digital do Segundo Grau - SDSG (Somente para processos legados)</t>
  </si>
  <si>
    <t>Processo Judicial Eletrônico - 1º Grau -  PJE1G</t>
  </si>
  <si>
    <t>Processo Judicial Eletrônico - 2º Grau -  PJE2G</t>
  </si>
  <si>
    <t>Processo Judicial Eletrônico - Corregedoria -  PJECOR</t>
  </si>
  <si>
    <t>Acompanhamento de Documentos e Processos - SADP</t>
  </si>
  <si>
    <t>TUCUJURIS</t>
  </si>
  <si>
    <t>PJe 1º Grau</t>
  </si>
  <si>
    <t>PJe 2º Grau</t>
  </si>
  <si>
    <t>PJe-JT - Processo Judicial Eletrônico da Justiça do Trabalho</t>
  </si>
  <si>
    <t>Processo Judicial Eletrônico – Pje</t>
  </si>
  <si>
    <t>AUD PJe (Sistema de Audiências)</t>
  </si>
  <si>
    <t>Pje Calc (Sistema de Cálculo Trabalhistas)</t>
  </si>
  <si>
    <t>SISCONDJ (Sistema de Controle de Depósitos Judiciais)</t>
  </si>
  <si>
    <t>SIF2 Sistema integrado Financeiro (Administração das Contas Judiciais)</t>
  </si>
  <si>
    <t>Themis WEB</t>
  </si>
  <si>
    <t>E-TJPI</t>
  </si>
  <si>
    <t>Portal do Advogado</t>
  </si>
  <si>
    <t>SIGADOC - Processos Adminsitrativos (adaptado)</t>
  </si>
  <si>
    <t>MentoRH - Gestão de Pessoas e Folha de Pagamento</t>
  </si>
  <si>
    <t>PROMAG - Movimentação de Carretira de Magistrados</t>
  </si>
  <si>
    <t>GLPi - Registro de Atendimentos</t>
  </si>
  <si>
    <t>GRP/Thema - Gestão de Custos</t>
  </si>
  <si>
    <t>Sistema Eletrônico de Informações - SEI (cedido pelo TRF4)</t>
  </si>
  <si>
    <t>Sistema de Recursos Humanos - SRH</t>
  </si>
  <si>
    <t>Sistema de Planejamento, Orçamento e Controle - SIPOC</t>
  </si>
  <si>
    <t>Sistema de Gestão de Material e Patrimônio - GEAFIN (cedido pelo TRF4)</t>
  </si>
  <si>
    <t>Soluções de Atendimento de Saúde (SISA e SISPRO)</t>
  </si>
  <si>
    <t>Diário Eletrônico da Justiça do Trabalho</t>
  </si>
  <si>
    <t>Sistema Integrado de Gestão Orçamentária (SIGEO)</t>
  </si>
  <si>
    <t>Sistema Eletrônico de Informações (SEI)</t>
  </si>
  <si>
    <t>Sistema de Ouvidoria do TST (PROAD-OUV)</t>
  </si>
  <si>
    <t>SIGEP</t>
  </si>
  <si>
    <t>eSap</t>
  </si>
  <si>
    <t>Biblioteca Digital</t>
  </si>
  <si>
    <t>Prontuário Eletrônico</t>
  </si>
  <si>
    <t>GabNet</t>
  </si>
  <si>
    <t>SIGA-DOC</t>
  </si>
  <si>
    <t>SIGA-RH</t>
  </si>
  <si>
    <t>GLPI (software livre)</t>
  </si>
  <si>
    <t>SAD</t>
  </si>
  <si>
    <t>Publicador de Documentos</t>
  </si>
  <si>
    <t>SEI</t>
  </si>
  <si>
    <t>Plano de Contratação</t>
  </si>
  <si>
    <t>GENIO (Gestão de Negócios Inteligentes Online)</t>
  </si>
  <si>
    <t>PortalBr - Portal de Transparência</t>
  </si>
  <si>
    <t>Sistema de Controle de Documentos e Processos Administrativos</t>
  </si>
  <si>
    <t>Sistema de Gestão de Pessoas</t>
  </si>
  <si>
    <t>Sistema de Gestão Financeira</t>
  </si>
  <si>
    <t>Sistema de Gestão de Materiais</t>
  </si>
  <si>
    <t>Sistema de Gestão da Conta Única</t>
  </si>
  <si>
    <t>CIA - Controle de Informações Administrativas- (Expedientes, Contratos, Diárias, Controle de Acesso, Processos Administrativos)</t>
  </si>
  <si>
    <t>Selo Digital Foro Judicial e extrajudicial</t>
  </si>
  <si>
    <t>Sistema de Controle de Arrecadação</t>
  </si>
  <si>
    <t>Sistema de Conciliação</t>
  </si>
  <si>
    <t>ADSUMUS - Gerenciamento de entradas em todo Poder Judiciario</t>
  </si>
  <si>
    <t>SARH - Sistema de Administração de RH</t>
  </si>
  <si>
    <t>SEI - Sistema Eletrônico de Informações</t>
  </si>
  <si>
    <t>eAVS - Sistema de Viagens a Serviço</t>
  </si>
  <si>
    <t>SICAM - Sistema de Aquisição e Controle de Material ou Serviço</t>
  </si>
  <si>
    <t>eOrçamento - Controle de Execução Orçamentária</t>
  </si>
  <si>
    <t>ELO – Sistema de Alistamento Eleitoral</t>
  </si>
  <si>
    <t>SEI – Sistema Eletrônico de Informações</t>
  </si>
  <si>
    <t>SGRH - Sistema de Gestão de Recursos Humanos</t>
  </si>
  <si>
    <t>GePrO – Sistema de Gerenciamento de Proposta Orçamentária</t>
  </si>
  <si>
    <t>Catálogo de Zonas - Gerenciamento dos dados do Cadastro de Zonas Eleitorais.</t>
  </si>
  <si>
    <t>Aplicações de BI</t>
  </si>
  <si>
    <t>PROAD ‐ Sistema de Processo Administrativo Eletrônico</t>
  </si>
  <si>
    <t>SIGEP - Sistema Nacional de Gestão de Pessoas</t>
  </si>
  <si>
    <t>SIGEO ‐ Sistema Integrado de Gestão Orçamentária</t>
  </si>
  <si>
    <t>SILC - Sistema de Licitações e Contratos</t>
  </si>
  <si>
    <t>Pae - Processo Administrativo Eletrônico</t>
  </si>
  <si>
    <t>SIGEP - Sistema de Gestão de Pessoas</t>
  </si>
  <si>
    <t>SCMP - Sistema de Controle de Material e Patrimônio</t>
  </si>
  <si>
    <t>Sigep - Sistema de Gestão Orçamentária</t>
  </si>
  <si>
    <t>SICdoc - Sistema de Gestão de Documentos</t>
  </si>
  <si>
    <t>GEAFIN</t>
  </si>
  <si>
    <t>SGRH</t>
  </si>
  <si>
    <t>Malote Digital</t>
  </si>
  <si>
    <t>OTRS</t>
  </si>
  <si>
    <t>PAE</t>
  </si>
  <si>
    <t>GRP - Thema (Government Resource Planning)</t>
  </si>
  <si>
    <t>SIDEJUD</t>
  </si>
  <si>
    <t>Servidor de Relatórios</t>
  </si>
  <si>
    <t>SIGA - Sistema Integrado de Gestão Administrativa</t>
  </si>
  <si>
    <t>RHNet - Recursos Humanos - Sistema Web de acesso às informações dos Recursos Humanos, com uma multiplicidade de serviços referente ao percurso profissional do servidor, possibilitando a visualização e impressão das declarações e ainda alterações dos dados pessoais</t>
  </si>
  <si>
    <t>Folha - Sistema de cálculo de folha de pagamento do TJBA</t>
  </si>
  <si>
    <t>SGF - Sistema de Gerenciamento Financeiro</t>
  </si>
  <si>
    <t>SIEC - Sistema de Educação Corporativa - Sistema de gestão educacional utilizado na organização de ações de capacitação do TJBA</t>
  </si>
  <si>
    <t>PROAD (Processo Administrativo Eletrônico)</t>
  </si>
  <si>
    <t>SIGEP (Sistema de Gestão de Pessoas e Folha de Pagamento)</t>
  </si>
  <si>
    <t>SCMP (Sistema de Controle de Material e Patrimônio)</t>
  </si>
  <si>
    <t>SIGEP e seus sistemas (ex. SIGS, PROGECOM, ...)</t>
  </si>
  <si>
    <t>Folhaweb</t>
  </si>
  <si>
    <t>SAF e PROAD</t>
  </si>
  <si>
    <t>Sistema de Controle de Material e Patrimônio (SCMP)</t>
  </si>
  <si>
    <t>SIGEO</t>
  </si>
  <si>
    <t>SGRH - SISTEMA DE GESTÃO DE RECURSOS HUMANOS</t>
  </si>
  <si>
    <t>ELO - Cadastro de eleitores</t>
  </si>
  <si>
    <t>ASI - Sistema de gestão de material e patrimônio</t>
  </si>
  <si>
    <t>SMARTSHARE</t>
  </si>
  <si>
    <t>Sistema Eletrônico de Informação - SEI</t>
  </si>
  <si>
    <t>Sistema Eletrônico de Informação - Módulo Sessão de Julgamento - SEI Julgar</t>
  </si>
  <si>
    <t>Sistema de Gestão de RH (SGRH)</t>
  </si>
  <si>
    <t>Sistema de Informações Orçamentárias e Financeiras - SIOFI</t>
  </si>
  <si>
    <t>Sistema de Gestão de Pessoas - SIGEP</t>
  </si>
  <si>
    <t>Processo Administrativo Eletrônico - PROAD</t>
  </si>
  <si>
    <t>Sistema de Gestão Orçamentária - SIGEO</t>
  </si>
  <si>
    <t>Sistema de Controle de Materiais e Patrimônio - SCMP</t>
  </si>
  <si>
    <t>SAGE - Sistema de Apoio Gerencial</t>
  </si>
  <si>
    <t>Sistema Eletrônico de Informações - SEI</t>
  </si>
  <si>
    <t>Sistema de Controle de Arrecadação das Serventias Extrajudiciais - SICASE</t>
  </si>
  <si>
    <t>Gestão de Pessoas - Universal RH</t>
  </si>
  <si>
    <t>Sistema de Gestão de Contratos</t>
  </si>
  <si>
    <t>Sistema de Gestão Orçamentária</t>
  </si>
  <si>
    <t>Sistema de Gestão de Recursos Humanos</t>
  </si>
  <si>
    <t>Folha de Pagamentos</t>
  </si>
  <si>
    <t>Sistema Administrativo Eletrônico - PROAD</t>
  </si>
  <si>
    <t>Sistema de Administação Financeira - SIAFI</t>
  </si>
  <si>
    <t>Sistema de Material e Patrimônio - SMP</t>
  </si>
  <si>
    <t>PROAD</t>
  </si>
  <si>
    <t>SCMP</t>
  </si>
  <si>
    <t>Sistema de Contratos</t>
  </si>
  <si>
    <t>Portal</t>
  </si>
  <si>
    <t>SGRH – Sistema de Gerenciamento de Recursos Humanos</t>
  </si>
  <si>
    <t>Sistema de chamados</t>
  </si>
  <si>
    <t>Portal do servidor</t>
  </si>
  <si>
    <t>Sistema de diárias</t>
  </si>
  <si>
    <t>Corporativo</t>
  </si>
  <si>
    <t>Proad (Processo Administrativo)</t>
  </si>
  <si>
    <t>Gerência de Contratos (Siscon)</t>
  </si>
  <si>
    <t>Sistema de Patrimônia e Controle de Materiais e Sistemas de Contratos</t>
  </si>
  <si>
    <t>Recursos Humanos e Folha de Pagamento</t>
  </si>
  <si>
    <t>Processo Administrativo - PROAD</t>
  </si>
  <si>
    <t>Portal do TRT24</t>
  </si>
  <si>
    <t>Intranet do TRT24</t>
  </si>
  <si>
    <t>Sistema de Controle de Processos Administrativos – SAJADM – CPA</t>
  </si>
  <si>
    <t>Sistema Integrado de Gestão de RH e Folha - ADMRH (Novo)</t>
  </si>
  <si>
    <t>Sistema de Patrimônio – SAJADM – SIP</t>
  </si>
  <si>
    <t>Sistema de Gestão Estratégica - BRISK</t>
  </si>
  <si>
    <t>GPES – Gestão de Pessoas</t>
  </si>
  <si>
    <t>GRERJ ELETRONICA</t>
  </si>
  <si>
    <t>SISLIC – Licitação</t>
  </si>
  <si>
    <t>SISPAT – Patrimônio</t>
  </si>
  <si>
    <t>Sistema Eletrônico de Informações – SEI</t>
  </si>
  <si>
    <t>Sistema SEGA – Módulo de Pessoal</t>
  </si>
  <si>
    <t>ERP Pólis/Thema – Material, Patromônio e Financeiro</t>
  </si>
  <si>
    <t>FPE – Sistema Financeiro do Estado</t>
  </si>
  <si>
    <t>SPI – Sistema de Protocolo Integrado</t>
  </si>
  <si>
    <t>Gestão de Processos Administrativos (SEI)</t>
  </si>
  <si>
    <t>Gestão de Pessoas e Folha de Pagamento(SARH)</t>
  </si>
  <si>
    <t>Gestão de Material e Patrimônio (GEAFIN)</t>
  </si>
  <si>
    <t>Gestão de Orçamento e Finanças ( SGO)</t>
  </si>
  <si>
    <t>Gestão de Contratos (SGC)</t>
  </si>
  <si>
    <t>PROAD - Sistema de Processo Administrativo</t>
  </si>
  <si>
    <t>SGI - Sistema de Gestão Integrada e Controle de contratatações e projetos</t>
  </si>
  <si>
    <t>SGRH - Sistema de Gestão de Pessoas</t>
  </si>
  <si>
    <t>FolhaWeb</t>
  </si>
  <si>
    <t>SIGEO - Sistema de Execução Orçamentária</t>
  </si>
  <si>
    <t>Sistema Administrativo Integrado - SAI</t>
  </si>
  <si>
    <t>SIMAV - Sistema de Marcação de Videoconferência</t>
  </si>
  <si>
    <t>Intrajus</t>
  </si>
  <si>
    <t>GLPI - Sistema de Chamados</t>
  </si>
  <si>
    <t>ASI - Gestão de Material e Patrimônio</t>
  </si>
  <si>
    <t>CAND - Sistema de Candidaturas</t>
  </si>
  <si>
    <t>Elo - Sistema de Atendimento ao Eleitor</t>
  </si>
  <si>
    <t>Ecossistema de Urna Eletrônica</t>
  </si>
  <si>
    <t>DJE Online</t>
  </si>
  <si>
    <t>ELO</t>
  </si>
  <si>
    <t>Sistema Material e Patrimonio</t>
  </si>
  <si>
    <t>Sistema de Gestão de Recursos Humano - SGRH</t>
  </si>
  <si>
    <t>Sistema de Diárias</t>
  </si>
  <si>
    <t>Eleitor Online - ELO</t>
  </si>
  <si>
    <t>Sistema de Controle de Bens Parimoniais - ASIWEB</t>
  </si>
  <si>
    <t>Proad – Sistema de Processo Administrativo Eletrônico</t>
  </si>
  <si>
    <t>Sigep-JT – Sistema de gestão de Pessoas da Justiça do Trabalho</t>
  </si>
  <si>
    <t>Sigeo – Sistema de Gestão Orçamentária da Justiça do Trabalho</t>
  </si>
  <si>
    <t>SCMP – Sistema de Controle de Material e Patrimônio</t>
  </si>
  <si>
    <t>MentoRH v2021.06.030</t>
  </si>
  <si>
    <t>GRPWeb</t>
  </si>
  <si>
    <t>Sistema Eletrônico de Informações</t>
  </si>
  <si>
    <t>GLPI</t>
  </si>
  <si>
    <t>ORSE</t>
  </si>
  <si>
    <t>RH/Folha de Pagamento</t>
  </si>
  <si>
    <t>SIAD - Sistema Integrado de Administração de Materiais e Serviços</t>
  </si>
  <si>
    <t>SISNOR - Sistema Integrado de Apoio à Fiscalização dos Serviços Notariais e de Registro</t>
  </si>
  <si>
    <t>SISORÇA - Sistema de Projeção e Execução Orçamentária</t>
  </si>
  <si>
    <t>Sistema de Suprimento de Fundo</t>
  </si>
  <si>
    <t>SIAVIS - Sistema de Autorização de Viagens</t>
  </si>
  <si>
    <t>SIOCREZ - Sistema Integrado de Orientações da Corregedoria</t>
  </si>
  <si>
    <t>BENNER - Suporte à gestão do Pró-Saúde</t>
  </si>
  <si>
    <t>SICOMP - Sistema de Compras</t>
  </si>
  <si>
    <t>STARH - Sistema de Adm. de Rec. Humanos</t>
  </si>
  <si>
    <t>ASIWEB - Sistema de Almoxarifado e Patrimônio</t>
  </si>
  <si>
    <t>Sistema de Controle de Bens Partimoniais - ASIWEB</t>
  </si>
  <si>
    <t>SERH - Sistema de Recursos Humanos</t>
  </si>
  <si>
    <t>GEAFIN - Sistema de Gestão de Material e Patrimôni</t>
  </si>
  <si>
    <t>G4 - Sistema de BI (judicial e administrativo</t>
  </si>
  <si>
    <t>Sistema de diárias e passagens</t>
  </si>
  <si>
    <t>PROAD - Gestão de Processo Administrativo Eletrônico</t>
  </si>
  <si>
    <t>TPA - Sistema de Tramitação de Processo Administrativo (autos físicos)</t>
  </si>
  <si>
    <t>SIGEO - Sistema de Gestão de Orçamento e Finanças</t>
  </si>
  <si>
    <t>Portal Web do TRT8</t>
  </si>
  <si>
    <t>SAJADM - Utilizado nos setores administrativos</t>
  </si>
  <si>
    <t>Sistema SHF - Utilizado nas secretarias de Recursos Humanos (Magistrados/Servidores)</t>
  </si>
  <si>
    <t>Sistemas Hólos - Utilizado nas secretarias de Recursos Humanos (Magistrados/Servidores)</t>
  </si>
  <si>
    <t>SIGE - Utilizado pelas escolas EPM e EJUS, bem como todos os servidores e magistrados para fins educacionais</t>
  </si>
  <si>
    <t>Ergon</t>
  </si>
  <si>
    <t>Agora</t>
  </si>
  <si>
    <t>Proad</t>
  </si>
  <si>
    <t>PAA online</t>
  </si>
  <si>
    <t>SISCON - Sistema de contratos</t>
  </si>
  <si>
    <t>Gestão de Processos Administrativos - Sistema Eletrônico de Informações</t>
  </si>
  <si>
    <t>Sistema de Gestão de Recursos Humanos - SGRH</t>
  </si>
  <si>
    <t>Gestão de Material e Patrimônio - ASI</t>
  </si>
  <si>
    <t>Gestão de Orçamento e Finanças - SIAFI</t>
  </si>
  <si>
    <t>Gestão de Contratos - SIAC</t>
  </si>
  <si>
    <t>PROAD - Processo Administrativo Eletrônico (órgão CSJT)</t>
  </si>
  <si>
    <t>SIGEP - Sistema Integrado de Gestão de Pessoas (órgão CSJT)</t>
  </si>
  <si>
    <t>SCMP - Sistema de Controle de Material e Patrimônio (órgão CSJT)</t>
  </si>
  <si>
    <t>SIGEO - Sistema de Gestão Orçamentária (órgão CSJT)</t>
  </si>
  <si>
    <t>SIGEC - Gestão de Contratos</t>
  </si>
  <si>
    <t>SISTEMA DE GERENCIAMENTO DE RECURSOS HUMANOS</t>
  </si>
  <si>
    <t>SISTEMA DE MATERIAL E PATRIMÔNIO (ASI)</t>
  </si>
  <si>
    <t>SISTEMA DE GESTÃO DE PROPOSTA ORÇAMENTÁRIA</t>
  </si>
  <si>
    <t>SISTEMA DE GESTÃO DE BIBLIOTECAS – ALEPH</t>
  </si>
  <si>
    <t>SISTEMA ELETRÔNICO DE INFORMAÇÕES – SEI</t>
  </si>
  <si>
    <t>Guardião</t>
  </si>
  <si>
    <t>Cronos</t>
  </si>
  <si>
    <t>Portal do Servidor</t>
  </si>
  <si>
    <t>Aleph - Sistema Integrado de Bibliotecas</t>
  </si>
  <si>
    <t>API-REST PagTesouro</t>
  </si>
  <si>
    <t>Balcão de Atendimento Virtual</t>
  </si>
  <si>
    <t>ColetaDoc</t>
  </si>
  <si>
    <t>JANUS - Automação processual e o uso de inteligência artificial aplicada</t>
  </si>
  <si>
    <t>GRP</t>
  </si>
  <si>
    <t>PJECOR</t>
  </si>
  <si>
    <t>MALOTE DIGITAL</t>
  </si>
  <si>
    <t>SUAP - Sistema Unificado de Administração Processual</t>
  </si>
  <si>
    <t>SGRH/SIGEP - Sistema de Gestão de Recursos Humanos</t>
  </si>
  <si>
    <t>Folha Web</t>
  </si>
  <si>
    <t>SIGEO - Sistema de Informações Gerenciais da Execução Orçamentária</t>
  </si>
  <si>
    <t>SCMP - Sistema de Gestão de Recursos Humanos da Justiça do Trabalho</t>
  </si>
  <si>
    <t>SEI (Sistema Eletrônico de Informações)</t>
  </si>
  <si>
    <t>SIGEP (Sistema Integrado de Gestão de Pessoas)</t>
  </si>
  <si>
    <t>SIGEO (Sistema de Gestão Orçamentária e Financeira da Justiça do Trabalho)</t>
  </si>
  <si>
    <t>FolhaWeb (Sistema de Folha de Pagamento da Justiça do Trabalho)</t>
  </si>
  <si>
    <t>SIGADOC - Processos Administrativos (adaptado)</t>
  </si>
  <si>
    <t>ASWEB - Gestão de Bens Patrimonializados e Almoxarifado</t>
  </si>
  <si>
    <t>Cherwell Service Management - Gestão de Serviços de TI</t>
  </si>
  <si>
    <t>PAD - Processo Administrativo Digital</t>
  </si>
  <si>
    <t>SIAFI - Sistema Integrado de Administração Financeira</t>
  </si>
  <si>
    <t>JusLaboris (Biblioteca Digital da Justiça do Trabalho)</t>
  </si>
  <si>
    <t>Sistema de Acompanhamento de Contrato (SACWEB)</t>
  </si>
  <si>
    <t>SCMP - Módulo de Almoxarifado</t>
  </si>
  <si>
    <t>Sistema de Arquivo</t>
  </si>
  <si>
    <t>Sistema de Assistência Médica</t>
  </si>
  <si>
    <t>Processo Administrativo Eletrônico</t>
  </si>
  <si>
    <t>BREVE - Sistema de Fluxo de Formulários</t>
  </si>
  <si>
    <t>Gestão Orçamentária</t>
  </si>
  <si>
    <t>Proposta Orçamentária</t>
  </si>
  <si>
    <t>SGRH OnLine - Sistema de Gestão de Recursos Humanos</t>
  </si>
  <si>
    <t>Sistema Eletrônico de Informações - SEI (fornecido pelo TRF-4)</t>
  </si>
  <si>
    <t>ASI</t>
  </si>
  <si>
    <t>Sistema Eletrônico SEI</t>
  </si>
  <si>
    <t>Sistema de Gestão de Pessoas-egesp</t>
  </si>
  <si>
    <t>Sistema de Patrimônio - ASI</t>
  </si>
  <si>
    <t>Sistema de Administração de Recursos Humanos - SARH (Gestão de Pessoal)</t>
  </si>
  <si>
    <t>Gestão Administrativa, Orçamentária e Financeira - Sistema Administra</t>
  </si>
  <si>
    <t>Sistema PróSer (Administração do Programa de Assistência aos Servidores)</t>
  </si>
  <si>
    <t>Sistema ePro (Elaboração de Projeto Básico e Termo de Referência)</t>
  </si>
  <si>
    <t>Gestão de Orçamento e Finanças - SIGEO</t>
  </si>
  <si>
    <t>Sistema de Protocolo Administrativo (E-PAD)</t>
  </si>
  <si>
    <t>Gestão de Material e Patrimônio</t>
  </si>
  <si>
    <t>Gestão de Contratos</t>
  </si>
  <si>
    <t>CRONO</t>
  </si>
  <si>
    <t>SIMBA</t>
  </si>
  <si>
    <t>ASSYST - SETIC ATENDE</t>
  </si>
  <si>
    <t>Aplicativo TRT5 Corporativo</t>
  </si>
  <si>
    <t>Contratos - Gestão de Contratos</t>
  </si>
  <si>
    <t>SIAFI</t>
  </si>
  <si>
    <t>SGRH - pessoal</t>
  </si>
  <si>
    <t>JANUS - Automação processual e o uso de inteligência artificial</t>
  </si>
  <si>
    <t>Sistema de Apoio Gerencial - SAGE</t>
  </si>
  <si>
    <t>Controle de Tramitação Administrativa/Sistema de Processo Administrativo Virtual e Ouvidoria da Justiça do Trabalho / Vetor</t>
  </si>
  <si>
    <t>Sistema de Recursos Humanos</t>
  </si>
  <si>
    <t>Sistema de Material e Patrimônio</t>
  </si>
  <si>
    <t>Portal de Internet</t>
  </si>
  <si>
    <t>Sistema de Gestão de Recursos Humanos (GRH)</t>
  </si>
  <si>
    <t>SIGPRE (Precatórios)</t>
  </si>
  <si>
    <t>SIGAJUS (Processos Administrativos) - Adquirido via Convênio com a UFRN e ajustado em atuação conjunta TJRN/UFRN</t>
  </si>
  <si>
    <t>Sistoma de Orçamento Finanças e Contabilidade - SOFC</t>
  </si>
  <si>
    <t>Sispag-RPV</t>
  </si>
  <si>
    <t>Sistema Eletrônico de Informações –SEI</t>
  </si>
  <si>
    <t>Sistema de Gestão Orçamentária - SIGO</t>
  </si>
  <si>
    <t>Sistema de Ouvidoria - OUVE</t>
  </si>
  <si>
    <t>SGRH Online</t>
  </si>
  <si>
    <t>Gestão de Processos Administrativos – Sistema Eletrônico de Informações – SEI</t>
  </si>
  <si>
    <t>Gestão de Pessoas</t>
  </si>
  <si>
    <t>Gestão de Patrimônio – e-Gap</t>
  </si>
  <si>
    <t>Gestão de Orçamento e Finanças – SIGEFES</t>
  </si>
  <si>
    <t>Sistema de Gestão de Pessoas - SGRH</t>
  </si>
  <si>
    <t>Sistema de Gestão de Material e Patrimônio - ASI</t>
  </si>
  <si>
    <t>Sistema de Gestão de Contratos - SIAC</t>
  </si>
  <si>
    <t>Sistema de Atendimento ao Eleitor - ELO</t>
  </si>
  <si>
    <t>Processo Administrativo Eletrônico - PAE</t>
  </si>
  <si>
    <t>Sistema de Almoxarifado e Patrimônio - ASI web</t>
  </si>
  <si>
    <t>Sistema de Informações de Óbitos e Direitos Políticos - INFODIP</t>
  </si>
  <si>
    <t>Sistema de Apoio às Eleições - SAE</t>
  </si>
  <si>
    <t>SARE - O Sistema de Arrecadação de Emolumentos, tem como objetivo a emissão das guias de recolhimento dos emolumentos, e arrecadação dos recursos oriundos dos atos praticados pelas serventias extrajudiciais</t>
  </si>
  <si>
    <t>Selo Digital - O Selo Digital de Fiscalização Extrajudicial, instituído pela Lei Nº 10.132, de 06 de novembro de 2013, objetiva o controle administrativo da atividade notarial e registral, garantindo a transparência e segurança jurídica aos atos dos Cartórios Extrajudiciais.</t>
  </si>
  <si>
    <t>ADMEletronico - Sistema de Processos Administrativos Eletrônicos</t>
  </si>
  <si>
    <t>SAPRE - Sistema de Administração de Precatórios</t>
  </si>
  <si>
    <t>SRH - Sistema de Recursos Humanos</t>
  </si>
  <si>
    <t>ERP Thema</t>
  </si>
  <si>
    <t>RHE (Folha de Pagamento)</t>
  </si>
  <si>
    <t>PRECT (Precatórios)</t>
  </si>
  <si>
    <t>SELO (Extrajudiciais)</t>
  </si>
  <si>
    <t>Processo Administrativo Eletrônico (PROAD)</t>
  </si>
  <si>
    <t>Sistema Integrado de Gestão de Pessoas (SIGEP)</t>
  </si>
  <si>
    <t>FolhaWeb-JT</t>
  </si>
  <si>
    <t>Sistema de Gestão Funcional de Magistrados (SGFM)</t>
  </si>
  <si>
    <t>Sistema de Gestão de Recursos Humanos (SGRH)</t>
  </si>
  <si>
    <t>Frequência Nacional</t>
  </si>
  <si>
    <t>Sistema de Gestão de Juízes e Promotores (SEJUP-WEB)</t>
  </si>
  <si>
    <t>Sistema de Cadastro de Eleitores (ELO)</t>
  </si>
  <si>
    <t>SISDOC (Sistema de processos administrativos)</t>
  </si>
  <si>
    <t>SIGEP (Sistema de Gestão de Pessoas)</t>
  </si>
  <si>
    <t>SIGEO (Sistema de Gestão Orçamentária)</t>
  </si>
  <si>
    <t>SCMP (Sist. de Contr. de Material e Patrimônio)</t>
  </si>
  <si>
    <t>SIGEP e Satélites</t>
  </si>
  <si>
    <t>Sigeo</t>
  </si>
  <si>
    <t>Portal de internet e intranet</t>
  </si>
  <si>
    <t>Citsaúde</t>
  </si>
  <si>
    <t>SIMAP - Sistema Controle de Materiais Consumo e Permanente</t>
  </si>
  <si>
    <t>FOLHA DE PAGAMENTO - Sistema de Folha de Pagamento </t>
  </si>
  <si>
    <t>eGP - Sistema de Recursos Humanos</t>
  </si>
  <si>
    <t>SIADES - Sistema de Avaliação de Desempenho</t>
  </si>
  <si>
    <t>1. Hércules - Gestão de  Recursos Humanos</t>
  </si>
  <si>
    <t>2. Hermes - Gestão Patrimonial, Contratos e Compras</t>
  </si>
  <si>
    <t>3. Uniformizado - Sistema Uniformizado de Recolhimento de Custas e Despesas Judiciais e Administrativas</t>
  </si>
  <si>
    <t>4. SADE - Sistema de Acompanhamento de Despesas ( Contingenciamento Trabalhista)</t>
  </si>
  <si>
    <t>5. SEI  - Sistema Eletrônico de Informações</t>
  </si>
  <si>
    <t>DJE - Diário da Justiça Eletrônico</t>
  </si>
  <si>
    <t>SGE - Sistema de Gestão de Estagiários</t>
  </si>
  <si>
    <t>JURIS - Controle de informações sobre magistrados</t>
  </si>
  <si>
    <t>Digidoc</t>
  </si>
  <si>
    <t>Materiales</t>
  </si>
  <si>
    <t>MentoRH</t>
  </si>
  <si>
    <t>JurisConsult</t>
  </si>
  <si>
    <t>Termojuris</t>
  </si>
  <si>
    <t>Sistema de Agendamento de Atendimento  (Agendamento)</t>
  </si>
  <si>
    <t>Gestão de Informações Administrativas e Financeiras para CNJ</t>
  </si>
  <si>
    <t>DataJud@SE</t>
  </si>
  <si>
    <t>SISTEMA SEI</t>
  </si>
  <si>
    <t>ADMRH</t>
  </si>
  <si>
    <t>C.A. SERVICE DESK</t>
  </si>
  <si>
    <t>ERP - CRUVIANA</t>
  </si>
  <si>
    <t>GOOGLE WORKSPACE</t>
  </si>
  <si>
    <t>Sistema de Gestão de RH - EGESP</t>
  </si>
  <si>
    <t>Sistema de Gerenciamento de Serviços - Por Aqui (OTRS)</t>
  </si>
  <si>
    <t>Sistema Integrado de Gestão Administrativa - SIGA</t>
  </si>
  <si>
    <t>Sistema de Gestão de Materiais de Consumo</t>
  </si>
  <si>
    <t>Sistema de Gestão Integrada de Eleições - SGIE</t>
  </si>
  <si>
    <t>Cadastro Eleitoral - ELO</t>
  </si>
  <si>
    <t>Patrimônio e Almoxarifado - ASI</t>
  </si>
  <si>
    <t>Sistema de Processos Administrativos</t>
  </si>
  <si>
    <t>Sistema Gestão de Recursos Humanos</t>
  </si>
  <si>
    <t>Sistema de Gestão Patrimonial</t>
  </si>
  <si>
    <t>Sistema de Portarias e Diárias</t>
  </si>
  <si>
    <t>Sistema de Administração Financeira</t>
  </si>
  <si>
    <t>ELO - Sistema de Cadastro Eleitoral</t>
  </si>
  <si>
    <t>AsiWeb - Gestão de Patrimônio</t>
  </si>
  <si>
    <t>SIAFI - Sistema de Administração Financeira (SERPRO)</t>
  </si>
  <si>
    <t>PROAD – Processo Administrativo Eletrônico</t>
  </si>
  <si>
    <t>SIGEO – Sistema Integrado de Gestão Orçamentária e Financeira da Justiça do Trabalho</t>
  </si>
  <si>
    <t>SIGEO (Sistema Integrado de Gestão Orçamentária e Financeira)</t>
  </si>
  <si>
    <t>PROAD-OUV (Sistema de Processo Administrativo Virtual e Ouvidoria)</t>
  </si>
  <si>
    <t>SILC (Sistema Integrado de Licitações e Contratos)</t>
  </si>
  <si>
    <t>PjeCOR</t>
  </si>
  <si>
    <t>Helpdesk - GLPI</t>
  </si>
  <si>
    <t>Ajuri - Patrimônio</t>
  </si>
  <si>
    <t>Sistemas de Compras e Orçamento</t>
  </si>
  <si>
    <t>Sistema GRH</t>
  </si>
  <si>
    <t>sistema de Gestão de Recursos Humanos - SGRH</t>
  </si>
  <si>
    <t>Sistema de Controle de Bens Patrimoniais - ASIWEB</t>
  </si>
  <si>
    <t>Portal da Transparência</t>
  </si>
  <si>
    <t>ERP Administrativo (Odoo)</t>
  </si>
  <si>
    <t>Intranet</t>
  </si>
  <si>
    <t>Diário da Justiça</t>
  </si>
  <si>
    <t>Estruturas Organizacionais e Macroprocessos</t>
  </si>
  <si>
    <t>Políticas e Planejamento</t>
  </si>
  <si>
    <t>Pergunta 03: O Órgão elaborou, entregou e executa os Planos previstos na ENTIC-JUD?</t>
  </si>
  <si>
    <t>Transformação Digital</t>
  </si>
  <si>
    <t>Atendimento e Suporte ao Usuário</t>
  </si>
  <si>
    <t>Pessoas</t>
  </si>
  <si>
    <t>Infraestrutura Tecnológica e Serviços em Nuvem</t>
  </si>
  <si>
    <t>Riscos, Segurança da Informação e Proteção de Dados</t>
  </si>
  <si>
    <t>Sistemas de Informação</t>
  </si>
  <si>
    <t>s1p01r01</t>
  </si>
  <si>
    <t>s1p01r02</t>
  </si>
  <si>
    <t>s1p02r01a</t>
  </si>
  <si>
    <t>s1p02r01b</t>
  </si>
  <si>
    <t>s1p02r01c</t>
  </si>
  <si>
    <t>s1p02r02a</t>
  </si>
  <si>
    <t>s1p02r02b</t>
  </si>
  <si>
    <t>s1p02r02c</t>
  </si>
  <si>
    <t>s1p02r03a</t>
  </si>
  <si>
    <t>s1p02r03b</t>
  </si>
  <si>
    <t>s1p02r03c</t>
  </si>
  <si>
    <t>s1p03r01a</t>
  </si>
  <si>
    <t>s1p03r01b</t>
  </si>
  <si>
    <t>s1p03r01c</t>
  </si>
  <si>
    <t>s1p03r01d</t>
  </si>
  <si>
    <t>s1p03r01e</t>
  </si>
  <si>
    <t>s1p03r01f</t>
  </si>
  <si>
    <t>s1p04</t>
  </si>
  <si>
    <t>s1p05</t>
  </si>
  <si>
    <t>s1p06</t>
  </si>
  <si>
    <t>s1p07r01</t>
  </si>
  <si>
    <t>s1p07r02</t>
  </si>
  <si>
    <t>s1p08r01a</t>
  </si>
  <si>
    <t>s1p08r01b</t>
  </si>
  <si>
    <t>s1p08r01c</t>
  </si>
  <si>
    <t>s1p08r01d</t>
  </si>
  <si>
    <t>s1p08r01e</t>
  </si>
  <si>
    <t>s1p08r01f</t>
  </si>
  <si>
    <t>s1p08r01g</t>
  </si>
  <si>
    <t>s1p08r01h</t>
  </si>
  <si>
    <t>s1p09r01a</t>
  </si>
  <si>
    <t>s1p09r01b</t>
  </si>
  <si>
    <t>s1p09r01c</t>
  </si>
  <si>
    <t>s1p10</t>
  </si>
  <si>
    <t>s1p11r02a</t>
  </si>
  <si>
    <t>s1p11r02b</t>
  </si>
  <si>
    <t>s1p11r02c</t>
  </si>
  <si>
    <t>s1p11r02d</t>
  </si>
  <si>
    <t>s1p22</t>
  </si>
  <si>
    <t>s1p12r01a</t>
  </si>
  <si>
    <t>s1p12r01b</t>
  </si>
  <si>
    <t>s1p12r01c</t>
  </si>
  <si>
    <t>s1p13r01a</t>
  </si>
  <si>
    <t>s1p13r01b</t>
  </si>
  <si>
    <t>s1p13r01c</t>
  </si>
  <si>
    <t>s1p13r01d</t>
  </si>
  <si>
    <t>s1p13r01e</t>
  </si>
  <si>
    <t>s1p13r01f</t>
  </si>
  <si>
    <t>s1p14r01a</t>
  </si>
  <si>
    <t>s1p14r01b</t>
  </si>
  <si>
    <t>s1p14r01c</t>
  </si>
  <si>
    <t>s1p14r01d</t>
  </si>
  <si>
    <t>s1p14r01e</t>
  </si>
  <si>
    <t>s1p15</t>
  </si>
  <si>
    <t>s1p16r01a</t>
  </si>
  <si>
    <t>s1p16r01b</t>
  </si>
  <si>
    <t>s1p16r01c</t>
  </si>
  <si>
    <t>s1p16r01d</t>
  </si>
  <si>
    <t>s1p17r01a</t>
  </si>
  <si>
    <t>s1p17r01c</t>
  </si>
  <si>
    <t>s1p17r01b</t>
  </si>
  <si>
    <t>s1p18r01a</t>
  </si>
  <si>
    <t>s1p18r01b</t>
  </si>
  <si>
    <t>s1p18r01c</t>
  </si>
  <si>
    <t>s1p18r01d</t>
  </si>
  <si>
    <t>s1p18r01e</t>
  </si>
  <si>
    <t>s1p18r01f</t>
  </si>
  <si>
    <t>s1p18r01g</t>
  </si>
  <si>
    <t>s1p19r01a</t>
  </si>
  <si>
    <t>s1p19r01b</t>
  </si>
  <si>
    <t>s1p19r01c</t>
  </si>
  <si>
    <t>s1p19r01d</t>
  </si>
  <si>
    <t>s1p19r01e</t>
  </si>
  <si>
    <t>s1p19r01f</t>
  </si>
  <si>
    <t>s1p19r01g</t>
  </si>
  <si>
    <t>s1p19r01h</t>
  </si>
  <si>
    <t>s1p19r01i</t>
  </si>
  <si>
    <t>s1p19r01j</t>
  </si>
  <si>
    <t>s1p20r01a</t>
  </si>
  <si>
    <t>s1p20r01b</t>
  </si>
  <si>
    <t>s1p20r01c</t>
  </si>
  <si>
    <t>s1p20r01d</t>
  </si>
  <si>
    <t>s1p20r01e</t>
  </si>
  <si>
    <t>s1p21r01a</t>
  </si>
  <si>
    <t>s1p21r01b</t>
  </si>
  <si>
    <t>s1p21r01c</t>
  </si>
  <si>
    <t>s1p21r01d</t>
  </si>
  <si>
    <t>s1p21r01e</t>
  </si>
  <si>
    <t>s1p21r01f</t>
  </si>
  <si>
    <t>s1p21r01g</t>
  </si>
  <si>
    <t>s1p21r01h</t>
  </si>
  <si>
    <t>s1p23r01a</t>
  </si>
  <si>
    <t>s1p23r01b</t>
  </si>
  <si>
    <t>s1p23r02a</t>
  </si>
  <si>
    <t>s1p23r02b</t>
  </si>
  <si>
    <t>s1p23r02c</t>
  </si>
  <si>
    <t>s1p23r02d</t>
  </si>
  <si>
    <t>s1p23r02e</t>
  </si>
  <si>
    <t>s1p23r02f</t>
  </si>
  <si>
    <t>s1p23r02g</t>
  </si>
  <si>
    <t>s1p24r01a</t>
  </si>
  <si>
    <t>s1p24r01b</t>
  </si>
  <si>
    <t>s1p24r01c</t>
  </si>
  <si>
    <t>s1p24r01d</t>
  </si>
  <si>
    <t>s1p25r01a</t>
  </si>
  <si>
    <t>s1p25r01b</t>
  </si>
  <si>
    <t>s1p25r01c</t>
  </si>
  <si>
    <t>s1p26</t>
  </si>
  <si>
    <t>s1p27r01a</t>
  </si>
  <si>
    <t>s1p27r01b</t>
  </si>
  <si>
    <t>s1p27r01c</t>
  </si>
  <si>
    <t>s1p27r01d</t>
  </si>
  <si>
    <t>s1p28r01a</t>
  </si>
  <si>
    <t>s1p28r01b</t>
  </si>
  <si>
    <t>s1p28r01c</t>
  </si>
  <si>
    <t>Pergunta 07: Sobre os artefatos do Plano de Contratações Vigente: 7.1. No Portal do Tribunal</t>
  </si>
  <si>
    <t>Pergunta 07: Sobre os artefatos do Plano de Contratações Vigente: 7.2. No Repositório Nacional.</t>
  </si>
  <si>
    <t>Pergunta 08: Sobre o Plano de Transformação Digital (PTD): O Órgão instituiu seu Plano de Transformação Digital.</t>
  </si>
  <si>
    <t>Pergunta 08: Sobre o Plano de Transformação Digital (PTD): O PTD é executado.</t>
  </si>
  <si>
    <t>Pergunta 08: Sobre o Plano de Transformação Digital (PTD): O PTD é revisado periodicamente.</t>
  </si>
  <si>
    <t>Pergunta 08: Sobre o Plano de Transformação Digital (PTD): A área de TIC contribui na concepção e nas revisões do Plano de Transformação Digital.</t>
  </si>
  <si>
    <t>Pergunta 08: Sobre o Plano de Transformação Digital (PTD): O PTD contém ações de transformação digital de serviços.</t>
  </si>
  <si>
    <t>Pergunta 08: Sobre o Plano de Transformação Digital (PTD): O PTD contém ações de integração de canais digitais.</t>
  </si>
  <si>
    <t>Pergunta 08: Sobre o Plano de Transformação Digital (PTD): O PTD contém ações de interoperabilidade de sistemas.</t>
  </si>
  <si>
    <t>Pergunta 08: Sobre o Plano de Transformação Digital (PTD): O PTD contém ações de estratégia de monitoramento.</t>
  </si>
  <si>
    <t>Pergunta 09: Em relação a Transformação Digital, as seguintes ações são realizadas? Padronização das tabelas unificadas.</t>
  </si>
  <si>
    <t>Pergunta 09: Em relação a Transformação Digital, as seguintes ações são realizadas? Criação de padrões de dados mínimos para o atendimento da LGPD.</t>
  </si>
  <si>
    <t>Pergunta 09: Em relação a Transformação Digital, as seguintes ações são realizadas? Utilização de padrões de assinaturas digitais.</t>
  </si>
  <si>
    <t>Pergunta 11: Sobre a Plataforma Digital do Poder Judiciário Brasileiro (PDPJ-Br): 11.1. Sobre a constituição do comitê:</t>
  </si>
  <si>
    <t>Pergunta 11: Sobre a Plataforma Digital do Poder Judiciário Brasileiro (PDPJ-Br): O Comitê possui ferramenta de comunicação própria (e-mail, aplicativo, Teams).</t>
  </si>
  <si>
    <t>Pergunta 11: Sobre a Plataforma Digital do Poder Judiciário Brasileiro (PDPJ-Br): O Órgão desenvolveu nova funcionalidade em seus sistemas legados desde a aprovação da Resolução 335/2020.</t>
  </si>
  <si>
    <t>Pergunta 11: Sobre a Plataforma Digital do Poder Judiciário Brasileiro (PDPJ-Br): O Órgão possui planejamento para integração de todos os seus sistemas judiciais à PDPJ-Br.</t>
  </si>
  <si>
    <t>Pergunta 11: Sobre a Plataforma Digital do Poder Judiciário Brasileiro (PDPJ-Br): As soluções do Órgão a serem integradas à PDPJ-Br atendem as condições do artigo 2 da Portaria CNJ nº 252/2020.</t>
  </si>
  <si>
    <t>Pergunta 12: Sobre a "Justiça 4.0": O Órgão implementou o "Juízo 100% Digital"?</t>
  </si>
  <si>
    <t>Pergunta 12: Sobre a "Justiça 4.0": O Órgão implementou o "Balcão Virtual"?</t>
  </si>
  <si>
    <t>Pergunta 12: Sobre a "Justiça 4.0": O Órgão implementou o "Núcleo de Justiça 4.0"?</t>
  </si>
  <si>
    <t>Pergunta 13: Existem ações para implementar os modelos de inteligência artificial (IA) (Resolução CNJ nº 332/2020)? O Órgão conta com soluções ou modelos de IA.</t>
  </si>
  <si>
    <t>Pergunta 13: Existem ações para implementar os modelos de inteligência artificial (IA) (Resolução CNJ nº 332/2020)? Existem iniciativas para desenvolver modelos de IA.</t>
  </si>
  <si>
    <t>Pergunta 13: Existem ações para implementar os modelos de inteligência artificial (IA) (Resolução CNJ nº 332/2020)? A alta administração atua para incentivar na concepção de iniciativas de IA.</t>
  </si>
  <si>
    <t>Pergunta 13: Existem ações para implementar os modelos de inteligência artificial (IA) (Resolução CNJ nº 332/2020)? O Órgão utiliza a plataforma de Inteligência Artificial do Poder Judiciário Nacional (Sinapses) com o objetivo de armazenar, testar, treinar, distribuir e auditar modelos de Inteligência Artificial? (Resolução CNJ nº 332/2020.)</t>
  </si>
  <si>
    <t>Pergunta 13: Existem ações para implementar os modelos de inteligência artificial (IA) (Resolução CNJ nº 332/2020)? O Órgão deposita os modelos de Inteligência Artificial desenvolvidos no Sinapses? (Resolução CNJ nº 332/2020)</t>
  </si>
  <si>
    <t>Pergunta 13: Existem ações para implementar os modelos de inteligência artificial (IA) (Resolução CNJ nº 332/2020)? O Órgão possui processos para assegurar a realização de estudos, pesquisas, ensino e treinamentos de Inteligência Artificial livre de preconceitos. (Resolução CNJ 332/2020)</t>
  </si>
  <si>
    <t>Pergunta 14: Sobre o funcionamento da Central de Serviços de TIC: As atividades são executadas de acordo com o seu ato constitutivo.</t>
  </si>
  <si>
    <t>Pergunta 14: Sobre o funcionamento da Central de Serviços de TIC: Possui software de gestão de atendimento atualizado.</t>
  </si>
  <si>
    <t>Pergunta 14: Sobre o funcionamento da Central de Serviços de TIC: É realizada capacitação periódica dos atendentes.</t>
  </si>
  <si>
    <t>Pergunta 14: Sobre o funcionamento da Central de Serviços de TIC: Possui FAQs atualizadas.</t>
  </si>
  <si>
    <t>Pergunta 14: Sobre o funcionamento da Central de Serviços de TIC: Pelo menos 95% dos atendimentos são realizados dentro do SLA ou ANO acordados.</t>
  </si>
  <si>
    <t>Pergunta 16: Sobre os servidores gestores e técnicos: Existem critérios objetivos formalmente instituídos para a escolha de líderes ocupantes de funções de coordenação e de gerência na área de TIC.</t>
  </si>
  <si>
    <t>Pergunta 16: Sobre os servidores gestores e técnicos: São definidas formalmente metas específicas para os gestores e técnicos de TIC.</t>
  </si>
  <si>
    <t>Pergunta 16: Sobre os servidores gestores e técnicos: Há revisão anual e aperfeiçoamento, quando necessário, dos critérios de desempenho exigidos aos servidores lotados na área de TIC.</t>
  </si>
  <si>
    <t>Pergunta 16: Sobre os servidores gestores e técnicos: Há revisão anual e aperfeiçoamento, quando necessário, das competências técnicas e gerenciais definidas para as unidades que compõem a área de TIC.</t>
  </si>
  <si>
    <t>Pergunta 17: Sobre os servidores da área de TIC: O Órgão possui quadro permanente de servidores de TIC compatível com a demanda, com o referencial mínimo estabelecido no Guia Estratégico de TIC do Poder Judiciário.</t>
  </si>
  <si>
    <t>Pergunta 17: Sobre os servidores da área de TIC: O Órgão busca implementar instrumentos de reconhecimento e valorização dos servidores da área de TIC, propiciando oportunidades de crescimento profissional e a retenção de talentos.</t>
  </si>
  <si>
    <t>Pergunta 17: Sobre os servidores da área de TIC: O Órgão realiza análise de rotatividade com o objetivo de reduzir a evasão de servidores de TIC do quadro permanente.</t>
  </si>
  <si>
    <t>Pergunta 18: Sobre a infraestrutura de TIC: São disponibilizados links de comunicação entre as unidades e o Órgão suficientes para suportar o tráfego de dados e garantir a disponibilidade com comprometimento máximo de 80% da capacidade total dos links.</t>
  </si>
  <si>
    <t>Pergunta 18: Sobre a infraestrutura de TIC: São disponibilizados links de internet redundantes para o Órgão, com operadoras distintas, com comprometimento máximo de 80% da capacidade total dos links.</t>
  </si>
  <si>
    <t>Pergunta 18: Sobre a infraestrutura de TIC: É disponibilizada solução de armazenamento de dados e respectivos softwares de gerência, em que a capacidade líquida não ultrapasse 80% do limite máximo de armazenamento.</t>
  </si>
  <si>
    <t>Pergunta 18: Sobre a infraestrutura de TIC: É disponibilizado parque de equipamentos servidores suficientes para atender às necessidades de processamento de dados dos sistemas e serviços do órgão, com comprometimento médio de até 80% de sua capacidade máxima, e em número adequado para garantir disponibilidade em caso de falha dos equipamentos.</t>
  </si>
  <si>
    <t>Pergunta 18: Sobre a infraestrutura de TIC: É disponibilizada solução de backup com capacidade suficiente para garantir a salvaguarda das informações digitais armazenadas. Existe cópia do backup em local distinto do local primário do Órgão, de modo a prover redundância e atender à continuidade do negócio em caso de desastre.</t>
  </si>
  <si>
    <t>Pergunta 18: Sobre a infraestrutura de TIC: É disponibilizado ambiente de Data Center com os requisitos mínimos de segurança e de disponibilidade estabelecidos em normas nacionais e internacionais.</t>
  </si>
  <si>
    <t>Pergunta 18: Sobre a infraestrutura de TIC: Existe réplica do Data Center em local seguro em prédio distinto do Data Center Principal.</t>
  </si>
  <si>
    <t>Pergunta 19: Sobre o provedor de serviços em nuvem: Provê serviços de autoscaling, permitindo que as soluções tenham acesso automático a maior quantidade de recursos computacionais, em função da demanda.</t>
  </si>
  <si>
    <t>Pergunta 19: Sobre o provedor de serviços em nuvem: Os serviços prestados são portáveis para outros provedores, sem possibilidade de aprisionamento (lock-in), salvo quando justificável tecnicamente e autorizados formalmente pelo Órgão.</t>
  </si>
  <si>
    <t>Pergunta 19: Sobre o provedor de serviços em nuvem: O nível mínimo de serviço de disponibilidade das instâncias é igual ou superior a 99,741% para cada período de 1 mês.</t>
  </si>
  <si>
    <t>Pergunta 19: Sobre o provedor de serviços em nuvem: O serviço em nuvem permite a construção e execução de containers, como o Docker.</t>
  </si>
  <si>
    <t>Pergunta 19: Sobre o provedor de serviços em nuvem: O serviço de balanceamento de carga em nuvem é escalável, permite a realização de health check, fornece failover automático, permite o direcionamento do tráfego para o ponto de extremidade com a menor latência de rede para o usuário.</t>
  </si>
  <si>
    <t>Pergunta 19: Sobre o provedor de serviços em nuvem: O Órgão possui um ou mais profissionais, servidores ou terceirizados, capacitados para realizar a análise e definição dos cenários apropriados, execução dos procedimentos de configuração, migração/implantação, testes, colocação em produção e acompanhamento/monitoramento do serviço em produção.</t>
  </si>
  <si>
    <t>Pergunta 19: Sobre o provedor de serviços em nuvem: As aplicações do Órgão provisionadas em nuvem possuem Matrizes de Riscos e Planos de Saída criados e atualizados.</t>
  </si>
  <si>
    <t>Pergunta 19: Sobre o provedor de serviços em nuvem: O serviço de Web Application Firewall em nuvem fornece proteção sem modificar o código de back-end, fornece monitoramento das aplicações web contra-ataques usando um log em tempo real, permite a personalização de regras.</t>
  </si>
  <si>
    <t>Pergunta 19: Sobre o provedor de serviços em nuvem: O serviço de backup em nuvem permite alocar e gerenciar automaticamente o armazenamento de backup, permite a transmissão segura e o armazenamento dos dados criptografados, permite transferência de dados ilimitada, tanto para backup quanto para restore, fornece sistema de alertas para falhas no processo de backup, ou consistência dos arquivos, os dados são persistidos com redundância de cópias dos dados em equipamentos de hardware diferentes.</t>
  </si>
  <si>
    <t>Pergunta 19: Sobre o provedor de serviços em nuvem: O serviço de auditoria e análise de logs em nuvem, permite a construção de consultas para analisar os dados coletados, permite o armazenamento dos logs por períodos superiores a 1 ano.</t>
  </si>
  <si>
    <t>Pergunta 20: Sobre a prestação de serviços em nuvem: O Órgão conta com plataforma de serviços em nuvem.</t>
  </si>
  <si>
    <t>Pergunta 20: Sobre a prestação de serviços em nuvem: Atende os requisitos de segurança da informação alinhados com as diretrizes do CNJ.</t>
  </si>
  <si>
    <t>Pergunta 20: Sobre a prestação de serviços em nuvem: Conta com proteção de dados alinhados com as diretrizes do CNJ.</t>
  </si>
  <si>
    <t>Pergunta 20: Sobre a prestação de serviços em nuvem: Conta com ações para migrar serviços antigos para serviços em nuvem.</t>
  </si>
  <si>
    <t>Pergunta 20: Sobre a prestação de serviços em nuvem: Conta com ações para que novos serviços já sejam iniciados como serviços em nuvem.</t>
  </si>
  <si>
    <t>Pergunta 21: Sobre o gerenciamento de serviços de TIC, quais foram implementados, são executados, monitorados e revisados? O processo de gerenciamento de ativos de TIC.</t>
  </si>
  <si>
    <t>Pergunta 21: Sobre o gerenciamento de serviços de TIC, quais foram implementados, são executados, monitorados e revisados? O processo de gerenciamento de capacidade de TIC.</t>
  </si>
  <si>
    <t>Pergunta 21: Sobre o gerenciamento de serviços de TIC, quais foram implementados, são executados, monitorados e revisados? O processo de gerenciamento de disponibilidade de TIC.</t>
  </si>
  <si>
    <t>Pergunta 21: Sobre o gerenciamento de serviços de TIC, quais foram implementados, são executados, monitorados e revisados? O processo de gerenciamento de incidentes de TIC.</t>
  </si>
  <si>
    <t>Pergunta 21: Sobre o gerenciamento de serviços de TIC, quais foram implementados, são executados, monitorados e revisados? O processo de gerenciamento de liberação e implantação de TIC.</t>
  </si>
  <si>
    <t>Pergunta 21: Sobre o gerenciamento de serviços de TIC, quais foram implementados, são executados, monitorados e revisados? O processo de gerenciamento de mudanças de TIC.</t>
  </si>
  <si>
    <t>Pergunta 21: Sobre o gerenciamento de serviços de TIC, quais foram implementados, são executados, monitorados e revisados? O processo de gerenciamento de problemas de TIC.</t>
  </si>
  <si>
    <t>Pergunta 21: Sobre o gerenciamento de serviços de TIC, quais foram implementados, são executados, monitorados e revisados? O processo de gerenciamento de requisições de TIC.</t>
  </si>
  <si>
    <t>Pergunta 23: Sobre o nível da Segurança da ENSEC-PJ: Existem ações para implementar, elevar e manter o nível de segurança das infraestruturas críticas e especialmente os itens dispostos no Artigo 11.</t>
  </si>
  <si>
    <t>Pergunta 23: Sobre o nível da Segurança da ENSEC-PJ: Existem ações para realizar a governança da segurança da informação e especialmente os itens dispostos no Artigo 19.</t>
  </si>
  <si>
    <t>Pergunta 23: Sobre o nível da Segurança da ENSEC-PJ: O Órgão implementou o Protocolo de Prevenção de Incidentes Cibernéticos do Poder Judiciário (PPINC-PJ).</t>
  </si>
  <si>
    <t>Pergunta 23: Sobre o nível da Segurança da ENSEC-PJ: O Órgão implementou o Protocolo de Gerenciamento de Crises Cibernéticas do Poder Judiciário (PGCRC-PJ).</t>
  </si>
  <si>
    <t>Pergunta 23: Sobre o nível da Segurança da ENSEC-PJ: O Órgão implementou o Protocolo de Investigação de Ilícitos Cibernéticos do Poder Judiciário (PIILC-PJ).</t>
  </si>
  <si>
    <t>Pergunta 23: Sobre o nível da Segurança da ENSEC-PJ: O Órgão criou plano de ação para implementar os itens do Manual de Proteção de Infraestruturas Críticas de TIC.</t>
  </si>
  <si>
    <t>Pergunta 23: Sobre o nível da Segurança da ENSEC-PJ: O Órgão criou plano de ação para implementar os itens do Manual de Prevenção e Mitigação de Ameaças Cibernéticas e Confiança Digital.</t>
  </si>
  <si>
    <t>Pergunta 23: Sobre o nível da Segurança da ENSEC-PJ: O Órgão criou plano de ação para implementar os itens do Manual de Gestão de Identidades.</t>
  </si>
  <si>
    <t>Pergunta 23: Sobre o nível da Segurança da ENSEC-PJ: O Órgão criou plano de ação para implementar os itens do Manual de Política de Educação e Cultura em Segurança Cibernética do Poder Judiciário (PECSC-PJ).</t>
  </si>
  <si>
    <t>Pergunta 24: Sobre o Plano de Gestão de Riscos de TIC: É formalmente instituído.</t>
  </si>
  <si>
    <t>Pergunta 24: Sobre o Plano de Gestão de Riscos de TIC: Os processos foram definidos.</t>
  </si>
  <si>
    <t>Pergunta 24: Sobre o Plano de Gestão de Riscos de TIC: É executado.</t>
  </si>
  <si>
    <t>Pergunta 25: Sobre a Política de Segurança da Informação (PSI): É revisado periodicamente.</t>
  </si>
  <si>
    <t>Pergunta 25: Sobre a Política de Segurança da Informação (PSI): É formalmente instituída.</t>
  </si>
  <si>
    <t>Pergunta 25: Sobre a Política de Segurança da Informação (PSI): É executada.</t>
  </si>
  <si>
    <t>Pergunta 24: Sobre o Plano de Gestão de Riscos de TIC: É revisado periodicamente.</t>
  </si>
  <si>
    <t>Pergunta 27: Sobre o processo de desenvolvimento e sustentação de sistemas: Existe um processo formalmente instituído.</t>
  </si>
  <si>
    <t>Pergunta 27: Sobre o processo de desenvolvimento e sustentação de sistemas: O processo é revisado periodicamente.</t>
  </si>
  <si>
    <t>Pergunta 27: Sobre o processo de desenvolvimento e sustentação de sistemas: As equipes de projeto estão capacitadas no processo de desenvolvimento e sustentação.</t>
  </si>
  <si>
    <t>Pergunta 27: Sobre o processo de desenvolvimento e sustentação de sistemas: Os projetos de desenvolvimento estão aderentes ao processo de desenvolvimento e sustentação.</t>
  </si>
  <si>
    <t>Pergunta 28: Sobre as soluções de TIC: O Órgão possui um catálogo (portfólio) de soluções de TIC formalmente instituído.</t>
  </si>
  <si>
    <t>Pergunta 28: Sobre as soluções de TIC: Existe normativo que define papéis e responsabilidades no ciclo de vida das soluções de TIC.</t>
  </si>
  <si>
    <t>Pergunta 28: Sobre as soluções de TIC: A área negocial é responsável por receber, avaliar e priorizar as demandas referentes ao negócio de uma solução de TIC.</t>
  </si>
  <si>
    <t>s1p11r01</t>
  </si>
  <si>
    <t>Pergunta 01: 1.1. Sobre a coordenação de macroprocessos de TIC. Ela é executada por:</t>
  </si>
  <si>
    <t>Pergunta 01: 1.2. Sobre as funções gerenciais de TIC. Elas são executadas por:</t>
  </si>
  <si>
    <t>Pergunta 02: Sobre o Processo de Planejamento Orçamentário de TIC:</t>
  </si>
  <si>
    <t>Pergunta 02: Sobre o Processo de Gerenciamento de Projetos de TIC:</t>
  </si>
  <si>
    <t>Pergunta 02: Sobre o Processo de Gerenciamento de Contratos de TIC:</t>
  </si>
  <si>
    <t>Pergunta 01</t>
  </si>
  <si>
    <t>Pergunta 2</t>
  </si>
  <si>
    <t>Pergunta 03</t>
  </si>
  <si>
    <t>Pergunta 04</t>
  </si>
  <si>
    <t>Pergunta 05</t>
  </si>
  <si>
    <t>Pergunta 06</t>
  </si>
  <si>
    <t>Pergunta 07</t>
  </si>
  <si>
    <t>Pergunta 08</t>
  </si>
  <si>
    <t>Pergunta 09</t>
  </si>
  <si>
    <t>Pergunta 10</t>
  </si>
  <si>
    <t>Pergunta 11</t>
  </si>
  <si>
    <t>Pergunta 13</t>
  </si>
  <si>
    <t>Pergunta 12</t>
  </si>
  <si>
    <t>Pergunta 14</t>
  </si>
  <si>
    <t>Pergunta 15</t>
  </si>
  <si>
    <t>Pergunta 16</t>
  </si>
  <si>
    <t>Pergunta 17</t>
  </si>
  <si>
    <t>Pergunta 18</t>
  </si>
  <si>
    <t>Pergunta 20</t>
  </si>
  <si>
    <t>Pergunta 19</t>
  </si>
  <si>
    <t>Pergunta 21</t>
  </si>
  <si>
    <t>Pergunta 22</t>
  </si>
  <si>
    <t>Pergunta 24</t>
  </si>
  <si>
    <t>Pergunta 23</t>
  </si>
  <si>
    <t>Pergunta 25</t>
  </si>
  <si>
    <t>Pergunta 26</t>
  </si>
  <si>
    <t>Pergunta 27</t>
  </si>
  <si>
    <t>Pergunta 28</t>
  </si>
  <si>
    <t>Domínio: Gerenciamento de Serviços de TIC</t>
  </si>
  <si>
    <t>Domínio: Governança e Gestão de TIC</t>
  </si>
  <si>
    <t>iGovTIC-Jud 2021</t>
  </si>
  <si>
    <t>Nível de Maturidade</t>
  </si>
  <si>
    <t xml:space="preserve">Segmento </t>
  </si>
  <si>
    <t>Porte</t>
  </si>
  <si>
    <t>Sigla</t>
  </si>
  <si>
    <t>Nome_Tribunal</t>
  </si>
  <si>
    <t>Segmento</t>
  </si>
  <si>
    <t>CJF</t>
  </si>
  <si>
    <t>Conselho da Justiça Federal</t>
  </si>
  <si>
    <t>Conselhos</t>
  </si>
  <si>
    <t>Grande</t>
  </si>
  <si>
    <t>CNJ</t>
  </si>
  <si>
    <t>Conselho Nacional de Justiça</t>
  </si>
  <si>
    <t>STJ</t>
  </si>
  <si>
    <t>Superior Tribunal de Justiça</t>
  </si>
  <si>
    <t>Superior</t>
  </si>
  <si>
    <t>STM</t>
  </si>
  <si>
    <t>Superior Tribunal Militar</t>
  </si>
  <si>
    <t>TJBA</t>
  </si>
  <si>
    <t>Tribunal de Justiça do Estado da Bahia</t>
  </si>
  <si>
    <t>Estadual</t>
  </si>
  <si>
    <t>Médio</t>
  </si>
  <si>
    <t>TJPB</t>
  </si>
  <si>
    <t>Tribunal de Justiça do Estado da Paraíba</t>
  </si>
  <si>
    <t>Pequeno</t>
  </si>
  <si>
    <t>TJAL</t>
  </si>
  <si>
    <t>Tribunal de Justiça do Estado de Alagoas</t>
  </si>
  <si>
    <t>TJGO</t>
  </si>
  <si>
    <t>Tribunal de Justiça do Estado de Goiás</t>
  </si>
  <si>
    <t>TJMG</t>
  </si>
  <si>
    <t>Tribunal de Justiça do Estado de Minas Gerais</t>
  </si>
  <si>
    <t>TJPE</t>
  </si>
  <si>
    <t>Tribunal de Justiça do Estado de Pernambuco</t>
  </si>
  <si>
    <t>TJRO</t>
  </si>
  <si>
    <t>Tribunal de Justiça do Estado de Rondônia</t>
  </si>
  <si>
    <t>TJRR</t>
  </si>
  <si>
    <t>Tribunal de Justiça do Estado de Roraima</t>
  </si>
  <si>
    <t>TJSC</t>
  </si>
  <si>
    <t>Tribunal de Justiça do Estado de Santa Catarina</t>
  </si>
  <si>
    <t>TJSP</t>
  </si>
  <si>
    <t>Tribunal de Justiça do Estado de São Paulo</t>
  </si>
  <si>
    <t>TJTO</t>
  </si>
  <si>
    <t>Tribunal de Justiça do Estado de Tocantins</t>
  </si>
  <si>
    <t>TJAC</t>
  </si>
  <si>
    <t>Tribunal de Justiça do Estado do Acre</t>
  </si>
  <si>
    <t>TJAP</t>
  </si>
  <si>
    <t>Tribunal de Justiça do Estado do Amapá</t>
  </si>
  <si>
    <t>TJAM</t>
  </si>
  <si>
    <t>Tribunal de Justiça do Estado do Amazonas</t>
  </si>
  <si>
    <t>TJCE</t>
  </si>
  <si>
    <t>Tribunal de Justiça do Estado do Ceará</t>
  </si>
  <si>
    <t>TJDFT</t>
  </si>
  <si>
    <t>Tribunal de Justiça do Estado do Distrito Federal e Territórios</t>
  </si>
  <si>
    <t>TJES</t>
  </si>
  <si>
    <t>Tribunal de Justiça do Estado do Espírito Santo</t>
  </si>
  <si>
    <t>TJMA</t>
  </si>
  <si>
    <t>Tribunal de Justiça do Estado do Maranhão</t>
  </si>
  <si>
    <t>TJMT</t>
  </si>
  <si>
    <t>Tribunal de Justiça do Estado do Mato Grosso</t>
  </si>
  <si>
    <t>TJMS</t>
  </si>
  <si>
    <t>Tribunal de Justiça do Estado do Mato Grosso do Sul</t>
  </si>
  <si>
    <t>TJPA</t>
  </si>
  <si>
    <t>Tribunal de Justiça do Estado do Pará</t>
  </si>
  <si>
    <t>TJPR</t>
  </si>
  <si>
    <t>Tribunal de Justiça do Estado do Paraná</t>
  </si>
  <si>
    <t>TJPI</t>
  </si>
  <si>
    <t>Tribunal de Justiça do Estado do Piauí</t>
  </si>
  <si>
    <t>TJRJ</t>
  </si>
  <si>
    <t>Tribunal de Justiça do Estado do Rio de Janeiro</t>
  </si>
  <si>
    <t>TJRN</t>
  </si>
  <si>
    <t>Tribunal de Justiça do Estado do Rio Grande do Norte</t>
  </si>
  <si>
    <t>TJRS</t>
  </si>
  <si>
    <t>Tribunal de Justiça do Estado do Rio Grande do Sul</t>
  </si>
  <si>
    <t>TJSE</t>
  </si>
  <si>
    <t>Tribunal de Justiça do Estado do Sergipe</t>
  </si>
  <si>
    <t>TJM-MG</t>
  </si>
  <si>
    <t>Tribunal de Justiça Militar do Estado de Minas Gerais</t>
  </si>
  <si>
    <t>Militar</t>
  </si>
  <si>
    <t>TJM-SP</t>
  </si>
  <si>
    <t>Tribunal de Justiça Militar do Estado de São Paulo</t>
  </si>
  <si>
    <t>TJM-RS</t>
  </si>
  <si>
    <t>Tribunal de Justiça Militar do Estado do Rio Grande do Sul</t>
  </si>
  <si>
    <t>TRT10</t>
  </si>
  <si>
    <t>Tribunal Regional do Trabalho da 10ª Região</t>
  </si>
  <si>
    <t>Trabalho</t>
  </si>
  <si>
    <t>TRT11</t>
  </si>
  <si>
    <t>Tribunal Regional do Trabalho da 11ª Região</t>
  </si>
  <si>
    <t>TRT12</t>
  </si>
  <si>
    <t>Tribunal Regional do Trabalho da 12ª Região</t>
  </si>
  <si>
    <t>TRT13</t>
  </si>
  <si>
    <t>Tribunal Regional do Trabalho da 13ª Região</t>
  </si>
  <si>
    <t>TRT14</t>
  </si>
  <si>
    <t>Tribunal Regional do Trabalho da 14ª Região</t>
  </si>
  <si>
    <t>TRT15</t>
  </si>
  <si>
    <t>Tribunal Regional do Trabalho da 15ª Região</t>
  </si>
  <si>
    <t>TRT16</t>
  </si>
  <si>
    <t>Tribunal Regional do Trabalho da 16ª Região</t>
  </si>
  <si>
    <t>TRT17</t>
  </si>
  <si>
    <t>Tribunal Regional do Trabalho da 17ª Região</t>
  </si>
  <si>
    <t>TRT18</t>
  </si>
  <si>
    <t>Tribunal Regional do Trabalho da 18ª Região</t>
  </si>
  <si>
    <t>TRT19</t>
  </si>
  <si>
    <t>Tribunal Regional do Trabalho da 19ª Região</t>
  </si>
  <si>
    <t>TRT1</t>
  </si>
  <si>
    <t>Tribunal Regional do Trabalho da 1ª Região</t>
  </si>
  <si>
    <t>TRT20</t>
  </si>
  <si>
    <t>Tribunal Regional do Trabalho da 20ª Região</t>
  </si>
  <si>
    <t>TRT21</t>
  </si>
  <si>
    <t>Tribunal Regional do Trabalho da 21ª Região</t>
  </si>
  <si>
    <t>TRT22</t>
  </si>
  <si>
    <t>Tribunal Regional do Trabalho da 22ª Região</t>
  </si>
  <si>
    <t>TRT23</t>
  </si>
  <si>
    <t>Tribunal Regional do Trabalho da 23ª Região</t>
  </si>
  <si>
    <t>TRT24</t>
  </si>
  <si>
    <t>Tribunal Regional do Trabalho da 24ª Região</t>
  </si>
  <si>
    <t>TRT2</t>
  </si>
  <si>
    <t>Tribunal Regional do Trabalho da 2ª Região</t>
  </si>
  <si>
    <t>TRT3</t>
  </si>
  <si>
    <t>Tribunal Regional do Trabalho da 3ª Região</t>
  </si>
  <si>
    <t>TRT4</t>
  </si>
  <si>
    <t>Tribunal Regional do Trabalho da 4ª Região</t>
  </si>
  <si>
    <t>TRT5</t>
  </si>
  <si>
    <t>Tribunal Regional do Trabalho da 5ª Região</t>
  </si>
  <si>
    <t>TRT6</t>
  </si>
  <si>
    <t>Tribunal Regional do Trabalho da 6ª Região</t>
  </si>
  <si>
    <t>TRT7</t>
  </si>
  <si>
    <t>Tribunal Regional do Trabalho da 7ª Região</t>
  </si>
  <si>
    <t>TRT8</t>
  </si>
  <si>
    <t>Tribunal Regional do Trabalho da 8ª Região</t>
  </si>
  <si>
    <t>TRT9</t>
  </si>
  <si>
    <t>Tribunal Regional do Trabalho da 9ª Região</t>
  </si>
  <si>
    <t>TREBA</t>
  </si>
  <si>
    <t>Tribunal Regional Eleitoral do Estado da Bahia</t>
  </si>
  <si>
    <t>Eleitoral</t>
  </si>
  <si>
    <t>TREPB</t>
  </si>
  <si>
    <t>Tribunal Regional Eleitoral do Estado da Paraíba</t>
  </si>
  <si>
    <t>TREAL</t>
  </si>
  <si>
    <t>Tribunal Regional Eleitoral do Estado de Alagoas</t>
  </si>
  <si>
    <t>TREGO</t>
  </si>
  <si>
    <t>Tribunal Regional Eleitoral do Estado de Goiás</t>
  </si>
  <si>
    <t>TREMG</t>
  </si>
  <si>
    <t>Tribunal Regional Eleitoral do Estado de Minas Gerais</t>
  </si>
  <si>
    <t>TREPE</t>
  </si>
  <si>
    <t>Tribunal Regional Eleitoral do Estado de Pernambuco</t>
  </si>
  <si>
    <t>TRERO</t>
  </si>
  <si>
    <t>Tribunal Regional Eleitoral do Estado de Rondônia</t>
  </si>
  <si>
    <t>TRERR</t>
  </si>
  <si>
    <t>Tribunal Regional Eleitoral do Estado de Roraima</t>
  </si>
  <si>
    <t>TRESC</t>
  </si>
  <si>
    <t>Tribunal Regional Eleitoral do Estado de Santa Catarina</t>
  </si>
  <si>
    <t>TRESP</t>
  </si>
  <si>
    <t>Tribunal Regional Eleitoral do Estado de São Paulo</t>
  </si>
  <si>
    <t>TRESE</t>
  </si>
  <si>
    <t>Tribunal Regional Eleitoral do Estado de Sergipe</t>
  </si>
  <si>
    <t>TRETO</t>
  </si>
  <si>
    <t>Tribunal Regional Eleitoral do Estado de Tocantins</t>
  </si>
  <si>
    <t>TREAC</t>
  </si>
  <si>
    <t>Tribunal Regional Eleitoral do Estado do Acre</t>
  </si>
  <si>
    <t>TREAP</t>
  </si>
  <si>
    <t>Tribunal Regional Eleitoral do Estado do Amapá</t>
  </si>
  <si>
    <t>TREAM</t>
  </si>
  <si>
    <t>Tribunal Regional Eleitoral do Estado do Amazonas</t>
  </si>
  <si>
    <t>TRECE</t>
  </si>
  <si>
    <t>Tribunal Regional Eleitoral do Estado do Ceará</t>
  </si>
  <si>
    <t>TREDF</t>
  </si>
  <si>
    <t>Tribunal Regional Eleitoral do Estado do Distrito Federal</t>
  </si>
  <si>
    <t>TREES</t>
  </si>
  <si>
    <t>Tribunal Regional Eleitoral do Estado do Espírito Santo</t>
  </si>
  <si>
    <t>TREMA</t>
  </si>
  <si>
    <t>Tribunal Regional Eleitoral do Estado do Maranhão</t>
  </si>
  <si>
    <t>TREMT</t>
  </si>
  <si>
    <t>Tribunal Regional Eleitoral do Estado do Mato Grosso</t>
  </si>
  <si>
    <t>TREMS</t>
  </si>
  <si>
    <t>Tribunal Regional Eleitoral do Estado do Mato Grosso do Sul</t>
  </si>
  <si>
    <t>TREPA</t>
  </si>
  <si>
    <t>Tribunal Regional Eleitoral do Estado do Pará</t>
  </si>
  <si>
    <t>TREPR</t>
  </si>
  <si>
    <t>Tribunal Regional Eleitoral do Estado do Paraná</t>
  </si>
  <si>
    <t>TREPI</t>
  </si>
  <si>
    <t>Tribunal Regional Eleitoral do Estado do Piauí</t>
  </si>
  <si>
    <t>TRERJ</t>
  </si>
  <si>
    <t>Tribunal Regional Eleitoral do Estado do Rio de Janeiro</t>
  </si>
  <si>
    <t>TRERN</t>
  </si>
  <si>
    <t>Tribunal Regional Eleitoral do Estado do Rio Grande do Norte</t>
  </si>
  <si>
    <t>TRERS</t>
  </si>
  <si>
    <t>Tribunal Regional Eleitoral do Estado do Rio Grande do Sul</t>
  </si>
  <si>
    <t>TRF1</t>
  </si>
  <si>
    <t>Tribunal Regional Federal da 1ª Região</t>
  </si>
  <si>
    <t>Federal</t>
  </si>
  <si>
    <t>TRF2</t>
  </si>
  <si>
    <t>Tribunal Regional Federal da 2ª Região</t>
  </si>
  <si>
    <t>TRF3</t>
  </si>
  <si>
    <t>Tribunal Regional Federal da 3ª Região</t>
  </si>
  <si>
    <t>TRF4</t>
  </si>
  <si>
    <t>Tribunal Regional Federal da 4ª Região</t>
  </si>
  <si>
    <t>TRF5</t>
  </si>
  <si>
    <t>Tribunal Regional Federal da 5ª Região</t>
  </si>
  <si>
    <t>TST</t>
  </si>
  <si>
    <t>Tribunal Superior do Trabalho</t>
  </si>
  <si>
    <t>TSE</t>
  </si>
  <si>
    <t>Tribunal Superior Eleitoral</t>
  </si>
  <si>
    <t>SIGLA</t>
  </si>
  <si>
    <t>CSJT</t>
  </si>
  <si>
    <t>TJMRS</t>
  </si>
  <si>
    <t>TJMSP</t>
  </si>
  <si>
    <t>TJMMG</t>
  </si>
  <si>
    <t>Satisfatório</t>
  </si>
  <si>
    <t>Aprimorado</t>
  </si>
  <si>
    <t>Excelência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</si>
</sst>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0"/>
    <numFmt numFmtId="166" formatCode="0.00000"/>
  </numFmts>
  <fonts count="19" x14ac:knownFonts="1">
    <font>
      <sz val="11"/>
      <color rgb="FF000000"/>
      <name val="Calibri"/>
    </font>
    <font>
      <sz val="11"/>
      <color theme="1"/>
      <name val="Calibri"/>
      <family val="2"/>
      <scheme val="minor"/>
    </font>
    <font>
      <b/>
      <sz val="11"/>
      <color rgb="FF000000"/>
      <name val="Calibri"/>
      <family val="2"/>
    </font>
    <font>
      <sz val="11"/>
      <color rgb="FF000000"/>
      <name val="Calibri"/>
      <family val="2"/>
    </font>
    <font>
      <b/>
      <sz val="11"/>
      <color rgb="FF000000"/>
      <name val="Calibri"/>
      <family val="2"/>
    </font>
    <font>
      <b/>
      <sz val="10"/>
      <color rgb="FF000000"/>
      <name val="Calibri"/>
      <family val="2"/>
    </font>
    <font>
      <b/>
      <sz val="10"/>
      <color rgb="FFFF0000"/>
      <name val="Calibri"/>
      <family val="2"/>
    </font>
    <font>
      <sz val="10"/>
      <color rgb="FF000000"/>
      <name val="Calibri"/>
      <family val="2"/>
    </font>
    <font>
      <sz val="10"/>
      <color rgb="FFFF0000"/>
      <name val="Calibri"/>
      <family val="2"/>
    </font>
    <font>
      <b/>
      <sz val="10"/>
      <color rgb="FF00B050"/>
      <name val="Calibri"/>
      <family val="2"/>
    </font>
    <font>
      <sz val="10"/>
      <color rgb="FF00B050"/>
      <name val="Calibri"/>
      <family val="2"/>
    </font>
    <font>
      <b/>
      <sz val="10"/>
      <color theme="1"/>
      <name val="Calibri"/>
      <family val="2"/>
    </font>
    <font>
      <sz val="10"/>
      <color theme="1"/>
      <name val="Calibri"/>
      <family val="2"/>
    </font>
    <font>
      <b/>
      <sz val="11"/>
      <color theme="1"/>
      <name val="Calibri"/>
      <family val="2"/>
    </font>
    <font>
      <b/>
      <sz val="12"/>
      <color rgb="FF000000"/>
      <name val="Calibri"/>
      <family val="2"/>
    </font>
    <font>
      <b/>
      <sz val="12"/>
      <color theme="1"/>
      <name val="Calibri"/>
      <family val="2"/>
    </font>
    <font>
      <sz val="9"/>
      <name val="Arial"/>
      <family val="2"/>
    </font>
    <font>
      <b/>
      <sz val="9"/>
      <color theme="1"/>
      <name val="Arial"/>
      <family val="2"/>
    </font>
    <font>
      <sz val="11"/>
      <color theme="1"/>
      <name val="Calibri"/>
      <family val="2"/>
    </font>
  </fonts>
  <fills count="8">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theme="8" tint="0.79998168889431442"/>
        <bgColor indexed="64"/>
      </patternFill>
    </fill>
  </fills>
  <borders count="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3">
    <xf numFmtId="0" fontId="0" fillId="0" borderId="0"/>
    <xf numFmtId="0" fontId="1" fillId="0" borderId="0"/>
    <xf numFmtId="9" fontId="1" fillId="0" borderId="0" applyFont="0" applyFill="0" applyBorder="0" applyAlignment="0" applyProtection="0"/>
  </cellStyleXfs>
  <cellXfs count="80">
    <xf numFmtId="0" fontId="0" fillId="0" borderId="0" xfId="0"/>
    <xf numFmtId="0" fontId="2" fillId="0" borderId="0" xfId="0" applyFont="1"/>
    <xf numFmtId="0" fontId="5" fillId="3" borderId="1" xfId="0" applyFont="1" applyFill="1" applyBorder="1" applyAlignment="1">
      <alignment vertical="center" wrapText="1"/>
    </xf>
    <xf numFmtId="0" fontId="9"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2" borderId="1" xfId="0" applyFont="1" applyFill="1" applyBorder="1" applyAlignment="1">
      <alignment vertical="center" wrapText="1"/>
    </xf>
    <xf numFmtId="0" fontId="7" fillId="0" borderId="1" xfId="0" applyFont="1" applyBorder="1" applyAlignment="1">
      <alignment vertical="center" wrapText="1"/>
    </xf>
    <xf numFmtId="0" fontId="7" fillId="0" borderId="1" xfId="0" applyFont="1" applyBorder="1"/>
    <xf numFmtId="0" fontId="7" fillId="3" borderId="1" xfId="0" applyFont="1" applyFill="1" applyBorder="1"/>
    <xf numFmtId="0" fontId="9" fillId="3" borderId="1" xfId="0" applyFont="1" applyFill="1" applyBorder="1" applyAlignment="1">
      <alignment horizontal="center" vertical="center"/>
    </xf>
    <xf numFmtId="0" fontId="6" fillId="3" borderId="1" xfId="0" applyFont="1" applyFill="1" applyBorder="1" applyAlignment="1">
      <alignment horizontal="center"/>
    </xf>
    <xf numFmtId="0" fontId="7" fillId="2" borderId="1" xfId="0" applyFont="1" applyFill="1" applyBorder="1"/>
    <xf numFmtId="0" fontId="8" fillId="3" borderId="1" xfId="0" applyFont="1" applyFill="1" applyBorder="1"/>
    <xf numFmtId="0" fontId="8" fillId="3" borderId="1" xfId="0" applyFont="1" applyFill="1" applyBorder="1" applyAlignment="1">
      <alignment horizontal="center"/>
    </xf>
    <xf numFmtId="0" fontId="6" fillId="3" borderId="1" xfId="0" applyFont="1" applyFill="1" applyBorder="1" applyAlignment="1">
      <alignment horizontal="center" vertical="center"/>
    </xf>
    <xf numFmtId="165" fontId="9" fillId="3" borderId="1" xfId="0" applyNumberFormat="1" applyFont="1" applyFill="1" applyBorder="1" applyAlignment="1">
      <alignment horizontal="center" vertical="center"/>
    </xf>
    <xf numFmtId="0" fontId="10" fillId="3" borderId="1" xfId="0" applyFont="1" applyFill="1" applyBorder="1" applyAlignment="1">
      <alignment horizontal="center"/>
    </xf>
    <xf numFmtId="164" fontId="9" fillId="3" borderId="1" xfId="0" applyNumberFormat="1" applyFont="1" applyFill="1" applyBorder="1" applyAlignment="1">
      <alignment horizontal="center"/>
    </xf>
    <xf numFmtId="2" fontId="9" fillId="3" borderId="1" xfId="0" applyNumberFormat="1" applyFont="1" applyFill="1" applyBorder="1" applyAlignment="1">
      <alignment horizontal="center" vertical="center" wrapText="1"/>
    </xf>
    <xf numFmtId="164" fontId="9" fillId="3" borderId="1" xfId="0" applyNumberFormat="1" applyFont="1" applyFill="1" applyBorder="1" applyAlignment="1">
      <alignment horizontal="center" vertical="center" wrapText="1"/>
    </xf>
    <xf numFmtId="165" fontId="9" fillId="3" borderId="1" xfId="0" applyNumberFormat="1" applyFont="1" applyFill="1" applyBorder="1" applyAlignment="1">
      <alignment horizontal="center" vertical="center" wrapText="1"/>
    </xf>
    <xf numFmtId="0" fontId="10" fillId="3" borderId="1" xfId="0" applyFont="1" applyFill="1" applyBorder="1"/>
    <xf numFmtId="0" fontId="5" fillId="4" borderId="1" xfId="0" applyFont="1" applyFill="1" applyBorder="1" applyAlignment="1">
      <alignment horizontal="right" vertical="center" wrapText="1"/>
    </xf>
    <xf numFmtId="2" fontId="5" fillId="4" borderId="1" xfId="0" applyNumberFormat="1" applyFont="1" applyFill="1" applyBorder="1" applyAlignment="1">
      <alignment horizontal="right"/>
    </xf>
    <xf numFmtId="0" fontId="7" fillId="4" borderId="1" xfId="0" applyFont="1" applyFill="1" applyBorder="1" applyAlignment="1">
      <alignment horizontal="right"/>
    </xf>
    <xf numFmtId="0" fontId="11" fillId="4" borderId="1" xfId="0" applyFont="1" applyFill="1" applyBorder="1" applyAlignment="1">
      <alignment horizontal="center" vertical="center" wrapText="1"/>
    </xf>
    <xf numFmtId="0" fontId="12" fillId="4" borderId="1" xfId="0" applyFont="1" applyFill="1" applyBorder="1" applyAlignment="1">
      <alignment horizontal="center"/>
    </xf>
    <xf numFmtId="2" fontId="11" fillId="4" borderId="1" xfId="0" applyNumberFormat="1" applyFont="1" applyFill="1" applyBorder="1" applyAlignment="1">
      <alignment horizontal="center"/>
    </xf>
    <xf numFmtId="2" fontId="11" fillId="4" borderId="1" xfId="0" applyNumberFormat="1" applyFont="1" applyFill="1" applyBorder="1" applyAlignment="1">
      <alignment horizontal="center" vertical="center" wrapText="1"/>
    </xf>
    <xf numFmtId="0" fontId="12" fillId="5" borderId="1" xfId="0" applyFont="1" applyFill="1" applyBorder="1" applyAlignment="1">
      <alignment horizontal="center"/>
    </xf>
    <xf numFmtId="166" fontId="13" fillId="5" borderId="1" xfId="0" applyNumberFormat="1" applyFont="1" applyFill="1" applyBorder="1" applyAlignment="1">
      <alignment horizontal="center" vertical="center" wrapText="1"/>
    </xf>
    <xf numFmtId="0" fontId="13"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165" fontId="4" fillId="5" borderId="1" xfId="0" applyNumberFormat="1" applyFont="1" applyFill="1" applyBorder="1" applyAlignment="1">
      <alignment horizontal="center"/>
    </xf>
    <xf numFmtId="0" fontId="4" fillId="5" borderId="1" xfId="0" applyFont="1" applyFill="1" applyBorder="1" applyAlignment="1">
      <alignment horizontal="center"/>
    </xf>
    <xf numFmtId="0" fontId="15" fillId="6" borderId="1" xfId="0" applyFont="1" applyFill="1" applyBorder="1" applyAlignment="1">
      <alignment horizontal="center" vertical="center" wrapText="1"/>
    </xf>
    <xf numFmtId="166" fontId="15" fillId="6" borderId="1" xfId="0" applyNumberFormat="1" applyFont="1" applyFill="1" applyBorder="1" applyAlignment="1">
      <alignment horizontal="center"/>
    </xf>
    <xf numFmtId="0" fontId="15" fillId="6" borderId="1" xfId="0" applyFont="1" applyFill="1" applyBorder="1" applyAlignment="1">
      <alignment horizontal="center"/>
    </xf>
    <xf numFmtId="0" fontId="5" fillId="0" borderId="1" xfId="0" applyFont="1" applyBorder="1" applyAlignment="1">
      <alignment horizontal="left" vertical="center" wrapText="1"/>
    </xf>
    <xf numFmtId="0" fontId="7" fillId="0" borderId="1" xfId="0" applyFont="1" applyBorder="1" applyAlignment="1">
      <alignment horizontal="left" vertical="center"/>
    </xf>
    <xf numFmtId="0" fontId="14" fillId="7" borderId="1" xfId="0" applyFont="1" applyFill="1" applyBorder="1" applyAlignment="1">
      <alignment horizontal="center" vertical="center" wrapText="1"/>
    </xf>
    <xf numFmtId="0" fontId="3" fillId="7" borderId="1" xfId="0" applyFont="1" applyFill="1" applyBorder="1" applyAlignment="1">
      <alignment horizontal="center" vertical="center"/>
    </xf>
    <xf numFmtId="0" fontId="7" fillId="7" borderId="1" xfId="0" applyFont="1" applyFill="1" applyBorder="1" applyAlignment="1">
      <alignment horizontal="center" vertical="center"/>
    </xf>
    <xf numFmtId="49" fontId="16" fillId="0" borderId="0" xfId="0" applyNumberFormat="1" applyFont="1" applyAlignment="1">
      <alignment horizontal="center" vertical="center"/>
    </xf>
    <xf numFmtId="49" fontId="16" fillId="0" borderId="0" xfId="0" applyNumberFormat="1" applyFont="1" applyAlignment="1">
      <alignment horizontal="left" vertical="center"/>
    </xf>
    <xf numFmtId="0" fontId="16" fillId="0" borderId="0" xfId="0" applyFont="1" applyAlignment="1">
      <alignment horizontal="center" vertical="center" wrapText="1"/>
    </xf>
    <xf numFmtId="0" fontId="16" fillId="0" borderId="0" xfId="0" applyFont="1" applyAlignment="1">
      <alignment horizontal="center" vertical="center"/>
    </xf>
    <xf numFmtId="0" fontId="16" fillId="0" borderId="0" xfId="0" applyFont="1" applyAlignment="1">
      <alignment horizontal="left" vertical="center"/>
    </xf>
    <xf numFmtId="0" fontId="16" fillId="0" borderId="0" xfId="0" applyFont="1" applyAlignment="1">
      <alignment horizontal="center"/>
    </xf>
    <xf numFmtId="49" fontId="17" fillId="0" borderId="0" xfId="0" applyNumberFormat="1" applyFont="1" applyAlignment="1">
      <alignment horizontal="center" vertical="center" wrapText="1"/>
    </xf>
    <xf numFmtId="49" fontId="17" fillId="0" borderId="0" xfId="0" applyNumberFormat="1" applyFont="1" applyAlignment="1">
      <alignment horizontal="left" vertical="center" wrapText="1"/>
    </xf>
    <xf numFmtId="0" fontId="17" fillId="0" borderId="0" xfId="0" applyFont="1" applyAlignment="1">
      <alignment horizontal="center" vertical="center" wrapText="1"/>
    </xf>
    <xf numFmtId="0" fontId="2" fillId="0" borderId="0" xfId="0" applyFont="1"/>
    <xf numFmtId="0" fontId="15"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166" fontId="15" fillId="0" borderId="1" xfId="0" applyNumberFormat="1" applyFont="1" applyFill="1" applyBorder="1" applyAlignment="1">
      <alignment horizontal="center"/>
    </xf>
    <xf numFmtId="2" fontId="11" fillId="0" borderId="1" xfId="0" applyNumberFormat="1" applyFont="1" applyFill="1" applyBorder="1" applyAlignment="1">
      <alignment horizontal="center"/>
    </xf>
    <xf numFmtId="2" fontId="11" fillId="0" borderId="1" xfId="0" applyNumberFormat="1" applyFont="1" applyFill="1" applyBorder="1" applyAlignment="1">
      <alignment horizontal="center" vertical="center" wrapText="1"/>
    </xf>
    <xf numFmtId="166" fontId="13" fillId="0" borderId="1" xfId="0" applyNumberFormat="1" applyFont="1" applyFill="1" applyBorder="1" applyAlignment="1">
      <alignment horizontal="center" vertical="center" wrapText="1"/>
    </xf>
    <xf numFmtId="0" fontId="15" fillId="0" borderId="1" xfId="0" applyFont="1" applyFill="1" applyBorder="1" applyAlignment="1">
      <alignment horizontal="center"/>
    </xf>
    <xf numFmtId="0" fontId="12" fillId="0" borderId="1" xfId="0" applyFont="1" applyFill="1" applyBorder="1" applyAlignment="1">
      <alignment horizontal="center"/>
    </xf>
    <xf numFmtId="0" fontId="11"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right" vertical="center" wrapText="1"/>
    </xf>
    <xf numFmtId="0" fontId="12" fillId="0" borderId="1" xfId="0" applyFont="1" applyFill="1" applyBorder="1" applyAlignment="1">
      <alignment vertical="center" wrapText="1"/>
    </xf>
    <xf numFmtId="0" fontId="12" fillId="0" borderId="1" xfId="0" applyFont="1" applyFill="1" applyBorder="1" applyAlignment="1">
      <alignment horizontal="left" vertical="center"/>
    </xf>
    <xf numFmtId="0" fontId="12" fillId="0" borderId="1" xfId="0" applyFont="1" applyFill="1" applyBorder="1"/>
    <xf numFmtId="0" fontId="18" fillId="0" borderId="1" xfId="0" applyFont="1" applyFill="1" applyBorder="1" applyAlignment="1">
      <alignment horizontal="center" vertical="center"/>
    </xf>
    <xf numFmtId="165" fontId="13" fillId="0" borderId="1" xfId="0" applyNumberFormat="1" applyFont="1" applyFill="1" applyBorder="1" applyAlignment="1">
      <alignment horizontal="center"/>
    </xf>
    <xf numFmtId="2" fontId="11" fillId="0" borderId="1" xfId="0" applyNumberFormat="1" applyFont="1" applyFill="1" applyBorder="1" applyAlignment="1">
      <alignment horizontal="right"/>
    </xf>
    <xf numFmtId="0" fontId="11" fillId="0" borderId="1" xfId="0" applyFont="1" applyFill="1" applyBorder="1" applyAlignment="1">
      <alignment horizontal="center" vertical="center"/>
    </xf>
    <xf numFmtId="165" fontId="11" fillId="0" borderId="1" xfId="0" applyNumberFormat="1" applyFont="1" applyFill="1" applyBorder="1" applyAlignment="1">
      <alignment horizontal="center" vertical="center"/>
    </xf>
    <xf numFmtId="0" fontId="11" fillId="0" borderId="1" xfId="0" applyFont="1" applyFill="1" applyBorder="1" applyAlignment="1">
      <alignment horizontal="center"/>
    </xf>
    <xf numFmtId="164" fontId="11" fillId="0" borderId="1" xfId="0" applyNumberFormat="1" applyFont="1" applyFill="1" applyBorder="1" applyAlignment="1">
      <alignment horizontal="center"/>
    </xf>
    <xf numFmtId="165" fontId="11" fillId="0" borderId="1" xfId="0" applyNumberFormat="1" applyFont="1" applyFill="1" applyBorder="1" applyAlignment="1">
      <alignment horizontal="center" vertical="center" wrapText="1"/>
    </xf>
    <xf numFmtId="164"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center"/>
    </xf>
    <xf numFmtId="0" fontId="12" fillId="0" borderId="1" xfId="0" applyFont="1" applyFill="1" applyBorder="1" applyAlignment="1">
      <alignment horizontal="right"/>
    </xf>
  </cellXfs>
  <cellStyles count="3">
    <cellStyle name="Normal" xfId="0" builtinId="0"/>
    <cellStyle name="Normal 2" xfId="1" xr:uid="{992E7B5D-612D-4D57-9052-E94EFD91E91C}"/>
    <cellStyle name="Porcentagem 2" xfId="2" xr:uid="{827F1357-D642-4BD3-ABA2-E387301925CA}"/>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48B99-7113-43DC-93DF-6AF282B43D23}">
  <dimension ref="A1:KR94"/>
  <sheetViews>
    <sheetView tabSelected="1" zoomScale="85" zoomScaleNormal="85" workbookViewId="0">
      <pane xSplit="4" ySplit="1" topLeftCell="E2" activePane="bottomRight" state="frozen"/>
      <selection pane="topRight" activeCell="C1" sqref="C1"/>
      <selection pane="bottomLeft" activeCell="A2" sqref="A2"/>
      <selection pane="bottomRight" sqref="A1:XFD1048576"/>
    </sheetView>
  </sheetViews>
  <sheetFormatPr defaultRowHeight="15.75" x14ac:dyDescent="0.25"/>
  <cols>
    <col min="1" max="1" width="7.140625" style="66" customWidth="1"/>
    <col min="2" max="2" width="18.42578125" style="67" customWidth="1"/>
    <col min="3" max="3" width="9.140625" style="66" customWidth="1"/>
    <col min="4" max="4" width="47.42578125" style="66" customWidth="1"/>
    <col min="5" max="5" width="15.28515625" style="66" customWidth="1"/>
    <col min="6" max="6" width="13.28515625" style="66" customWidth="1"/>
    <col min="7" max="7" width="19.140625" style="77" customWidth="1"/>
    <col min="8" max="8" width="20.7109375" style="60" customWidth="1"/>
    <col min="9" max="9" width="19" style="78" customWidth="1"/>
    <col min="10" max="10" width="16.85546875" style="79" customWidth="1"/>
    <col min="11" max="11" width="43" style="67" customWidth="1"/>
    <col min="12" max="12" width="8.7109375" style="71" customWidth="1"/>
    <col min="13" max="13" width="51.5703125" style="67" customWidth="1"/>
    <col min="14" max="15" width="15" style="71" customWidth="1"/>
    <col min="16" max="16" width="21" style="67" customWidth="1"/>
    <col min="17" max="17" width="15" style="73" customWidth="1"/>
    <col min="18" max="18" width="24.28515625" style="67" customWidth="1"/>
    <col min="19" max="19" width="15" style="73" customWidth="1"/>
    <col min="20" max="20" width="21.7109375" style="67" customWidth="1"/>
    <col min="21" max="24" width="15" style="67" customWidth="1"/>
    <col min="25" max="25" width="15" style="61" customWidth="1"/>
    <col min="26" max="26" width="15" style="67" customWidth="1"/>
    <col min="27" max="27" width="15" style="61" customWidth="1"/>
    <col min="28" max="28" width="15" style="67" customWidth="1"/>
    <col min="29" max="29" width="15" style="61" customWidth="1"/>
    <col min="30" max="30" width="15" style="67" customWidth="1"/>
    <col min="31" max="31" width="15" style="61" customWidth="1"/>
    <col min="32" max="32" width="15" style="67" customWidth="1"/>
    <col min="33" max="35" width="15" style="61" customWidth="1"/>
    <col min="36" max="36" width="15" style="67" customWidth="1"/>
    <col min="37" max="37" width="15" style="61" customWidth="1"/>
    <col min="38" max="38" width="15" style="67" customWidth="1"/>
    <col min="39" max="39" width="15" style="61" customWidth="1"/>
    <col min="40" max="40" width="15" style="67" customWidth="1"/>
    <col min="41" max="41" width="15" style="61" customWidth="1"/>
    <col min="42" max="42" width="15" style="67" customWidth="1"/>
    <col min="43" max="43" width="15" style="61" customWidth="1"/>
    <col min="44" max="44" width="15" style="67" customWidth="1"/>
    <col min="45" max="45" width="15" style="61" customWidth="1"/>
    <col min="46" max="46" width="15" style="67" customWidth="1"/>
    <col min="47" max="48" width="15" style="61" customWidth="1"/>
    <col min="49" max="49" width="15" style="67" customWidth="1"/>
    <col min="50" max="51" width="15" style="61" customWidth="1"/>
    <col min="52" max="52" width="15" style="67" customWidth="1"/>
    <col min="53" max="54" width="15" style="61" customWidth="1"/>
    <col min="55" max="55" width="15" style="67" customWidth="1"/>
    <col min="56" max="57" width="15" style="61" customWidth="1"/>
    <col min="58" max="58" width="15" style="67" customWidth="1"/>
    <col min="59" max="59" width="15" style="61" customWidth="1"/>
    <col min="60" max="60" width="15" style="67" customWidth="1"/>
    <col min="61" max="63" width="15" style="61" customWidth="1"/>
    <col min="64" max="64" width="15" style="67" customWidth="1"/>
    <col min="65" max="65" width="15" style="61" customWidth="1"/>
    <col min="66" max="66" width="15" style="67" customWidth="1"/>
    <col min="67" max="67" width="15" style="61" customWidth="1"/>
    <col min="68" max="68" width="15" style="67" customWidth="1"/>
    <col min="69" max="69" width="15" style="61" customWidth="1"/>
    <col min="70" max="70" width="15" style="67" customWidth="1"/>
    <col min="71" max="71" width="15" style="61" customWidth="1"/>
    <col min="72" max="72" width="15" style="67" customWidth="1"/>
    <col min="73" max="73" width="15" style="61" customWidth="1"/>
    <col min="74" max="74" width="15" style="67" customWidth="1"/>
    <col min="75" max="75" width="15" style="61" customWidth="1"/>
    <col min="76" max="76" width="15" style="67" customWidth="1"/>
    <col min="77" max="77" width="15" style="61" customWidth="1"/>
    <col min="78" max="78" width="15" style="67" customWidth="1"/>
    <col min="79" max="80" width="15" style="61" customWidth="1"/>
    <col min="81" max="81" width="15" style="67" customWidth="1"/>
    <col min="82" max="82" width="15" style="61" customWidth="1"/>
    <col min="83" max="83" width="15" style="67" customWidth="1"/>
    <col min="84" max="84" width="15" style="61" customWidth="1"/>
    <col min="85" max="85" width="15" style="67" customWidth="1"/>
    <col min="86" max="87" width="15" style="61" customWidth="1"/>
    <col min="88" max="88" width="15" style="67" customWidth="1"/>
    <col min="89" max="90" width="15" style="61" customWidth="1"/>
    <col min="91" max="91" width="15" style="67" customWidth="1"/>
    <col min="92" max="92" width="15" style="61" customWidth="1"/>
    <col min="93" max="93" width="15" style="67" customWidth="1"/>
    <col min="94" max="94" width="15" style="61" customWidth="1"/>
    <col min="95" max="95" width="15" style="67" customWidth="1"/>
    <col min="96" max="96" width="15" style="61" customWidth="1"/>
    <col min="97" max="97" width="15" style="67" customWidth="1"/>
    <col min="98" max="98" width="15" style="61" customWidth="1"/>
    <col min="99" max="99" width="15" style="67" customWidth="1"/>
    <col min="100" max="101" width="15" style="61" customWidth="1"/>
    <col min="102" max="102" width="15" style="67" customWidth="1"/>
    <col min="103" max="103" width="15" style="61" customWidth="1"/>
    <col min="104" max="104" width="15" style="67" customWidth="1"/>
    <col min="105" max="105" width="15" style="61" customWidth="1"/>
    <col min="106" max="106" width="15" style="67" customWidth="1"/>
    <col min="107" max="108" width="15" style="61" customWidth="1"/>
    <col min="109" max="109" width="15" style="67" customWidth="1"/>
    <col min="110" max="110" width="15" style="61" customWidth="1"/>
    <col min="111" max="111" width="15" style="67" customWidth="1"/>
    <col min="112" max="112" width="15" style="61" customWidth="1"/>
    <col min="113" max="113" width="15" style="67" customWidth="1"/>
    <col min="114" max="114" width="15" style="61" customWidth="1"/>
    <col min="115" max="115" width="15" style="67" customWidth="1"/>
    <col min="116" max="116" width="15" style="61" customWidth="1"/>
    <col min="117" max="117" width="15" style="67" customWidth="1"/>
    <col min="118" max="118" width="15" style="61" customWidth="1"/>
    <col min="119" max="119" width="15" style="67" customWidth="1"/>
    <col min="120" max="122" width="15" style="61" customWidth="1"/>
    <col min="123" max="123" width="15" style="67" customWidth="1"/>
    <col min="124" max="124" width="15" style="61" customWidth="1"/>
    <col min="125" max="125" width="15" style="67" customWidth="1"/>
    <col min="126" max="126" width="15" style="61" customWidth="1"/>
    <col min="127" max="127" width="15" style="67" customWidth="1"/>
    <col min="128" max="128" width="15" style="61" customWidth="1"/>
    <col min="129" max="129" width="15" style="67" customWidth="1"/>
    <col min="130" max="130" width="15" style="61" customWidth="1"/>
    <col min="131" max="131" width="15" style="67" customWidth="1"/>
    <col min="132" max="133" width="15" style="61" customWidth="1"/>
    <col min="134" max="134" width="15" style="67" customWidth="1"/>
    <col min="135" max="137" width="15" style="61" customWidth="1"/>
    <col min="138" max="138" width="15" style="67" customWidth="1"/>
    <col min="139" max="139" width="15" style="61" customWidth="1"/>
    <col min="140" max="140" width="15" style="67" customWidth="1"/>
    <col min="141" max="141" width="15" style="61" customWidth="1"/>
    <col min="142" max="142" width="15" style="67" customWidth="1"/>
    <col min="143" max="143" width="15" style="61" customWidth="1"/>
    <col min="144" max="144" width="15" style="67" customWidth="1"/>
    <col min="145" max="146" width="15" style="61" customWidth="1"/>
    <col min="147" max="147" width="15" style="67" customWidth="1"/>
    <col min="148" max="148" width="15" style="61" customWidth="1"/>
    <col min="149" max="149" width="15" style="67" customWidth="1"/>
    <col min="150" max="150" width="15" style="61" customWidth="1"/>
    <col min="151" max="151" width="15" style="67" customWidth="1"/>
    <col min="152" max="153" width="15" style="61" customWidth="1"/>
    <col min="154" max="154" width="17" style="61" customWidth="1"/>
    <col min="155" max="155" width="16.7109375" style="61" customWidth="1"/>
    <col min="156" max="156" width="15" style="67" customWidth="1"/>
    <col min="157" max="157" width="15" style="61" customWidth="1"/>
    <col min="158" max="158" width="15" style="67" customWidth="1"/>
    <col min="159" max="159" width="15" style="61" customWidth="1"/>
    <col min="160" max="160" width="15" style="67" customWidth="1"/>
    <col min="161" max="161" width="15" style="61" customWidth="1"/>
    <col min="162" max="162" width="15" style="67" customWidth="1"/>
    <col min="163" max="163" width="15" style="61" customWidth="1"/>
    <col min="164" max="164" width="15" style="67" customWidth="1"/>
    <col min="165" max="165" width="15" style="61" customWidth="1"/>
    <col min="166" max="166" width="15" style="67" customWidth="1"/>
    <col min="167" max="167" width="15" style="61" customWidth="1"/>
    <col min="168" max="171" width="15" style="67" customWidth="1"/>
    <col min="172" max="172" width="15" style="61" customWidth="1"/>
    <col min="173" max="173" width="15" style="67" customWidth="1"/>
    <col min="174" max="174" width="15" style="61" customWidth="1"/>
    <col min="175" max="175" width="15" style="67" customWidth="1"/>
    <col min="176" max="176" width="15" style="61" customWidth="1"/>
    <col min="177" max="177" width="15" style="67" customWidth="1"/>
    <col min="178" max="178" width="15" style="61" customWidth="1"/>
    <col min="179" max="179" width="15" style="67" customWidth="1"/>
    <col min="180" max="180" width="15" style="61" customWidth="1"/>
    <col min="181" max="181" width="15" style="67" customWidth="1"/>
    <col min="182" max="182" width="15" style="61" customWidth="1"/>
    <col min="183" max="183" width="15" style="67" customWidth="1"/>
    <col min="184" max="184" width="15" style="61" customWidth="1"/>
    <col min="185" max="185" width="15" style="67" customWidth="1"/>
    <col min="186" max="186" width="15" style="61" customWidth="1"/>
    <col min="187" max="187" width="15" style="67" customWidth="1"/>
    <col min="188" max="188" width="15" style="61" customWidth="1"/>
    <col min="189" max="189" width="15" style="67" customWidth="1"/>
    <col min="190" max="191" width="15" style="61" customWidth="1"/>
    <col min="192" max="192" width="15" style="67" customWidth="1"/>
    <col min="193" max="193" width="15" style="61" customWidth="1"/>
    <col min="194" max="194" width="15" style="67" customWidth="1"/>
    <col min="195" max="195" width="15" style="61" customWidth="1"/>
    <col min="196" max="196" width="15" style="67" customWidth="1"/>
    <col min="197" max="197" width="15" style="61" customWidth="1"/>
    <col min="198" max="198" width="15" style="67" customWidth="1"/>
    <col min="199" max="199" width="15" style="61" customWidth="1"/>
    <col min="200" max="200" width="15" style="67" customWidth="1"/>
    <col min="201" max="202" width="15" style="61" customWidth="1"/>
    <col min="203" max="203" width="15" style="67" customWidth="1"/>
    <col min="204" max="204" width="15" style="61" customWidth="1"/>
    <col min="205" max="205" width="15" style="67" customWidth="1"/>
    <col min="206" max="206" width="15" style="61" customWidth="1"/>
    <col min="207" max="207" width="15" style="67" customWidth="1"/>
    <col min="208" max="208" width="15" style="61" customWidth="1"/>
    <col min="209" max="209" width="15" style="67" customWidth="1"/>
    <col min="210" max="210" width="15" style="61" customWidth="1"/>
    <col min="211" max="211" width="15.140625" style="67" customWidth="1"/>
    <col min="212" max="212" width="15.140625" style="61" customWidth="1"/>
    <col min="213" max="213" width="15" style="67" customWidth="1"/>
    <col min="214" max="214" width="15" style="61" customWidth="1"/>
    <col min="215" max="215" width="15" style="67" customWidth="1"/>
    <col min="216" max="216" width="15" style="61" customWidth="1"/>
    <col min="217" max="217" width="15" style="67" customWidth="1"/>
    <col min="218" max="219" width="15" style="61" customWidth="1"/>
    <col min="220" max="220" width="16.85546875" style="61" customWidth="1"/>
    <col min="221" max="221" width="15" style="67" customWidth="1"/>
    <col min="222" max="223" width="15" style="61" customWidth="1"/>
    <col min="224" max="224" width="15" style="67" customWidth="1"/>
    <col min="225" max="225" width="15" style="61" customWidth="1"/>
    <col min="226" max="226" width="15" style="67" customWidth="1"/>
    <col min="227" max="227" width="15" style="61" customWidth="1"/>
    <col min="228" max="228" width="15" style="67" customWidth="1"/>
    <col min="229" max="229" width="15" style="61" customWidth="1"/>
    <col min="230" max="230" width="15" style="67" customWidth="1"/>
    <col min="231" max="231" width="15" style="61" customWidth="1"/>
    <col min="232" max="232" width="15" style="67" customWidth="1"/>
    <col min="233" max="233" width="15" style="61" customWidth="1"/>
    <col min="234" max="234" width="15" style="67" customWidth="1"/>
    <col min="235" max="235" width="15" style="61" customWidth="1"/>
    <col min="236" max="236" width="15" style="67" customWidth="1"/>
    <col min="237" max="237" width="15" style="61" customWidth="1"/>
    <col min="238" max="238" width="15" style="67" customWidth="1"/>
    <col min="239" max="239" width="15" style="61" customWidth="1"/>
    <col min="240" max="240" width="15" style="67" customWidth="1"/>
    <col min="241" max="242" width="15" style="61" customWidth="1"/>
    <col min="243" max="243" width="15" style="67" customWidth="1"/>
    <col min="244" max="244" width="15" style="61" customWidth="1"/>
    <col min="245" max="245" width="15" style="67" customWidth="1"/>
    <col min="246" max="246" width="15" style="61" customWidth="1"/>
    <col min="247" max="247" width="15" style="67" customWidth="1"/>
    <col min="248" max="248" width="15" style="61" customWidth="1"/>
    <col min="249" max="249" width="15" style="67" customWidth="1"/>
    <col min="250" max="251" width="15" style="61" customWidth="1"/>
    <col min="252" max="252" width="15" style="67" customWidth="1"/>
    <col min="253" max="253" width="15" style="61" customWidth="1"/>
    <col min="254" max="254" width="15" style="67" customWidth="1"/>
    <col min="255" max="255" width="15" style="61" customWidth="1"/>
    <col min="256" max="256" width="15" style="67" customWidth="1"/>
    <col min="257" max="259" width="15" style="61" customWidth="1"/>
    <col min="260" max="260" width="15" style="67" customWidth="1"/>
    <col min="261" max="262" width="15" style="61" customWidth="1"/>
    <col min="263" max="263" width="31.140625" style="67" customWidth="1"/>
    <col min="264" max="264" width="15" style="61" customWidth="1"/>
    <col min="265" max="265" width="39.140625" style="67" customWidth="1"/>
    <col min="266" max="266" width="15" style="61" customWidth="1"/>
    <col min="267" max="267" width="15" style="67" customWidth="1"/>
    <col min="268" max="268" width="15" style="61" customWidth="1"/>
    <col min="269" max="269" width="15" style="67" customWidth="1"/>
    <col min="270" max="271" width="15" style="61" customWidth="1"/>
    <col min="272" max="272" width="15" style="67" customWidth="1"/>
    <col min="273" max="273" width="15" style="61" customWidth="1"/>
    <col min="274" max="274" width="15" style="67" customWidth="1"/>
    <col min="275" max="275" width="15" style="61" customWidth="1"/>
    <col min="276" max="276" width="15" style="67" customWidth="1"/>
    <col min="277" max="278" width="15" style="61" customWidth="1"/>
    <col min="279" max="304" width="15" style="67" customWidth="1"/>
    <col min="305" max="305" width="19.5703125" style="67" customWidth="1"/>
    <col min="306" max="16384" width="9.140625" style="67"/>
  </cols>
  <sheetData>
    <row r="1" spans="1:304" s="65" customFormat="1" ht="48.75" customHeight="1" x14ac:dyDescent="0.25">
      <c r="A1" s="62" t="s">
        <v>0</v>
      </c>
      <c r="B1" s="63" t="s">
        <v>114</v>
      </c>
      <c r="C1" s="62" t="s">
        <v>1880</v>
      </c>
      <c r="D1" s="62" t="s">
        <v>1</v>
      </c>
      <c r="E1" s="62" t="s">
        <v>1681</v>
      </c>
      <c r="F1" s="62" t="s">
        <v>1682</v>
      </c>
      <c r="G1" s="53" t="s">
        <v>1680</v>
      </c>
      <c r="H1" s="53" t="s">
        <v>1679</v>
      </c>
      <c r="I1" s="55" t="s">
        <v>1678</v>
      </c>
      <c r="J1" s="64" t="s">
        <v>1427</v>
      </c>
      <c r="K1" s="63" t="s">
        <v>1644</v>
      </c>
      <c r="L1" s="54" t="s">
        <v>1436</v>
      </c>
      <c r="M1" s="63" t="s">
        <v>1645</v>
      </c>
      <c r="N1" s="54" t="s">
        <v>1437</v>
      </c>
      <c r="O1" s="54" t="s">
        <v>1649</v>
      </c>
      <c r="P1" s="63" t="s">
        <v>1646</v>
      </c>
      <c r="Q1" s="54" t="s">
        <v>1438</v>
      </c>
      <c r="R1" s="63" t="s">
        <v>1646</v>
      </c>
      <c r="S1" s="54" t="s">
        <v>1439</v>
      </c>
      <c r="T1" s="63" t="s">
        <v>1646</v>
      </c>
      <c r="U1" s="54" t="s">
        <v>1440</v>
      </c>
      <c r="V1" s="63" t="s">
        <v>1647</v>
      </c>
      <c r="W1" s="54" t="s">
        <v>1441</v>
      </c>
      <c r="X1" s="63" t="s">
        <v>1647</v>
      </c>
      <c r="Y1" s="54" t="s">
        <v>1442</v>
      </c>
      <c r="Z1" s="63" t="s">
        <v>1647</v>
      </c>
      <c r="AA1" s="54" t="s">
        <v>1443</v>
      </c>
      <c r="AB1" s="63" t="s">
        <v>1648</v>
      </c>
      <c r="AC1" s="54" t="s">
        <v>1444</v>
      </c>
      <c r="AD1" s="63" t="s">
        <v>1648</v>
      </c>
      <c r="AE1" s="54" t="s">
        <v>1445</v>
      </c>
      <c r="AF1" s="63" t="s">
        <v>1648</v>
      </c>
      <c r="AG1" s="54" t="s">
        <v>1446</v>
      </c>
      <c r="AH1" s="54" t="s">
        <v>1650</v>
      </c>
      <c r="AI1" s="54" t="s">
        <v>1428</v>
      </c>
      <c r="AJ1" s="63" t="s">
        <v>1429</v>
      </c>
      <c r="AK1" s="54" t="s">
        <v>1447</v>
      </c>
      <c r="AL1" s="63" t="s">
        <v>1429</v>
      </c>
      <c r="AM1" s="54" t="s">
        <v>1448</v>
      </c>
      <c r="AN1" s="63" t="s">
        <v>1429</v>
      </c>
      <c r="AO1" s="54" t="s">
        <v>1449</v>
      </c>
      <c r="AP1" s="63" t="s">
        <v>1429</v>
      </c>
      <c r="AQ1" s="54" t="s">
        <v>1450</v>
      </c>
      <c r="AR1" s="63" t="s">
        <v>1429</v>
      </c>
      <c r="AS1" s="54" t="s">
        <v>1451</v>
      </c>
      <c r="AT1" s="63" t="s">
        <v>1429</v>
      </c>
      <c r="AU1" s="54" t="s">
        <v>1452</v>
      </c>
      <c r="AV1" s="54" t="s">
        <v>1651</v>
      </c>
      <c r="AW1" s="63" t="s">
        <v>16</v>
      </c>
      <c r="AX1" s="54" t="s">
        <v>1453</v>
      </c>
      <c r="AY1" s="54" t="s">
        <v>1652</v>
      </c>
      <c r="AZ1" s="63" t="s">
        <v>17</v>
      </c>
      <c r="BA1" s="54" t="s">
        <v>1454</v>
      </c>
      <c r="BB1" s="54" t="s">
        <v>1653</v>
      </c>
      <c r="BC1" s="63" t="s">
        <v>18</v>
      </c>
      <c r="BD1" s="54" t="s">
        <v>1455</v>
      </c>
      <c r="BE1" s="54" t="s">
        <v>1654</v>
      </c>
      <c r="BF1" s="63" t="s">
        <v>1551</v>
      </c>
      <c r="BG1" s="54" t="s">
        <v>1456</v>
      </c>
      <c r="BH1" s="63" t="s">
        <v>1552</v>
      </c>
      <c r="BI1" s="54" t="s">
        <v>1457</v>
      </c>
      <c r="BJ1" s="54" t="s">
        <v>1655</v>
      </c>
      <c r="BK1" s="54" t="s">
        <v>1430</v>
      </c>
      <c r="BL1" s="63" t="s">
        <v>1553</v>
      </c>
      <c r="BM1" s="54" t="s">
        <v>1458</v>
      </c>
      <c r="BN1" s="63" t="s">
        <v>1554</v>
      </c>
      <c r="BO1" s="54" t="s">
        <v>1459</v>
      </c>
      <c r="BP1" s="63" t="s">
        <v>1555</v>
      </c>
      <c r="BQ1" s="54" t="s">
        <v>1460</v>
      </c>
      <c r="BR1" s="63" t="s">
        <v>1556</v>
      </c>
      <c r="BS1" s="54" t="s">
        <v>1461</v>
      </c>
      <c r="BT1" s="63" t="s">
        <v>1557</v>
      </c>
      <c r="BU1" s="54" t="s">
        <v>1462</v>
      </c>
      <c r="BV1" s="63" t="s">
        <v>1558</v>
      </c>
      <c r="BW1" s="54" t="s">
        <v>1463</v>
      </c>
      <c r="BX1" s="63" t="s">
        <v>1559</v>
      </c>
      <c r="BY1" s="54" t="s">
        <v>1464</v>
      </c>
      <c r="BZ1" s="63" t="s">
        <v>1560</v>
      </c>
      <c r="CA1" s="54" t="s">
        <v>1465</v>
      </c>
      <c r="CB1" s="54" t="s">
        <v>1656</v>
      </c>
      <c r="CC1" s="63" t="s">
        <v>1561</v>
      </c>
      <c r="CD1" s="54" t="s">
        <v>1466</v>
      </c>
      <c r="CE1" s="63" t="s">
        <v>1562</v>
      </c>
      <c r="CF1" s="54" t="s">
        <v>1467</v>
      </c>
      <c r="CG1" s="63" t="s">
        <v>1563</v>
      </c>
      <c r="CH1" s="54" t="s">
        <v>1468</v>
      </c>
      <c r="CI1" s="54" t="s">
        <v>1657</v>
      </c>
      <c r="CJ1" s="63" t="s">
        <v>30</v>
      </c>
      <c r="CK1" s="54" t="s">
        <v>1469</v>
      </c>
      <c r="CL1" s="54" t="s">
        <v>1658</v>
      </c>
      <c r="CM1" s="63" t="s">
        <v>1564</v>
      </c>
      <c r="CN1" s="54" t="s">
        <v>1643</v>
      </c>
      <c r="CO1" s="63" t="s">
        <v>1565</v>
      </c>
      <c r="CP1" s="54" t="s">
        <v>1470</v>
      </c>
      <c r="CQ1" s="63" t="s">
        <v>1566</v>
      </c>
      <c r="CR1" s="54" t="s">
        <v>1471</v>
      </c>
      <c r="CS1" s="63" t="s">
        <v>1567</v>
      </c>
      <c r="CT1" s="54" t="s">
        <v>1472</v>
      </c>
      <c r="CU1" s="63" t="s">
        <v>1568</v>
      </c>
      <c r="CV1" s="54" t="s">
        <v>1473</v>
      </c>
      <c r="CW1" s="54" t="s">
        <v>1659</v>
      </c>
      <c r="CX1" s="63" t="s">
        <v>1569</v>
      </c>
      <c r="CY1" s="54" t="s">
        <v>1475</v>
      </c>
      <c r="CZ1" s="63" t="s">
        <v>1570</v>
      </c>
      <c r="DA1" s="54" t="s">
        <v>1476</v>
      </c>
      <c r="DB1" s="63" t="s">
        <v>1571</v>
      </c>
      <c r="DC1" s="54" t="s">
        <v>1477</v>
      </c>
      <c r="DD1" s="54" t="s">
        <v>1661</v>
      </c>
      <c r="DE1" s="63" t="s">
        <v>1572</v>
      </c>
      <c r="DF1" s="54" t="s">
        <v>1478</v>
      </c>
      <c r="DG1" s="63" t="s">
        <v>1573</v>
      </c>
      <c r="DH1" s="54" t="s">
        <v>1479</v>
      </c>
      <c r="DI1" s="63" t="s">
        <v>1574</v>
      </c>
      <c r="DJ1" s="54" t="s">
        <v>1480</v>
      </c>
      <c r="DK1" s="63" t="s">
        <v>1575</v>
      </c>
      <c r="DL1" s="54" t="s">
        <v>1481</v>
      </c>
      <c r="DM1" s="63" t="s">
        <v>1576</v>
      </c>
      <c r="DN1" s="54" t="s">
        <v>1482</v>
      </c>
      <c r="DO1" s="63" t="s">
        <v>1577</v>
      </c>
      <c r="DP1" s="54" t="s">
        <v>1483</v>
      </c>
      <c r="DQ1" s="54" t="s">
        <v>1660</v>
      </c>
      <c r="DR1" s="54" t="s">
        <v>1431</v>
      </c>
      <c r="DS1" s="63" t="s">
        <v>1578</v>
      </c>
      <c r="DT1" s="54" t="s">
        <v>1484</v>
      </c>
      <c r="DU1" s="63" t="s">
        <v>1579</v>
      </c>
      <c r="DV1" s="54" t="s">
        <v>1485</v>
      </c>
      <c r="DW1" s="63" t="s">
        <v>1580</v>
      </c>
      <c r="DX1" s="54" t="s">
        <v>1486</v>
      </c>
      <c r="DY1" s="63" t="s">
        <v>1581</v>
      </c>
      <c r="DZ1" s="54" t="s">
        <v>1487</v>
      </c>
      <c r="EA1" s="63" t="s">
        <v>1582</v>
      </c>
      <c r="EB1" s="54" t="s">
        <v>1488</v>
      </c>
      <c r="EC1" s="54" t="s">
        <v>1662</v>
      </c>
      <c r="ED1" s="63" t="s">
        <v>47</v>
      </c>
      <c r="EE1" s="54" t="s">
        <v>1489</v>
      </c>
      <c r="EF1" s="54" t="s">
        <v>1663</v>
      </c>
      <c r="EG1" s="54" t="s">
        <v>1432</v>
      </c>
      <c r="EH1" s="63" t="s">
        <v>1583</v>
      </c>
      <c r="EI1" s="54" t="s">
        <v>1490</v>
      </c>
      <c r="EJ1" s="63" t="s">
        <v>1584</v>
      </c>
      <c r="EK1" s="54" t="s">
        <v>1491</v>
      </c>
      <c r="EL1" s="63" t="s">
        <v>1585</v>
      </c>
      <c r="EM1" s="54" t="s">
        <v>1492</v>
      </c>
      <c r="EN1" s="63" t="s">
        <v>1586</v>
      </c>
      <c r="EO1" s="54" t="s">
        <v>1493</v>
      </c>
      <c r="EP1" s="54" t="s">
        <v>1664</v>
      </c>
      <c r="EQ1" s="63" t="s">
        <v>1587</v>
      </c>
      <c r="ER1" s="54" t="s">
        <v>1494</v>
      </c>
      <c r="ES1" s="63" t="s">
        <v>1588</v>
      </c>
      <c r="ET1" s="54" t="s">
        <v>1496</v>
      </c>
      <c r="EU1" s="63" t="s">
        <v>1589</v>
      </c>
      <c r="EV1" s="54" t="s">
        <v>1495</v>
      </c>
      <c r="EW1" s="54" t="s">
        <v>1665</v>
      </c>
      <c r="EX1" s="55" t="s">
        <v>1677</v>
      </c>
      <c r="EY1" s="54" t="s">
        <v>1433</v>
      </c>
      <c r="EZ1" s="63" t="s">
        <v>1590</v>
      </c>
      <c r="FA1" s="54" t="s">
        <v>1497</v>
      </c>
      <c r="FB1" s="63" t="s">
        <v>1591</v>
      </c>
      <c r="FC1" s="54" t="s">
        <v>1498</v>
      </c>
      <c r="FD1" s="63" t="s">
        <v>1592</v>
      </c>
      <c r="FE1" s="54" t="s">
        <v>1499</v>
      </c>
      <c r="FF1" s="63" t="s">
        <v>1593</v>
      </c>
      <c r="FG1" s="54" t="s">
        <v>1500</v>
      </c>
      <c r="FH1" s="63" t="s">
        <v>1594</v>
      </c>
      <c r="FI1" s="54" t="s">
        <v>1501</v>
      </c>
      <c r="FJ1" s="63" t="s">
        <v>1595</v>
      </c>
      <c r="FK1" s="54" t="s">
        <v>1502</v>
      </c>
      <c r="FL1" s="63" t="s">
        <v>1596</v>
      </c>
      <c r="FM1" s="54" t="s">
        <v>1503</v>
      </c>
      <c r="FN1" s="54" t="s">
        <v>1666</v>
      </c>
      <c r="FO1" s="63" t="s">
        <v>1597</v>
      </c>
      <c r="FP1" s="54" t="s">
        <v>1504</v>
      </c>
      <c r="FQ1" s="63" t="s">
        <v>1598</v>
      </c>
      <c r="FR1" s="54" t="s">
        <v>1505</v>
      </c>
      <c r="FS1" s="63" t="s">
        <v>1599</v>
      </c>
      <c r="FT1" s="54" t="s">
        <v>1506</v>
      </c>
      <c r="FU1" s="63" t="s">
        <v>1600</v>
      </c>
      <c r="FV1" s="54" t="s">
        <v>1507</v>
      </c>
      <c r="FW1" s="63" t="s">
        <v>1601</v>
      </c>
      <c r="FX1" s="54" t="s">
        <v>1508</v>
      </c>
      <c r="FY1" s="63" t="s">
        <v>1602</v>
      </c>
      <c r="FZ1" s="54" t="s">
        <v>1509</v>
      </c>
      <c r="GA1" s="63" t="s">
        <v>1603</v>
      </c>
      <c r="GB1" s="54" t="s">
        <v>1510</v>
      </c>
      <c r="GC1" s="63" t="s">
        <v>1604</v>
      </c>
      <c r="GD1" s="54" t="s">
        <v>1511</v>
      </c>
      <c r="GE1" s="63" t="s">
        <v>1605</v>
      </c>
      <c r="GF1" s="54" t="s">
        <v>1512</v>
      </c>
      <c r="GG1" s="63" t="s">
        <v>1606</v>
      </c>
      <c r="GH1" s="54" t="s">
        <v>1513</v>
      </c>
      <c r="GI1" s="54" t="s">
        <v>1668</v>
      </c>
      <c r="GJ1" s="63" t="s">
        <v>1607</v>
      </c>
      <c r="GK1" s="54" t="s">
        <v>1514</v>
      </c>
      <c r="GL1" s="63" t="s">
        <v>1608</v>
      </c>
      <c r="GM1" s="54" t="s">
        <v>1515</v>
      </c>
      <c r="GN1" s="63" t="s">
        <v>1609</v>
      </c>
      <c r="GO1" s="54" t="s">
        <v>1516</v>
      </c>
      <c r="GP1" s="63" t="s">
        <v>1610</v>
      </c>
      <c r="GQ1" s="54" t="s">
        <v>1517</v>
      </c>
      <c r="GR1" s="63" t="s">
        <v>1611</v>
      </c>
      <c r="GS1" s="54" t="s">
        <v>1518</v>
      </c>
      <c r="GT1" s="54" t="s">
        <v>1667</v>
      </c>
      <c r="GU1" s="63" t="s">
        <v>1612</v>
      </c>
      <c r="GV1" s="54" t="s">
        <v>1519</v>
      </c>
      <c r="GW1" s="63" t="s">
        <v>1613</v>
      </c>
      <c r="GX1" s="54" t="s">
        <v>1520</v>
      </c>
      <c r="GY1" s="63" t="s">
        <v>1614</v>
      </c>
      <c r="GZ1" s="54" t="s">
        <v>1521</v>
      </c>
      <c r="HA1" s="63" t="s">
        <v>1615</v>
      </c>
      <c r="HB1" s="54" t="s">
        <v>1522</v>
      </c>
      <c r="HC1" s="63" t="s">
        <v>1616</v>
      </c>
      <c r="HD1" s="54" t="s">
        <v>1523</v>
      </c>
      <c r="HE1" s="63" t="s">
        <v>1617</v>
      </c>
      <c r="HF1" s="54" t="s">
        <v>1524</v>
      </c>
      <c r="HG1" s="63" t="s">
        <v>1618</v>
      </c>
      <c r="HH1" s="54" t="s">
        <v>1525</v>
      </c>
      <c r="HI1" s="63" t="s">
        <v>1619</v>
      </c>
      <c r="HJ1" s="54" t="s">
        <v>1526</v>
      </c>
      <c r="HK1" s="54" t="s">
        <v>1669</v>
      </c>
      <c r="HL1" s="54" t="s">
        <v>1434</v>
      </c>
      <c r="HM1" s="63" t="s">
        <v>68</v>
      </c>
      <c r="HN1" s="54" t="s">
        <v>1474</v>
      </c>
      <c r="HO1" s="54" t="s">
        <v>1670</v>
      </c>
      <c r="HP1" s="63" t="s">
        <v>1620</v>
      </c>
      <c r="HQ1" s="54" t="s">
        <v>1527</v>
      </c>
      <c r="HR1" s="63" t="s">
        <v>1621</v>
      </c>
      <c r="HS1" s="54" t="s">
        <v>1528</v>
      </c>
      <c r="HT1" s="63" t="s">
        <v>1622</v>
      </c>
      <c r="HU1" s="54" t="s">
        <v>1529</v>
      </c>
      <c r="HV1" s="63" t="s">
        <v>1623</v>
      </c>
      <c r="HW1" s="54" t="s">
        <v>1530</v>
      </c>
      <c r="HX1" s="63" t="s">
        <v>1624</v>
      </c>
      <c r="HY1" s="54" t="s">
        <v>1531</v>
      </c>
      <c r="HZ1" s="63" t="s">
        <v>1625</v>
      </c>
      <c r="IA1" s="54" t="s">
        <v>1532</v>
      </c>
      <c r="IB1" s="63" t="s">
        <v>1626</v>
      </c>
      <c r="IC1" s="54" t="s">
        <v>1533</v>
      </c>
      <c r="ID1" s="63" t="s">
        <v>1627</v>
      </c>
      <c r="IE1" s="54" t="s">
        <v>1534</v>
      </c>
      <c r="IF1" s="63" t="s">
        <v>1628</v>
      </c>
      <c r="IG1" s="54" t="s">
        <v>1535</v>
      </c>
      <c r="IH1" s="54" t="s">
        <v>1672</v>
      </c>
      <c r="II1" s="63" t="s">
        <v>1629</v>
      </c>
      <c r="IJ1" s="54" t="s">
        <v>1536</v>
      </c>
      <c r="IK1" s="63" t="s">
        <v>1630</v>
      </c>
      <c r="IL1" s="54" t="s">
        <v>1537</v>
      </c>
      <c r="IM1" s="63" t="s">
        <v>1631</v>
      </c>
      <c r="IN1" s="54" t="s">
        <v>1538</v>
      </c>
      <c r="IO1" s="63" t="s">
        <v>1635</v>
      </c>
      <c r="IP1" s="54" t="s">
        <v>1539</v>
      </c>
      <c r="IQ1" s="54" t="s">
        <v>1671</v>
      </c>
      <c r="IR1" s="63" t="s">
        <v>1633</v>
      </c>
      <c r="IS1" s="54" t="s">
        <v>1540</v>
      </c>
      <c r="IT1" s="63" t="s">
        <v>1634</v>
      </c>
      <c r="IU1" s="54" t="s">
        <v>1541</v>
      </c>
      <c r="IV1" s="63" t="s">
        <v>1632</v>
      </c>
      <c r="IW1" s="54" t="s">
        <v>1542</v>
      </c>
      <c r="IX1" s="54" t="s">
        <v>1673</v>
      </c>
      <c r="IY1" s="54" t="s">
        <v>1435</v>
      </c>
      <c r="IZ1" s="63" t="s">
        <v>81</v>
      </c>
      <c r="JA1" s="54" t="s">
        <v>1543</v>
      </c>
      <c r="JB1" s="54" t="s">
        <v>1674</v>
      </c>
      <c r="JC1" s="63" t="s">
        <v>1636</v>
      </c>
      <c r="JD1" s="54" t="s">
        <v>1544</v>
      </c>
      <c r="JE1" s="63" t="s">
        <v>1637</v>
      </c>
      <c r="JF1" s="54" t="s">
        <v>1545</v>
      </c>
      <c r="JG1" s="63" t="s">
        <v>1638</v>
      </c>
      <c r="JH1" s="54" t="s">
        <v>1546</v>
      </c>
      <c r="JI1" s="63" t="s">
        <v>1639</v>
      </c>
      <c r="JJ1" s="54" t="s">
        <v>1547</v>
      </c>
      <c r="JK1" s="54" t="s">
        <v>1675</v>
      </c>
      <c r="JL1" s="63" t="s">
        <v>1640</v>
      </c>
      <c r="JM1" s="54" t="s">
        <v>1548</v>
      </c>
      <c r="JN1" s="63" t="s">
        <v>1641</v>
      </c>
      <c r="JO1" s="54" t="s">
        <v>1549</v>
      </c>
      <c r="JP1" s="63" t="s">
        <v>1642</v>
      </c>
      <c r="JQ1" s="54" t="s">
        <v>1550</v>
      </c>
      <c r="JR1" s="54" t="s">
        <v>1676</v>
      </c>
      <c r="JS1" s="63" t="s">
        <v>88</v>
      </c>
      <c r="JT1" s="63" t="s">
        <v>89</v>
      </c>
      <c r="JU1" s="63" t="s">
        <v>90</v>
      </c>
      <c r="JV1" s="63" t="s">
        <v>91</v>
      </c>
      <c r="JW1" s="63" t="s">
        <v>92</v>
      </c>
      <c r="JX1" s="63" t="s">
        <v>93</v>
      </c>
      <c r="JY1" s="63" t="s">
        <v>94</v>
      </c>
      <c r="JZ1" s="63" t="s">
        <v>95</v>
      </c>
      <c r="KA1" s="63" t="s">
        <v>96</v>
      </c>
      <c r="KB1" s="63" t="s">
        <v>97</v>
      </c>
      <c r="KC1" s="63" t="s">
        <v>98</v>
      </c>
      <c r="KD1" s="63" t="s">
        <v>99</v>
      </c>
      <c r="KE1" s="63" t="s">
        <v>100</v>
      </c>
      <c r="KF1" s="63" t="s">
        <v>101</v>
      </c>
      <c r="KG1" s="63" t="s">
        <v>102</v>
      </c>
      <c r="KH1" s="63" t="s">
        <v>103</v>
      </c>
      <c r="KI1" s="63" t="s">
        <v>104</v>
      </c>
      <c r="KJ1" s="63" t="s">
        <v>105</v>
      </c>
      <c r="KK1" s="63" t="s">
        <v>106</v>
      </c>
      <c r="KL1" s="63" t="s">
        <v>107</v>
      </c>
      <c r="KM1" s="63" t="s">
        <v>108</v>
      </c>
      <c r="KN1" s="63" t="s">
        <v>109</v>
      </c>
      <c r="KO1" s="63" t="s">
        <v>110</v>
      </c>
      <c r="KP1" s="63" t="s">
        <v>111</v>
      </c>
      <c r="KQ1" s="63" t="s">
        <v>112</v>
      </c>
      <c r="KR1" s="63" t="s">
        <v>113</v>
      </c>
    </row>
    <row r="2" spans="1:304" s="67" customFormat="1" x14ac:dyDescent="0.25">
      <c r="A2" s="66">
        <v>1</v>
      </c>
      <c r="B2" s="67" t="s">
        <v>148</v>
      </c>
      <c r="C2" s="66" t="s">
        <v>1740</v>
      </c>
      <c r="D2" s="66" t="s">
        <v>115</v>
      </c>
      <c r="E2" s="66" t="s">
        <v>1699</v>
      </c>
      <c r="F2" s="66" t="s">
        <v>1700</v>
      </c>
      <c r="G2" s="68" t="s">
        <v>1886</v>
      </c>
      <c r="H2" s="56">
        <v>72</v>
      </c>
      <c r="I2" s="69">
        <v>72</v>
      </c>
      <c r="J2" s="70">
        <v>85</v>
      </c>
      <c r="K2" s="67" t="s">
        <v>120</v>
      </c>
      <c r="L2" s="71">
        <v>25</v>
      </c>
      <c r="M2" s="67" t="s">
        <v>120</v>
      </c>
      <c r="N2" s="71">
        <v>25</v>
      </c>
      <c r="O2" s="72">
        <v>15</v>
      </c>
      <c r="P2" s="67" t="s">
        <v>7</v>
      </c>
      <c r="Q2" s="73">
        <v>5</v>
      </c>
      <c r="R2" s="67" t="s">
        <v>8</v>
      </c>
      <c r="S2" s="73">
        <v>12</v>
      </c>
      <c r="T2" s="67" t="s">
        <v>9</v>
      </c>
      <c r="U2" s="73">
        <v>16</v>
      </c>
      <c r="V2" s="67" t="s">
        <v>7</v>
      </c>
      <c r="W2" s="73">
        <v>5</v>
      </c>
      <c r="X2" s="67" t="s">
        <v>8</v>
      </c>
      <c r="Y2" s="73">
        <v>12</v>
      </c>
      <c r="Z2" s="67" t="s">
        <v>9</v>
      </c>
      <c r="AA2" s="73">
        <v>16</v>
      </c>
      <c r="AB2" s="67" t="s">
        <v>7</v>
      </c>
      <c r="AC2" s="73">
        <v>5</v>
      </c>
      <c r="AD2" s="67" t="s">
        <v>8</v>
      </c>
      <c r="AE2" s="73">
        <v>13</v>
      </c>
      <c r="AF2" s="67" t="s">
        <v>9</v>
      </c>
      <c r="AG2" s="73">
        <v>16</v>
      </c>
      <c r="AH2" s="74">
        <v>70</v>
      </c>
      <c r="AI2" s="57">
        <v>74.5</v>
      </c>
      <c r="AK2" s="54">
        <v>0</v>
      </c>
      <c r="AM2" s="54">
        <v>0</v>
      </c>
      <c r="AN2" s="67" t="s">
        <v>12</v>
      </c>
      <c r="AO2" s="54">
        <v>15</v>
      </c>
      <c r="AP2" s="67" t="s">
        <v>13</v>
      </c>
      <c r="AQ2" s="54">
        <v>15</v>
      </c>
      <c r="AR2" s="67" t="s">
        <v>14</v>
      </c>
      <c r="AS2" s="54">
        <v>15</v>
      </c>
      <c r="AT2" s="67" t="s">
        <v>15</v>
      </c>
      <c r="AU2" s="54">
        <v>30</v>
      </c>
      <c r="AV2" s="75">
        <v>22.5</v>
      </c>
      <c r="AW2" s="67" t="s">
        <v>121</v>
      </c>
      <c r="AX2" s="54">
        <v>5</v>
      </c>
      <c r="AY2" s="75">
        <v>0.75</v>
      </c>
      <c r="AZ2" s="67" t="s">
        <v>122</v>
      </c>
      <c r="BA2" s="54">
        <v>75</v>
      </c>
      <c r="BB2" s="75">
        <v>11.25</v>
      </c>
      <c r="BC2" s="67" t="s">
        <v>123</v>
      </c>
      <c r="BD2" s="54">
        <v>100</v>
      </c>
      <c r="BE2" s="76">
        <v>25</v>
      </c>
      <c r="BF2" s="67" t="s">
        <v>124</v>
      </c>
      <c r="BG2" s="54">
        <v>50</v>
      </c>
      <c r="BH2" s="67" t="s">
        <v>125</v>
      </c>
      <c r="BI2" s="54">
        <v>50</v>
      </c>
      <c r="BJ2" s="75">
        <v>15</v>
      </c>
      <c r="BK2" s="58">
        <v>45.5</v>
      </c>
      <c r="BM2" s="54">
        <v>0</v>
      </c>
      <c r="BO2" s="54">
        <v>0</v>
      </c>
      <c r="BQ2" s="54">
        <v>0</v>
      </c>
      <c r="BS2" s="54">
        <v>0</v>
      </c>
      <c r="BU2" s="54">
        <v>0</v>
      </c>
      <c r="BW2" s="54">
        <v>0</v>
      </c>
      <c r="BY2" s="54">
        <v>0</v>
      </c>
      <c r="CA2" s="54">
        <v>0</v>
      </c>
      <c r="CB2" s="75">
        <v>0</v>
      </c>
      <c r="CC2" s="67" t="s">
        <v>27</v>
      </c>
      <c r="CD2" s="54">
        <v>40</v>
      </c>
      <c r="CF2" s="54">
        <v>0</v>
      </c>
      <c r="CG2" s="67" t="s">
        <v>29</v>
      </c>
      <c r="CH2" s="54">
        <v>30</v>
      </c>
      <c r="CI2" s="75">
        <v>7</v>
      </c>
      <c r="CJ2" s="67" t="s">
        <v>126</v>
      </c>
      <c r="CK2" s="54">
        <v>100</v>
      </c>
      <c r="CL2" s="75">
        <v>10</v>
      </c>
      <c r="CM2" s="67" t="s">
        <v>127</v>
      </c>
      <c r="CN2" s="54">
        <v>0</v>
      </c>
      <c r="CP2" s="54">
        <v>0</v>
      </c>
      <c r="CQ2" s="67" t="s">
        <v>32</v>
      </c>
      <c r="CR2" s="54">
        <v>15</v>
      </c>
      <c r="CT2" s="54">
        <v>0</v>
      </c>
      <c r="CV2" s="54">
        <v>0</v>
      </c>
      <c r="CW2" s="75">
        <v>3.75</v>
      </c>
      <c r="CX2" s="67" t="s">
        <v>35</v>
      </c>
      <c r="CY2" s="54">
        <v>33</v>
      </c>
      <c r="CZ2" s="67" t="s">
        <v>36</v>
      </c>
      <c r="DA2" s="54">
        <v>34</v>
      </c>
      <c r="DC2" s="54">
        <v>0</v>
      </c>
      <c r="DD2" s="76">
        <v>16.75</v>
      </c>
      <c r="DE2" s="67" t="s">
        <v>38</v>
      </c>
      <c r="DF2" s="54">
        <v>10</v>
      </c>
      <c r="DG2" s="67" t="s">
        <v>39</v>
      </c>
      <c r="DH2" s="54">
        <v>10</v>
      </c>
      <c r="DI2" s="67" t="s">
        <v>40</v>
      </c>
      <c r="DJ2" s="54">
        <v>15</v>
      </c>
      <c r="DK2" s="67" t="s">
        <v>128</v>
      </c>
      <c r="DL2" s="54">
        <v>25</v>
      </c>
      <c r="DN2" s="54">
        <v>0</v>
      </c>
      <c r="DO2" s="67" t="s">
        <v>129</v>
      </c>
      <c r="DP2" s="54">
        <v>20</v>
      </c>
      <c r="DQ2" s="76">
        <v>8</v>
      </c>
      <c r="DR2" s="58">
        <v>88</v>
      </c>
      <c r="DS2" s="67" t="s">
        <v>42</v>
      </c>
      <c r="DT2" s="54">
        <v>15</v>
      </c>
      <c r="DU2" s="67" t="s">
        <v>43</v>
      </c>
      <c r="DV2" s="54">
        <v>15</v>
      </c>
      <c r="DW2" s="67" t="s">
        <v>44</v>
      </c>
      <c r="DX2" s="54">
        <v>15</v>
      </c>
      <c r="DY2" s="67" t="s">
        <v>45</v>
      </c>
      <c r="DZ2" s="54">
        <v>10</v>
      </c>
      <c r="EA2" s="67" t="s">
        <v>46</v>
      </c>
      <c r="EB2" s="54">
        <v>45</v>
      </c>
      <c r="EC2" s="76">
        <v>40</v>
      </c>
      <c r="ED2" s="67" t="s">
        <v>130</v>
      </c>
      <c r="EE2" s="54">
        <v>80</v>
      </c>
      <c r="EF2" s="76">
        <v>48</v>
      </c>
      <c r="EG2" s="58">
        <v>67</v>
      </c>
      <c r="EI2" s="54">
        <v>0</v>
      </c>
      <c r="EJ2" s="67" t="s">
        <v>49</v>
      </c>
      <c r="EK2" s="54">
        <v>20</v>
      </c>
      <c r="EL2" s="67" t="s">
        <v>131</v>
      </c>
      <c r="EM2" s="54">
        <v>20</v>
      </c>
      <c r="EN2" s="67" t="s">
        <v>132</v>
      </c>
      <c r="EO2" s="54">
        <v>30</v>
      </c>
      <c r="EP2" s="76">
        <v>28</v>
      </c>
      <c r="ER2" s="54">
        <v>0</v>
      </c>
      <c r="ES2" s="67" t="s">
        <v>133</v>
      </c>
      <c r="ET2" s="54">
        <v>35</v>
      </c>
      <c r="EU2" s="67" t="s">
        <v>50</v>
      </c>
      <c r="EV2" s="54">
        <v>30</v>
      </c>
      <c r="EW2" s="76">
        <v>39</v>
      </c>
      <c r="EX2" s="59">
        <v>72</v>
      </c>
      <c r="EY2" s="58">
        <v>70.25</v>
      </c>
      <c r="FA2" s="54">
        <v>0</v>
      </c>
      <c r="FB2" s="67" t="s">
        <v>134</v>
      </c>
      <c r="FC2" s="54">
        <v>10</v>
      </c>
      <c r="FD2" s="67" t="s">
        <v>135</v>
      </c>
      <c r="FE2" s="54">
        <v>20</v>
      </c>
      <c r="FF2" s="67" t="s">
        <v>136</v>
      </c>
      <c r="FG2" s="54">
        <v>20</v>
      </c>
      <c r="FI2" s="54">
        <v>0</v>
      </c>
      <c r="FJ2" s="67" t="s">
        <v>52</v>
      </c>
      <c r="FK2" s="54">
        <v>12.5</v>
      </c>
      <c r="FM2" s="54">
        <v>0</v>
      </c>
      <c r="FN2" s="76">
        <v>25</v>
      </c>
      <c r="FP2" s="54">
        <v>0</v>
      </c>
      <c r="FQ2" s="67" t="s">
        <v>137</v>
      </c>
      <c r="FR2" s="54">
        <v>10</v>
      </c>
      <c r="FT2" s="54">
        <v>0</v>
      </c>
      <c r="FU2" s="67" t="s">
        <v>138</v>
      </c>
      <c r="FV2" s="54">
        <v>10</v>
      </c>
      <c r="FX2" s="54">
        <v>0</v>
      </c>
      <c r="FY2" s="67" t="s">
        <v>139</v>
      </c>
      <c r="FZ2" s="54">
        <v>10</v>
      </c>
      <c r="GB2" s="54">
        <v>0</v>
      </c>
      <c r="GD2" s="54">
        <v>0</v>
      </c>
      <c r="GF2" s="54">
        <v>0</v>
      </c>
      <c r="GH2" s="54">
        <v>0</v>
      </c>
      <c r="GI2" s="76">
        <v>3</v>
      </c>
      <c r="GJ2" s="67" t="s">
        <v>55</v>
      </c>
      <c r="GK2" s="54">
        <v>30</v>
      </c>
      <c r="GL2" s="67" t="s">
        <v>56</v>
      </c>
      <c r="GM2" s="54">
        <v>20</v>
      </c>
      <c r="GO2" s="54">
        <v>0</v>
      </c>
      <c r="GP2" s="67" t="s">
        <v>58</v>
      </c>
      <c r="GQ2" s="54">
        <v>15</v>
      </c>
      <c r="GR2" s="67" t="s">
        <v>59</v>
      </c>
      <c r="GS2" s="54">
        <v>15</v>
      </c>
      <c r="GT2" s="58">
        <v>16</v>
      </c>
      <c r="GU2" s="67" t="s">
        <v>60</v>
      </c>
      <c r="GV2" s="54">
        <v>12.5</v>
      </c>
      <c r="GW2" s="67" t="s">
        <v>61</v>
      </c>
      <c r="GX2" s="54">
        <v>12.5</v>
      </c>
      <c r="GY2" s="67" t="s">
        <v>62</v>
      </c>
      <c r="GZ2" s="54">
        <v>12.5</v>
      </c>
      <c r="HA2" s="67" t="s">
        <v>63</v>
      </c>
      <c r="HB2" s="54">
        <v>12.5</v>
      </c>
      <c r="HD2" s="54">
        <v>0</v>
      </c>
      <c r="HE2" s="67" t="s">
        <v>65</v>
      </c>
      <c r="HF2" s="54">
        <v>12.5</v>
      </c>
      <c r="HG2" s="67" t="s">
        <v>66</v>
      </c>
      <c r="HH2" s="54">
        <v>12.5</v>
      </c>
      <c r="HI2" s="67" t="s">
        <v>67</v>
      </c>
      <c r="HJ2" s="54">
        <v>12.5</v>
      </c>
      <c r="HK2" s="58">
        <v>26.25</v>
      </c>
      <c r="HL2" s="58">
        <v>62.5</v>
      </c>
      <c r="HM2" s="67" t="s">
        <v>140</v>
      </c>
      <c r="HN2" s="54">
        <v>35</v>
      </c>
      <c r="HO2" s="76">
        <v>10.5</v>
      </c>
      <c r="HP2" s="67" t="s">
        <v>141</v>
      </c>
      <c r="HQ2" s="54">
        <v>35</v>
      </c>
      <c r="HS2" s="54">
        <v>0</v>
      </c>
      <c r="HU2" s="54">
        <v>0</v>
      </c>
      <c r="HW2" s="54">
        <v>0</v>
      </c>
      <c r="HY2" s="54">
        <v>0</v>
      </c>
      <c r="HZ2" s="67" t="s">
        <v>73</v>
      </c>
      <c r="IA2" s="54">
        <v>5</v>
      </c>
      <c r="IB2" s="67" t="s">
        <v>74</v>
      </c>
      <c r="IC2" s="54">
        <v>5</v>
      </c>
      <c r="ID2" s="67" t="s">
        <v>75</v>
      </c>
      <c r="IE2" s="54">
        <v>5</v>
      </c>
      <c r="IF2" s="67" t="s">
        <v>76</v>
      </c>
      <c r="IG2" s="54">
        <v>5</v>
      </c>
      <c r="IH2" s="76">
        <v>22</v>
      </c>
      <c r="II2" s="67" t="s">
        <v>7</v>
      </c>
      <c r="IJ2" s="54">
        <v>10</v>
      </c>
      <c r="IK2" s="67" t="s">
        <v>77</v>
      </c>
      <c r="IL2" s="54">
        <v>25</v>
      </c>
      <c r="IM2" s="67" t="s">
        <v>78</v>
      </c>
      <c r="IN2" s="54">
        <v>50</v>
      </c>
      <c r="IO2" s="67" t="s">
        <v>9</v>
      </c>
      <c r="IP2" s="54">
        <v>15</v>
      </c>
      <c r="IQ2" s="76">
        <v>15</v>
      </c>
      <c r="IR2" s="67" t="s">
        <v>79</v>
      </c>
      <c r="IS2" s="54">
        <v>30</v>
      </c>
      <c r="IT2" s="67" t="s">
        <v>80</v>
      </c>
      <c r="IU2" s="54">
        <v>50</v>
      </c>
      <c r="IV2" s="67" t="s">
        <v>9</v>
      </c>
      <c r="IW2" s="54">
        <v>20</v>
      </c>
      <c r="IX2" s="76">
        <v>15</v>
      </c>
      <c r="IY2" s="58">
        <v>83.25</v>
      </c>
      <c r="IZ2" s="67" t="s">
        <v>142</v>
      </c>
      <c r="JA2" s="54">
        <v>80</v>
      </c>
      <c r="JB2" s="76">
        <v>32</v>
      </c>
      <c r="JC2" s="67" t="s">
        <v>82</v>
      </c>
      <c r="JD2" s="54">
        <v>10</v>
      </c>
      <c r="JE2" s="67" t="s">
        <v>83</v>
      </c>
      <c r="JF2" s="54">
        <v>20</v>
      </c>
      <c r="JG2" s="67" t="s">
        <v>84</v>
      </c>
      <c r="JH2" s="54">
        <v>30</v>
      </c>
      <c r="JI2" s="67" t="s">
        <v>85</v>
      </c>
      <c r="JJ2" s="54">
        <v>40</v>
      </c>
      <c r="JK2" s="58">
        <v>35</v>
      </c>
      <c r="JL2" s="67" t="s">
        <v>86</v>
      </c>
      <c r="JM2" s="54">
        <v>20</v>
      </c>
      <c r="JO2" s="54">
        <v>0</v>
      </c>
      <c r="JP2" s="67" t="s">
        <v>143</v>
      </c>
      <c r="JQ2" s="54">
        <v>45</v>
      </c>
      <c r="JR2" s="75">
        <v>16.25</v>
      </c>
      <c r="JS2" s="67" t="s">
        <v>144</v>
      </c>
      <c r="JT2" s="67" t="s">
        <v>144</v>
      </c>
      <c r="JU2" s="67" t="s">
        <v>144</v>
      </c>
      <c r="JV2" s="67" t="s">
        <v>144</v>
      </c>
      <c r="JW2" s="67" t="s">
        <v>145</v>
      </c>
      <c r="JX2" s="67" t="s">
        <v>144</v>
      </c>
      <c r="JY2" s="67">
        <v>1</v>
      </c>
      <c r="JZ2" s="67">
        <v>115</v>
      </c>
      <c r="KA2" s="67">
        <v>147</v>
      </c>
      <c r="KB2" s="67">
        <v>77</v>
      </c>
      <c r="KC2" s="67">
        <v>38</v>
      </c>
      <c r="KD2" s="67">
        <v>6148</v>
      </c>
      <c r="KE2" s="67">
        <v>91572</v>
      </c>
      <c r="KF2" s="67">
        <v>15305</v>
      </c>
      <c r="KG2" s="67">
        <v>28169857</v>
      </c>
      <c r="KH2" s="67">
        <v>27799857</v>
      </c>
      <c r="KI2" s="67">
        <v>370000</v>
      </c>
      <c r="KJ2" s="67">
        <v>22116816.699999999</v>
      </c>
      <c r="KK2" s="67">
        <v>3180925.5</v>
      </c>
      <c r="KL2" s="67">
        <v>5199375.7</v>
      </c>
      <c r="KM2" s="67">
        <v>0</v>
      </c>
      <c r="KN2" s="67">
        <v>22</v>
      </c>
      <c r="KO2" s="67">
        <v>5</v>
      </c>
      <c r="KP2" s="67">
        <v>17</v>
      </c>
      <c r="KQ2" s="67" t="s">
        <v>146</v>
      </c>
      <c r="KR2" s="67" t="s">
        <v>147</v>
      </c>
    </row>
    <row r="3" spans="1:304" s="67" customFormat="1" x14ac:dyDescent="0.25">
      <c r="A3" s="66">
        <v>2</v>
      </c>
      <c r="B3" s="67" t="s">
        <v>162</v>
      </c>
      <c r="C3" s="66" t="s">
        <v>1695</v>
      </c>
      <c r="D3" s="66" t="s">
        <v>149</v>
      </c>
      <c r="E3" s="66" t="s">
        <v>1694</v>
      </c>
      <c r="F3" s="66" t="s">
        <v>1689</v>
      </c>
      <c r="G3" s="68" t="s">
        <v>1886</v>
      </c>
      <c r="H3" s="56">
        <v>63.316666666666663</v>
      </c>
      <c r="I3" s="69">
        <v>66.05</v>
      </c>
      <c r="J3" s="70">
        <v>100</v>
      </c>
      <c r="K3" s="67" t="s">
        <v>154</v>
      </c>
      <c r="L3" s="71">
        <v>50</v>
      </c>
      <c r="M3" s="67" t="s">
        <v>154</v>
      </c>
      <c r="N3" s="71">
        <v>50</v>
      </c>
      <c r="O3" s="72">
        <v>30</v>
      </c>
      <c r="P3" s="67" t="s">
        <v>7</v>
      </c>
      <c r="Q3" s="73">
        <v>5</v>
      </c>
      <c r="R3" s="67" t="s">
        <v>8</v>
      </c>
      <c r="S3" s="73">
        <v>12</v>
      </c>
      <c r="T3" s="67" t="s">
        <v>9</v>
      </c>
      <c r="U3" s="73">
        <v>16</v>
      </c>
      <c r="V3" s="67" t="s">
        <v>7</v>
      </c>
      <c r="W3" s="73">
        <v>5</v>
      </c>
      <c r="X3" s="67" t="s">
        <v>8</v>
      </c>
      <c r="Y3" s="73">
        <v>12</v>
      </c>
      <c r="Z3" s="67" t="s">
        <v>9</v>
      </c>
      <c r="AA3" s="73">
        <v>16</v>
      </c>
      <c r="AB3" s="67" t="s">
        <v>7</v>
      </c>
      <c r="AC3" s="73">
        <v>5</v>
      </c>
      <c r="AD3" s="67" t="s">
        <v>8</v>
      </c>
      <c r="AE3" s="73">
        <v>13</v>
      </c>
      <c r="AF3" s="67" t="s">
        <v>9</v>
      </c>
      <c r="AG3" s="73">
        <v>16</v>
      </c>
      <c r="AH3" s="74">
        <v>70</v>
      </c>
      <c r="AI3" s="57">
        <v>31.5</v>
      </c>
      <c r="AK3" s="54">
        <v>0</v>
      </c>
      <c r="AM3" s="54">
        <v>0</v>
      </c>
      <c r="AN3" s="67" t="s">
        <v>12</v>
      </c>
      <c r="AO3" s="54">
        <v>15</v>
      </c>
      <c r="AQ3" s="54">
        <v>0</v>
      </c>
      <c r="AS3" s="54">
        <v>0</v>
      </c>
      <c r="AU3" s="54">
        <v>0</v>
      </c>
      <c r="AV3" s="75">
        <v>4.5</v>
      </c>
      <c r="AW3" s="67" t="s">
        <v>155</v>
      </c>
      <c r="AX3" s="54">
        <v>15</v>
      </c>
      <c r="AY3" s="75">
        <v>2.25</v>
      </c>
      <c r="AZ3" s="67" t="s">
        <v>122</v>
      </c>
      <c r="BA3" s="54">
        <v>75</v>
      </c>
      <c r="BB3" s="75">
        <v>11.25</v>
      </c>
      <c r="BC3" s="67" t="s">
        <v>156</v>
      </c>
      <c r="BD3" s="54">
        <v>30</v>
      </c>
      <c r="BE3" s="76">
        <v>7.5</v>
      </c>
      <c r="BF3" s="67" t="s">
        <v>157</v>
      </c>
      <c r="BG3" s="54">
        <v>40</v>
      </c>
      <c r="BH3" s="67" t="s">
        <v>158</v>
      </c>
      <c r="BI3" s="54">
        <v>0</v>
      </c>
      <c r="BJ3" s="75">
        <v>6</v>
      </c>
      <c r="BK3" s="58">
        <v>47.75</v>
      </c>
      <c r="BM3" s="54">
        <v>0</v>
      </c>
      <c r="BO3" s="54">
        <v>0</v>
      </c>
      <c r="BQ3" s="54">
        <v>0</v>
      </c>
      <c r="BS3" s="54">
        <v>0</v>
      </c>
      <c r="BU3" s="54">
        <v>0</v>
      </c>
      <c r="BW3" s="54">
        <v>0</v>
      </c>
      <c r="BY3" s="54">
        <v>0</v>
      </c>
      <c r="CA3" s="54">
        <v>0</v>
      </c>
      <c r="CB3" s="75">
        <v>0</v>
      </c>
      <c r="CC3" s="67" t="s">
        <v>27</v>
      </c>
      <c r="CD3" s="54">
        <v>40</v>
      </c>
      <c r="CF3" s="54">
        <v>0</v>
      </c>
      <c r="CH3" s="54">
        <v>0</v>
      </c>
      <c r="CI3" s="75">
        <v>4</v>
      </c>
      <c r="CJ3" s="67" t="s">
        <v>126</v>
      </c>
      <c r="CK3" s="54">
        <v>100</v>
      </c>
      <c r="CL3" s="75">
        <v>10</v>
      </c>
      <c r="CM3" s="67" t="s">
        <v>127</v>
      </c>
      <c r="CN3" s="54">
        <v>0</v>
      </c>
      <c r="CP3" s="54">
        <v>0</v>
      </c>
      <c r="CR3" s="54">
        <v>0</v>
      </c>
      <c r="CT3" s="54">
        <v>0</v>
      </c>
      <c r="CU3" s="67" t="s">
        <v>34</v>
      </c>
      <c r="CV3" s="54">
        <v>35</v>
      </c>
      <c r="CW3" s="75">
        <v>8.75</v>
      </c>
      <c r="CX3" s="67" t="s">
        <v>35</v>
      </c>
      <c r="CY3" s="54">
        <v>33</v>
      </c>
      <c r="CZ3" s="67" t="s">
        <v>36</v>
      </c>
      <c r="DA3" s="54">
        <v>34</v>
      </c>
      <c r="DB3" s="67" t="s">
        <v>37</v>
      </c>
      <c r="DC3" s="54">
        <v>33</v>
      </c>
      <c r="DD3" s="76">
        <v>25</v>
      </c>
      <c r="DF3" s="54">
        <v>0</v>
      </c>
      <c r="DH3" s="54">
        <v>0</v>
      </c>
      <c r="DJ3" s="54">
        <v>0</v>
      </c>
      <c r="DL3" s="54">
        <v>0</v>
      </c>
      <c r="DN3" s="54">
        <v>0</v>
      </c>
      <c r="DP3" s="54">
        <v>0</v>
      </c>
      <c r="DQ3" s="76">
        <v>0</v>
      </c>
      <c r="DR3" s="58">
        <v>90</v>
      </c>
      <c r="DT3" s="54">
        <v>0</v>
      </c>
      <c r="DU3" s="67" t="s">
        <v>43</v>
      </c>
      <c r="DV3" s="54">
        <v>15</v>
      </c>
      <c r="DW3" s="67" t="s">
        <v>44</v>
      </c>
      <c r="DX3" s="54">
        <v>15</v>
      </c>
      <c r="DZ3" s="54">
        <v>0</v>
      </c>
      <c r="EA3" s="67" t="s">
        <v>46</v>
      </c>
      <c r="EB3" s="54">
        <v>45</v>
      </c>
      <c r="EC3" s="76">
        <v>30</v>
      </c>
      <c r="ED3" s="67" t="s">
        <v>159</v>
      </c>
      <c r="EE3" s="54">
        <v>100</v>
      </c>
      <c r="EF3" s="76">
        <v>60</v>
      </c>
      <c r="EG3" s="58">
        <v>61</v>
      </c>
      <c r="EH3" s="67" t="s">
        <v>48</v>
      </c>
      <c r="EI3" s="54">
        <v>30</v>
      </c>
      <c r="EJ3" s="67" t="s">
        <v>49</v>
      </c>
      <c r="EK3" s="54">
        <v>20</v>
      </c>
      <c r="EL3" s="67" t="s">
        <v>131</v>
      </c>
      <c r="EM3" s="54">
        <v>20</v>
      </c>
      <c r="EN3" s="67" t="s">
        <v>132</v>
      </c>
      <c r="EO3" s="54">
        <v>30</v>
      </c>
      <c r="EP3" s="76">
        <v>40</v>
      </c>
      <c r="ER3" s="54">
        <v>0</v>
      </c>
      <c r="ES3" s="67" t="s">
        <v>133</v>
      </c>
      <c r="ET3" s="54">
        <v>35</v>
      </c>
      <c r="EV3" s="54">
        <v>0</v>
      </c>
      <c r="EW3" s="76">
        <v>21</v>
      </c>
      <c r="EX3" s="59">
        <v>60.583333333333336</v>
      </c>
      <c r="EY3" s="58">
        <v>46</v>
      </c>
      <c r="EZ3" s="67" t="s">
        <v>51</v>
      </c>
      <c r="FA3" s="54">
        <v>10</v>
      </c>
      <c r="FB3" s="67" t="s">
        <v>134</v>
      </c>
      <c r="FC3" s="54">
        <v>10</v>
      </c>
      <c r="FD3" s="67" t="s">
        <v>135</v>
      </c>
      <c r="FE3" s="54">
        <v>20</v>
      </c>
      <c r="FF3" s="67" t="s">
        <v>136</v>
      </c>
      <c r="FG3" s="54">
        <v>20</v>
      </c>
      <c r="FI3" s="54">
        <v>0</v>
      </c>
      <c r="FJ3" s="67" t="s">
        <v>52</v>
      </c>
      <c r="FK3" s="54">
        <v>12.5</v>
      </c>
      <c r="FM3" s="54">
        <v>0</v>
      </c>
      <c r="FN3" s="76">
        <v>29</v>
      </c>
      <c r="FP3" s="54">
        <v>0</v>
      </c>
      <c r="FR3" s="54">
        <v>0</v>
      </c>
      <c r="FT3" s="54">
        <v>0</v>
      </c>
      <c r="FV3" s="54">
        <v>0</v>
      </c>
      <c r="FX3" s="54">
        <v>0</v>
      </c>
      <c r="FZ3" s="54">
        <v>0</v>
      </c>
      <c r="GB3" s="54">
        <v>0</v>
      </c>
      <c r="GD3" s="54">
        <v>0</v>
      </c>
      <c r="GF3" s="54">
        <v>0</v>
      </c>
      <c r="GH3" s="54">
        <v>0</v>
      </c>
      <c r="GI3" s="76">
        <v>0</v>
      </c>
      <c r="GJ3" s="67" t="s">
        <v>55</v>
      </c>
      <c r="GK3" s="54">
        <v>30</v>
      </c>
      <c r="GL3" s="67" t="s">
        <v>56</v>
      </c>
      <c r="GM3" s="54">
        <v>20</v>
      </c>
      <c r="GN3" s="67" t="s">
        <v>57</v>
      </c>
      <c r="GO3" s="54">
        <v>20</v>
      </c>
      <c r="GP3" s="67" t="s">
        <v>58</v>
      </c>
      <c r="GQ3" s="54">
        <v>15</v>
      </c>
      <c r="GS3" s="54">
        <v>0</v>
      </c>
      <c r="GT3" s="58">
        <v>17</v>
      </c>
      <c r="GV3" s="54">
        <v>0</v>
      </c>
      <c r="GX3" s="54">
        <v>0</v>
      </c>
      <c r="GZ3" s="54">
        <v>0</v>
      </c>
      <c r="HB3" s="54">
        <v>0</v>
      </c>
      <c r="HD3" s="54">
        <v>0</v>
      </c>
      <c r="HF3" s="54">
        <v>0</v>
      </c>
      <c r="HH3" s="54">
        <v>0</v>
      </c>
      <c r="HJ3" s="54">
        <v>0</v>
      </c>
      <c r="HK3" s="58">
        <v>0</v>
      </c>
      <c r="HL3" s="58">
        <v>65.5</v>
      </c>
      <c r="HM3" s="67" t="s">
        <v>160</v>
      </c>
      <c r="HN3" s="54">
        <v>75</v>
      </c>
      <c r="HO3" s="76">
        <v>22.5</v>
      </c>
      <c r="HP3" s="67" t="s">
        <v>141</v>
      </c>
      <c r="HQ3" s="54">
        <v>35</v>
      </c>
      <c r="HR3" s="67" t="s">
        <v>69</v>
      </c>
      <c r="HS3" s="54">
        <v>30</v>
      </c>
      <c r="HU3" s="54">
        <v>0</v>
      </c>
      <c r="HW3" s="54">
        <v>0</v>
      </c>
      <c r="HY3" s="54">
        <v>0</v>
      </c>
      <c r="HZ3" s="67" t="s">
        <v>73</v>
      </c>
      <c r="IA3" s="54">
        <v>5</v>
      </c>
      <c r="IC3" s="54">
        <v>0</v>
      </c>
      <c r="IE3" s="54">
        <v>0</v>
      </c>
      <c r="IG3" s="54">
        <v>0</v>
      </c>
      <c r="IH3" s="76">
        <v>28</v>
      </c>
      <c r="IJ3" s="54">
        <v>0</v>
      </c>
      <c r="IL3" s="54">
        <v>0</v>
      </c>
      <c r="IN3" s="54">
        <v>0</v>
      </c>
      <c r="IP3" s="54">
        <v>0</v>
      </c>
      <c r="IQ3" s="76">
        <v>0</v>
      </c>
      <c r="IR3" s="67" t="s">
        <v>79</v>
      </c>
      <c r="IS3" s="54">
        <v>30</v>
      </c>
      <c r="IT3" s="67" t="s">
        <v>80</v>
      </c>
      <c r="IU3" s="54">
        <v>50</v>
      </c>
      <c r="IV3" s="67" t="s">
        <v>9</v>
      </c>
      <c r="IW3" s="54">
        <v>20</v>
      </c>
      <c r="IX3" s="76">
        <v>15</v>
      </c>
      <c r="IY3" s="58">
        <v>70.25</v>
      </c>
      <c r="IZ3" s="67" t="s">
        <v>161</v>
      </c>
      <c r="JA3" s="54">
        <v>100</v>
      </c>
      <c r="JB3" s="76">
        <v>40</v>
      </c>
      <c r="JC3" s="67" t="s">
        <v>82</v>
      </c>
      <c r="JD3" s="54">
        <v>10</v>
      </c>
      <c r="JF3" s="54">
        <v>0</v>
      </c>
      <c r="JG3" s="67" t="s">
        <v>84</v>
      </c>
      <c r="JH3" s="54">
        <v>30</v>
      </c>
      <c r="JJ3" s="54">
        <v>0</v>
      </c>
      <c r="JK3" s="58">
        <v>14</v>
      </c>
      <c r="JL3" s="67" t="s">
        <v>86</v>
      </c>
      <c r="JM3" s="54">
        <v>20</v>
      </c>
      <c r="JO3" s="54">
        <v>0</v>
      </c>
      <c r="JP3" s="67" t="s">
        <v>143</v>
      </c>
      <c r="JQ3" s="54">
        <v>45</v>
      </c>
      <c r="JR3" s="75">
        <v>16.25</v>
      </c>
      <c r="JS3" s="67" t="s">
        <v>144</v>
      </c>
      <c r="JT3" s="67" t="s">
        <v>144</v>
      </c>
      <c r="JU3" s="67" t="s">
        <v>144</v>
      </c>
      <c r="JV3" s="67" t="s">
        <v>144</v>
      </c>
      <c r="JW3" s="67" t="s">
        <v>144</v>
      </c>
      <c r="JX3" s="67" t="s">
        <v>144</v>
      </c>
      <c r="JY3" s="67">
        <v>0</v>
      </c>
      <c r="JZ3" s="67">
        <v>47</v>
      </c>
      <c r="KA3" s="67">
        <v>80</v>
      </c>
      <c r="KB3" s="67">
        <v>42</v>
      </c>
      <c r="KC3" s="67">
        <v>0</v>
      </c>
      <c r="KD3" s="67">
        <v>1310</v>
      </c>
      <c r="KE3" s="67">
        <v>3679</v>
      </c>
      <c r="KF3" s="67">
        <v>1678</v>
      </c>
      <c r="KG3" s="67">
        <v>10631813</v>
      </c>
      <c r="KH3" s="67">
        <v>5354023</v>
      </c>
      <c r="KI3" s="67">
        <v>5277790</v>
      </c>
      <c r="KJ3" s="67">
        <v>4558298.45</v>
      </c>
      <c r="KK3" s="67">
        <v>1988516.4</v>
      </c>
      <c r="KL3" s="67">
        <v>3976186.57</v>
      </c>
      <c r="KM3" s="67">
        <v>0</v>
      </c>
      <c r="KN3" s="67">
        <v>46</v>
      </c>
      <c r="KO3" s="67">
        <v>13</v>
      </c>
      <c r="KP3" s="67">
        <v>33</v>
      </c>
      <c r="KQ3" s="67" t="s">
        <v>146</v>
      </c>
      <c r="KR3" s="67" t="s">
        <v>147</v>
      </c>
    </row>
    <row r="4" spans="1:304" s="67" customFormat="1" x14ac:dyDescent="0.25">
      <c r="A4" s="66">
        <v>3</v>
      </c>
      <c r="B4" s="67" t="s">
        <v>180</v>
      </c>
      <c r="C4" s="66" t="s">
        <v>1881</v>
      </c>
      <c r="D4" s="66" t="s">
        <v>163</v>
      </c>
      <c r="E4" s="66" t="s">
        <v>1688</v>
      </c>
      <c r="F4" s="66" t="s">
        <v>1689</v>
      </c>
      <c r="G4" s="68" t="s">
        <v>1887</v>
      </c>
      <c r="H4" s="56">
        <v>91.566666666666663</v>
      </c>
      <c r="I4" s="69">
        <v>93.8</v>
      </c>
      <c r="J4" s="70">
        <v>100</v>
      </c>
      <c r="K4" s="67" t="s">
        <v>154</v>
      </c>
      <c r="L4" s="71">
        <v>50</v>
      </c>
      <c r="M4" s="67" t="s">
        <v>154</v>
      </c>
      <c r="N4" s="71">
        <v>50</v>
      </c>
      <c r="O4" s="72">
        <v>30</v>
      </c>
      <c r="P4" s="67" t="s">
        <v>7</v>
      </c>
      <c r="Q4" s="73">
        <v>5</v>
      </c>
      <c r="R4" s="67" t="s">
        <v>8</v>
      </c>
      <c r="S4" s="73">
        <v>12</v>
      </c>
      <c r="T4" s="67" t="s">
        <v>9</v>
      </c>
      <c r="U4" s="73">
        <v>16</v>
      </c>
      <c r="V4" s="67" t="s">
        <v>7</v>
      </c>
      <c r="W4" s="73">
        <v>5</v>
      </c>
      <c r="X4" s="67" t="s">
        <v>8</v>
      </c>
      <c r="Y4" s="73">
        <v>12</v>
      </c>
      <c r="Z4" s="67" t="s">
        <v>9</v>
      </c>
      <c r="AA4" s="73">
        <v>16</v>
      </c>
      <c r="AB4" s="67" t="s">
        <v>7</v>
      </c>
      <c r="AC4" s="73">
        <v>5</v>
      </c>
      <c r="AD4" s="67" t="s">
        <v>8</v>
      </c>
      <c r="AE4" s="73">
        <v>13</v>
      </c>
      <c r="AF4" s="67" t="s">
        <v>9</v>
      </c>
      <c r="AG4" s="73">
        <v>16</v>
      </c>
      <c r="AH4" s="74">
        <v>70</v>
      </c>
      <c r="AI4" s="57">
        <v>88.75</v>
      </c>
      <c r="AK4" s="54">
        <v>0</v>
      </c>
      <c r="AL4" s="67" t="s">
        <v>11</v>
      </c>
      <c r="AM4" s="54">
        <v>25</v>
      </c>
      <c r="AN4" s="67" t="s">
        <v>12</v>
      </c>
      <c r="AO4" s="54">
        <v>15</v>
      </c>
      <c r="AP4" s="67" t="s">
        <v>13</v>
      </c>
      <c r="AQ4" s="54">
        <v>15</v>
      </c>
      <c r="AR4" s="67" t="s">
        <v>14</v>
      </c>
      <c r="AS4" s="54">
        <v>15</v>
      </c>
      <c r="AT4" s="67" t="s">
        <v>15</v>
      </c>
      <c r="AU4" s="54">
        <v>30</v>
      </c>
      <c r="AV4" s="75">
        <v>30</v>
      </c>
      <c r="AW4" s="67" t="s">
        <v>169</v>
      </c>
      <c r="AX4" s="54">
        <v>100</v>
      </c>
      <c r="AY4" s="75">
        <v>15</v>
      </c>
      <c r="AZ4" s="67" t="s">
        <v>122</v>
      </c>
      <c r="BA4" s="54">
        <v>75</v>
      </c>
      <c r="BB4" s="75">
        <v>11.25</v>
      </c>
      <c r="BC4" s="67" t="s">
        <v>170</v>
      </c>
      <c r="BD4" s="54">
        <v>70</v>
      </c>
      <c r="BE4" s="76">
        <v>17.5</v>
      </c>
      <c r="BF4" s="67" t="s">
        <v>124</v>
      </c>
      <c r="BG4" s="54">
        <v>50</v>
      </c>
      <c r="BH4" s="67" t="s">
        <v>125</v>
      </c>
      <c r="BI4" s="54">
        <v>50</v>
      </c>
      <c r="BJ4" s="75">
        <v>15</v>
      </c>
      <c r="BK4" s="58">
        <v>92.25</v>
      </c>
      <c r="BL4" s="67" t="s">
        <v>19</v>
      </c>
      <c r="BM4" s="54">
        <v>10</v>
      </c>
      <c r="BN4" s="67" t="s">
        <v>20</v>
      </c>
      <c r="BO4" s="54">
        <v>40</v>
      </c>
      <c r="BP4" s="67" t="s">
        <v>21</v>
      </c>
      <c r="BQ4" s="54">
        <v>10</v>
      </c>
      <c r="BR4" s="67" t="s">
        <v>22</v>
      </c>
      <c r="BS4" s="54">
        <v>20</v>
      </c>
      <c r="BT4" s="67" t="s">
        <v>23</v>
      </c>
      <c r="BU4" s="54">
        <v>5</v>
      </c>
      <c r="BV4" s="67" t="s">
        <v>24</v>
      </c>
      <c r="BW4" s="54">
        <v>5</v>
      </c>
      <c r="BX4" s="67" t="s">
        <v>25</v>
      </c>
      <c r="BY4" s="54">
        <v>5</v>
      </c>
      <c r="BZ4" s="67" t="s">
        <v>26</v>
      </c>
      <c r="CA4" s="54">
        <v>5</v>
      </c>
      <c r="CB4" s="75">
        <v>20</v>
      </c>
      <c r="CC4" s="67" t="s">
        <v>27</v>
      </c>
      <c r="CD4" s="54">
        <v>40</v>
      </c>
      <c r="CE4" s="67" t="s">
        <v>28</v>
      </c>
      <c r="CF4" s="54">
        <v>30</v>
      </c>
      <c r="CG4" s="67" t="s">
        <v>29</v>
      </c>
      <c r="CH4" s="54">
        <v>30</v>
      </c>
      <c r="CI4" s="75">
        <v>10</v>
      </c>
      <c r="CJ4" s="67" t="s">
        <v>171</v>
      </c>
      <c r="CK4" s="54">
        <v>80</v>
      </c>
      <c r="CL4" s="75">
        <v>8</v>
      </c>
      <c r="CM4" s="67" t="s">
        <v>172</v>
      </c>
      <c r="CN4" s="54">
        <v>20</v>
      </c>
      <c r="CO4" s="67" t="s">
        <v>31</v>
      </c>
      <c r="CP4" s="54">
        <v>5</v>
      </c>
      <c r="CR4" s="54">
        <v>0</v>
      </c>
      <c r="CS4" s="67" t="s">
        <v>33</v>
      </c>
      <c r="CT4" s="54">
        <v>25</v>
      </c>
      <c r="CU4" s="67" t="s">
        <v>34</v>
      </c>
      <c r="CV4" s="54">
        <v>35</v>
      </c>
      <c r="CW4" s="75">
        <v>21.25</v>
      </c>
      <c r="CX4" s="67" t="s">
        <v>35</v>
      </c>
      <c r="CY4" s="54">
        <v>33</v>
      </c>
      <c r="CZ4" s="67" t="s">
        <v>36</v>
      </c>
      <c r="DA4" s="54">
        <v>34</v>
      </c>
      <c r="DB4" s="67" t="s">
        <v>37</v>
      </c>
      <c r="DC4" s="54">
        <v>33</v>
      </c>
      <c r="DD4" s="76">
        <v>25</v>
      </c>
      <c r="DE4" s="67" t="s">
        <v>38</v>
      </c>
      <c r="DF4" s="54">
        <v>10</v>
      </c>
      <c r="DG4" s="67" t="s">
        <v>39</v>
      </c>
      <c r="DH4" s="54">
        <v>10</v>
      </c>
      <c r="DI4" s="67" t="s">
        <v>40</v>
      </c>
      <c r="DJ4" s="54">
        <v>15</v>
      </c>
      <c r="DK4" s="67" t="s">
        <v>128</v>
      </c>
      <c r="DL4" s="54">
        <v>25</v>
      </c>
      <c r="DN4" s="54">
        <v>0</v>
      </c>
      <c r="DO4" s="67" t="s">
        <v>129</v>
      </c>
      <c r="DP4" s="54">
        <v>20</v>
      </c>
      <c r="DQ4" s="76">
        <v>8</v>
      </c>
      <c r="DR4" s="58">
        <v>88</v>
      </c>
      <c r="DS4" s="67" t="s">
        <v>42</v>
      </c>
      <c r="DT4" s="54">
        <v>15</v>
      </c>
      <c r="DU4" s="67" t="s">
        <v>43</v>
      </c>
      <c r="DV4" s="54">
        <v>15</v>
      </c>
      <c r="DW4" s="67" t="s">
        <v>44</v>
      </c>
      <c r="DX4" s="54">
        <v>15</v>
      </c>
      <c r="DY4" s="67" t="s">
        <v>45</v>
      </c>
      <c r="DZ4" s="54">
        <v>10</v>
      </c>
      <c r="EA4" s="67" t="s">
        <v>46</v>
      </c>
      <c r="EB4" s="54">
        <v>45</v>
      </c>
      <c r="EC4" s="76">
        <v>40</v>
      </c>
      <c r="ED4" s="67" t="s">
        <v>130</v>
      </c>
      <c r="EE4" s="54">
        <v>80</v>
      </c>
      <c r="EF4" s="76">
        <v>48</v>
      </c>
      <c r="EG4" s="58">
        <v>100</v>
      </c>
      <c r="EH4" s="67" t="s">
        <v>48</v>
      </c>
      <c r="EI4" s="54">
        <v>30</v>
      </c>
      <c r="EJ4" s="67" t="s">
        <v>49</v>
      </c>
      <c r="EK4" s="54">
        <v>20</v>
      </c>
      <c r="EL4" s="67" t="s">
        <v>131</v>
      </c>
      <c r="EM4" s="54">
        <v>20</v>
      </c>
      <c r="EN4" s="67" t="s">
        <v>132</v>
      </c>
      <c r="EO4" s="54">
        <v>30</v>
      </c>
      <c r="EP4" s="76">
        <v>40</v>
      </c>
      <c r="EQ4" s="67" t="s">
        <v>173</v>
      </c>
      <c r="ER4" s="54">
        <v>35</v>
      </c>
      <c r="ES4" s="67" t="s">
        <v>133</v>
      </c>
      <c r="ET4" s="54">
        <v>35</v>
      </c>
      <c r="EU4" s="67" t="s">
        <v>50</v>
      </c>
      <c r="EV4" s="54">
        <v>30</v>
      </c>
      <c r="EW4" s="76">
        <v>60</v>
      </c>
      <c r="EX4" s="59">
        <v>89.333333333333329</v>
      </c>
      <c r="EY4" s="58">
        <v>79.75</v>
      </c>
      <c r="EZ4" s="67" t="s">
        <v>51</v>
      </c>
      <c r="FA4" s="54">
        <v>10</v>
      </c>
      <c r="FB4" s="67" t="s">
        <v>134</v>
      </c>
      <c r="FC4" s="54">
        <v>10</v>
      </c>
      <c r="FD4" s="67" t="s">
        <v>135</v>
      </c>
      <c r="FE4" s="54">
        <v>20</v>
      </c>
      <c r="FF4" s="67" t="s">
        <v>136</v>
      </c>
      <c r="FG4" s="54">
        <v>20</v>
      </c>
      <c r="FH4" s="67" t="s">
        <v>174</v>
      </c>
      <c r="FI4" s="54">
        <v>15</v>
      </c>
      <c r="FJ4" s="67" t="s">
        <v>52</v>
      </c>
      <c r="FK4" s="54">
        <v>12.5</v>
      </c>
      <c r="FL4" s="67" t="s">
        <v>53</v>
      </c>
      <c r="FM4" s="54">
        <v>12.5</v>
      </c>
      <c r="FN4" s="76">
        <v>40</v>
      </c>
      <c r="FO4" s="67" t="s">
        <v>175</v>
      </c>
      <c r="FP4" s="54">
        <v>10</v>
      </c>
      <c r="FQ4" s="67" t="s">
        <v>137</v>
      </c>
      <c r="FR4" s="54">
        <v>10</v>
      </c>
      <c r="FS4" s="67" t="s">
        <v>176</v>
      </c>
      <c r="FT4" s="54">
        <v>10</v>
      </c>
      <c r="FU4" s="67" t="s">
        <v>138</v>
      </c>
      <c r="FV4" s="54">
        <v>10</v>
      </c>
      <c r="FW4" s="67" t="s">
        <v>177</v>
      </c>
      <c r="FX4" s="54">
        <v>10</v>
      </c>
      <c r="FZ4" s="54">
        <v>0</v>
      </c>
      <c r="GB4" s="54">
        <v>0</v>
      </c>
      <c r="GC4" s="67" t="s">
        <v>178</v>
      </c>
      <c r="GD4" s="54">
        <v>10</v>
      </c>
      <c r="GF4" s="54">
        <v>0</v>
      </c>
      <c r="GG4" s="67" t="s">
        <v>179</v>
      </c>
      <c r="GH4" s="54">
        <v>10</v>
      </c>
      <c r="GI4" s="76">
        <v>7</v>
      </c>
      <c r="GJ4" s="67" t="s">
        <v>55</v>
      </c>
      <c r="GK4" s="54">
        <v>30</v>
      </c>
      <c r="GL4" s="67" t="s">
        <v>56</v>
      </c>
      <c r="GM4" s="54">
        <v>20</v>
      </c>
      <c r="GN4" s="67" t="s">
        <v>57</v>
      </c>
      <c r="GO4" s="54">
        <v>20</v>
      </c>
      <c r="GQ4" s="54">
        <v>0</v>
      </c>
      <c r="GS4" s="54">
        <v>0</v>
      </c>
      <c r="GT4" s="58">
        <v>14</v>
      </c>
      <c r="GU4" s="67" t="s">
        <v>60</v>
      </c>
      <c r="GV4" s="54">
        <v>12.5</v>
      </c>
      <c r="GX4" s="54">
        <v>0</v>
      </c>
      <c r="GZ4" s="54">
        <v>0</v>
      </c>
      <c r="HA4" s="67" t="s">
        <v>63</v>
      </c>
      <c r="HB4" s="54">
        <v>12.5</v>
      </c>
      <c r="HC4" s="67" t="s">
        <v>64</v>
      </c>
      <c r="HD4" s="54">
        <v>12.5</v>
      </c>
      <c r="HE4" s="67" t="s">
        <v>65</v>
      </c>
      <c r="HF4" s="54">
        <v>12.5</v>
      </c>
      <c r="HH4" s="54">
        <v>0</v>
      </c>
      <c r="HI4" s="67" t="s">
        <v>67</v>
      </c>
      <c r="HJ4" s="54">
        <v>12.5</v>
      </c>
      <c r="HK4" s="58">
        <v>18.75</v>
      </c>
      <c r="HL4" s="58">
        <v>88.25</v>
      </c>
      <c r="HM4" s="67" t="s">
        <v>160</v>
      </c>
      <c r="HN4" s="54">
        <v>75</v>
      </c>
      <c r="HO4" s="76">
        <v>22.5</v>
      </c>
      <c r="HP4" s="67" t="s">
        <v>141</v>
      </c>
      <c r="HQ4" s="54">
        <v>35</v>
      </c>
      <c r="HR4" s="67" t="s">
        <v>69</v>
      </c>
      <c r="HS4" s="54">
        <v>30</v>
      </c>
      <c r="HT4" s="67" t="s">
        <v>70</v>
      </c>
      <c r="HU4" s="54">
        <v>5</v>
      </c>
      <c r="HV4" s="67" t="s">
        <v>71</v>
      </c>
      <c r="HW4" s="54">
        <v>5</v>
      </c>
      <c r="HX4" s="67" t="s">
        <v>72</v>
      </c>
      <c r="HY4" s="54">
        <v>5</v>
      </c>
      <c r="IA4" s="54">
        <v>0</v>
      </c>
      <c r="IB4" s="67" t="s">
        <v>74</v>
      </c>
      <c r="IC4" s="54">
        <v>5</v>
      </c>
      <c r="ID4" s="67" t="s">
        <v>75</v>
      </c>
      <c r="IE4" s="54">
        <v>5</v>
      </c>
      <c r="IF4" s="67" t="s">
        <v>76</v>
      </c>
      <c r="IG4" s="54">
        <v>5</v>
      </c>
      <c r="IH4" s="76">
        <v>38</v>
      </c>
      <c r="II4" s="67" t="s">
        <v>7</v>
      </c>
      <c r="IJ4" s="54">
        <v>10</v>
      </c>
      <c r="IK4" s="67" t="s">
        <v>77</v>
      </c>
      <c r="IL4" s="54">
        <v>25</v>
      </c>
      <c r="IM4" s="67" t="s">
        <v>78</v>
      </c>
      <c r="IN4" s="54">
        <v>50</v>
      </c>
      <c r="IP4" s="54">
        <v>0</v>
      </c>
      <c r="IQ4" s="76">
        <v>12.75</v>
      </c>
      <c r="IR4" s="67" t="s">
        <v>79</v>
      </c>
      <c r="IS4" s="54">
        <v>30</v>
      </c>
      <c r="IT4" s="67" t="s">
        <v>80</v>
      </c>
      <c r="IU4" s="54">
        <v>50</v>
      </c>
      <c r="IV4" s="67" t="s">
        <v>9</v>
      </c>
      <c r="IW4" s="54">
        <v>20</v>
      </c>
      <c r="IX4" s="76">
        <v>15</v>
      </c>
      <c r="IY4" s="58">
        <v>100</v>
      </c>
      <c r="IZ4" s="67" t="s">
        <v>161</v>
      </c>
      <c r="JA4" s="54">
        <v>100</v>
      </c>
      <c r="JB4" s="76">
        <v>40</v>
      </c>
      <c r="JC4" s="67" t="s">
        <v>82</v>
      </c>
      <c r="JD4" s="54">
        <v>10</v>
      </c>
      <c r="JE4" s="67" t="s">
        <v>83</v>
      </c>
      <c r="JF4" s="54">
        <v>20</v>
      </c>
      <c r="JG4" s="67" t="s">
        <v>84</v>
      </c>
      <c r="JH4" s="54">
        <v>30</v>
      </c>
      <c r="JI4" s="67" t="s">
        <v>85</v>
      </c>
      <c r="JJ4" s="54">
        <v>40</v>
      </c>
      <c r="JK4" s="58">
        <v>35</v>
      </c>
      <c r="JL4" s="67" t="s">
        <v>86</v>
      </c>
      <c r="JM4" s="54">
        <v>20</v>
      </c>
      <c r="JN4" s="67" t="s">
        <v>87</v>
      </c>
      <c r="JO4" s="54">
        <v>35</v>
      </c>
      <c r="JP4" s="67" t="s">
        <v>143</v>
      </c>
      <c r="JQ4" s="54">
        <v>45</v>
      </c>
      <c r="JR4" s="75">
        <v>25</v>
      </c>
      <c r="JS4" s="67" t="s">
        <v>145</v>
      </c>
      <c r="JT4" s="67" t="s">
        <v>145</v>
      </c>
      <c r="JU4" s="67" t="s">
        <v>145</v>
      </c>
      <c r="JV4" s="67" t="s">
        <v>145</v>
      </c>
      <c r="JW4" s="67" t="s">
        <v>144</v>
      </c>
      <c r="JX4" s="67" t="s">
        <v>144</v>
      </c>
      <c r="JY4" s="67">
        <v>0</v>
      </c>
      <c r="JZ4" s="67">
        <v>62</v>
      </c>
      <c r="KA4" s="67">
        <v>335</v>
      </c>
      <c r="KB4" s="67">
        <v>62</v>
      </c>
      <c r="KC4" s="67">
        <v>2</v>
      </c>
      <c r="KD4" s="67">
        <v>43929</v>
      </c>
      <c r="KE4" s="67">
        <v>0</v>
      </c>
      <c r="KF4" s="67">
        <v>0</v>
      </c>
      <c r="KG4" s="67">
        <v>23762688</v>
      </c>
      <c r="KH4" s="67">
        <v>10851263</v>
      </c>
      <c r="KI4" s="67">
        <v>12911425</v>
      </c>
      <c r="KJ4" s="67">
        <v>3223810.17</v>
      </c>
      <c r="KK4" s="67">
        <v>1188000</v>
      </c>
      <c r="KL4" s="67">
        <v>69101.73</v>
      </c>
      <c r="KM4" s="67">
        <v>0</v>
      </c>
      <c r="KN4" s="67">
        <v>27</v>
      </c>
      <c r="KO4" s="67">
        <v>0</v>
      </c>
      <c r="KP4" s="67">
        <v>27</v>
      </c>
      <c r="KQ4" s="67" t="s">
        <v>146</v>
      </c>
      <c r="KR4" s="67" t="s">
        <v>147</v>
      </c>
    </row>
    <row r="5" spans="1:304" s="67" customFormat="1" x14ac:dyDescent="0.25">
      <c r="A5" s="66">
        <v>4</v>
      </c>
      <c r="B5" s="67" t="s">
        <v>189</v>
      </c>
      <c r="C5" s="66" t="s">
        <v>1764</v>
      </c>
      <c r="D5" s="66" t="s">
        <v>181</v>
      </c>
      <c r="E5" s="66" t="s">
        <v>1763</v>
      </c>
      <c r="F5" s="66" t="s">
        <v>1703</v>
      </c>
      <c r="G5" s="68" t="s">
        <v>1885</v>
      </c>
      <c r="H5" s="56">
        <v>58.668333333333337</v>
      </c>
      <c r="I5" s="69">
        <v>54.17</v>
      </c>
      <c r="J5" s="70">
        <v>53.099999999999994</v>
      </c>
      <c r="K5" s="67" t="s">
        <v>154</v>
      </c>
      <c r="L5" s="71">
        <v>50</v>
      </c>
      <c r="M5" s="67" t="s">
        <v>154</v>
      </c>
      <c r="N5" s="71">
        <v>50</v>
      </c>
      <c r="O5" s="72">
        <v>30</v>
      </c>
      <c r="Q5" s="73">
        <v>0</v>
      </c>
      <c r="S5" s="73">
        <v>0</v>
      </c>
      <c r="U5" s="73">
        <v>0</v>
      </c>
      <c r="V5" s="67" t="s">
        <v>7</v>
      </c>
      <c r="W5" s="73">
        <v>5</v>
      </c>
      <c r="X5" s="67" t="s">
        <v>8</v>
      </c>
      <c r="Y5" s="73">
        <v>12</v>
      </c>
      <c r="Z5" s="67" t="s">
        <v>9</v>
      </c>
      <c r="AA5" s="73">
        <v>16</v>
      </c>
      <c r="AC5" s="73">
        <v>0</v>
      </c>
      <c r="AE5" s="73">
        <v>0</v>
      </c>
      <c r="AG5" s="73">
        <v>0</v>
      </c>
      <c r="AH5" s="74">
        <v>23.099999999999998</v>
      </c>
      <c r="AI5" s="57">
        <v>56.25</v>
      </c>
      <c r="AK5" s="54">
        <v>0</v>
      </c>
      <c r="AM5" s="54">
        <v>0</v>
      </c>
      <c r="AN5" s="67" t="s">
        <v>12</v>
      </c>
      <c r="AO5" s="54">
        <v>15</v>
      </c>
      <c r="AP5" s="67" t="s">
        <v>13</v>
      </c>
      <c r="AQ5" s="54">
        <v>15</v>
      </c>
      <c r="AS5" s="54">
        <v>0</v>
      </c>
      <c r="AT5" s="67" t="s">
        <v>15</v>
      </c>
      <c r="AU5" s="54">
        <v>30</v>
      </c>
      <c r="AV5" s="75">
        <v>18</v>
      </c>
      <c r="AW5" s="67" t="s">
        <v>187</v>
      </c>
      <c r="AX5" s="54">
        <v>80</v>
      </c>
      <c r="AY5" s="75">
        <v>12</v>
      </c>
      <c r="AZ5" s="67" t="s">
        <v>122</v>
      </c>
      <c r="BA5" s="54">
        <v>75</v>
      </c>
      <c r="BB5" s="75">
        <v>11.25</v>
      </c>
      <c r="BC5" s="67" t="s">
        <v>156</v>
      </c>
      <c r="BD5" s="54">
        <v>30</v>
      </c>
      <c r="BE5" s="76">
        <v>7.5</v>
      </c>
      <c r="BF5" s="67" t="s">
        <v>124</v>
      </c>
      <c r="BG5" s="54">
        <v>50</v>
      </c>
      <c r="BH5" s="67" t="s">
        <v>158</v>
      </c>
      <c r="BI5" s="54">
        <v>0</v>
      </c>
      <c r="BJ5" s="75">
        <v>7.5</v>
      </c>
      <c r="BK5" s="58">
        <v>40.5</v>
      </c>
      <c r="BM5" s="54">
        <v>0</v>
      </c>
      <c r="BO5" s="54">
        <v>0</v>
      </c>
      <c r="BQ5" s="54">
        <v>0</v>
      </c>
      <c r="BS5" s="54">
        <v>0</v>
      </c>
      <c r="BU5" s="54">
        <v>0</v>
      </c>
      <c r="BW5" s="54">
        <v>0</v>
      </c>
      <c r="BY5" s="54">
        <v>0</v>
      </c>
      <c r="CA5" s="54">
        <v>0</v>
      </c>
      <c r="CB5" s="75">
        <v>0</v>
      </c>
      <c r="CC5" s="67" t="s">
        <v>27</v>
      </c>
      <c r="CD5" s="54">
        <v>40</v>
      </c>
      <c r="CF5" s="54">
        <v>0</v>
      </c>
      <c r="CG5" s="67" t="s">
        <v>29</v>
      </c>
      <c r="CH5" s="54">
        <v>30</v>
      </c>
      <c r="CI5" s="75">
        <v>7</v>
      </c>
      <c r="CJ5" s="67" t="s">
        <v>126</v>
      </c>
      <c r="CK5" s="54">
        <v>100</v>
      </c>
      <c r="CL5" s="75">
        <v>10</v>
      </c>
      <c r="CM5" s="67" t="s">
        <v>140</v>
      </c>
      <c r="CN5" s="54">
        <v>5</v>
      </c>
      <c r="CP5" s="54">
        <v>0</v>
      </c>
      <c r="CR5" s="54">
        <v>0</v>
      </c>
      <c r="CT5" s="54">
        <v>0</v>
      </c>
      <c r="CV5" s="54">
        <v>0</v>
      </c>
      <c r="CW5" s="75">
        <v>1.25</v>
      </c>
      <c r="CX5" s="67" t="s">
        <v>35</v>
      </c>
      <c r="CY5" s="54">
        <v>33</v>
      </c>
      <c r="CZ5" s="67" t="s">
        <v>36</v>
      </c>
      <c r="DA5" s="54">
        <v>34</v>
      </c>
      <c r="DC5" s="54">
        <v>0</v>
      </c>
      <c r="DD5" s="76">
        <v>16.75</v>
      </c>
      <c r="DE5" s="67" t="s">
        <v>38</v>
      </c>
      <c r="DF5" s="54">
        <v>10</v>
      </c>
      <c r="DG5" s="67" t="s">
        <v>39</v>
      </c>
      <c r="DH5" s="54">
        <v>10</v>
      </c>
      <c r="DI5" s="67" t="s">
        <v>40</v>
      </c>
      <c r="DJ5" s="54">
        <v>15</v>
      </c>
      <c r="DL5" s="54">
        <v>0</v>
      </c>
      <c r="DN5" s="54">
        <v>0</v>
      </c>
      <c r="DO5" s="67" t="s">
        <v>129</v>
      </c>
      <c r="DP5" s="54">
        <v>20</v>
      </c>
      <c r="DQ5" s="76">
        <v>5.5</v>
      </c>
      <c r="DR5" s="58">
        <v>88</v>
      </c>
      <c r="DS5" s="67" t="s">
        <v>42</v>
      </c>
      <c r="DT5" s="54">
        <v>15</v>
      </c>
      <c r="DU5" s="67" t="s">
        <v>43</v>
      </c>
      <c r="DV5" s="54">
        <v>15</v>
      </c>
      <c r="DW5" s="67" t="s">
        <v>44</v>
      </c>
      <c r="DX5" s="54">
        <v>15</v>
      </c>
      <c r="DY5" s="67" t="s">
        <v>45</v>
      </c>
      <c r="DZ5" s="54">
        <v>10</v>
      </c>
      <c r="EA5" s="67" t="s">
        <v>46</v>
      </c>
      <c r="EB5" s="54">
        <v>45</v>
      </c>
      <c r="EC5" s="76">
        <v>40</v>
      </c>
      <c r="ED5" s="67" t="s">
        <v>130</v>
      </c>
      <c r="EE5" s="54">
        <v>80</v>
      </c>
      <c r="EF5" s="76">
        <v>48</v>
      </c>
      <c r="EG5" s="58">
        <v>33</v>
      </c>
      <c r="EH5" s="67" t="s">
        <v>48</v>
      </c>
      <c r="EI5" s="54">
        <v>30</v>
      </c>
      <c r="EK5" s="54">
        <v>0</v>
      </c>
      <c r="EM5" s="54">
        <v>0</v>
      </c>
      <c r="EO5" s="54">
        <v>0</v>
      </c>
      <c r="EP5" s="76">
        <v>12</v>
      </c>
      <c r="ER5" s="54">
        <v>0</v>
      </c>
      <c r="ES5" s="67" t="s">
        <v>133</v>
      </c>
      <c r="ET5" s="54">
        <v>35</v>
      </c>
      <c r="EV5" s="54">
        <v>0</v>
      </c>
      <c r="EW5" s="76">
        <v>21</v>
      </c>
      <c r="EX5" s="59">
        <v>63.166666666666664</v>
      </c>
      <c r="EY5" s="58">
        <v>66.75</v>
      </c>
      <c r="EZ5" s="67" t="s">
        <v>51</v>
      </c>
      <c r="FA5" s="54">
        <v>10</v>
      </c>
      <c r="FB5" s="67" t="s">
        <v>134</v>
      </c>
      <c r="FC5" s="54">
        <v>10</v>
      </c>
      <c r="FD5" s="67" t="s">
        <v>135</v>
      </c>
      <c r="FE5" s="54">
        <v>20</v>
      </c>
      <c r="FF5" s="67" t="s">
        <v>136</v>
      </c>
      <c r="FG5" s="54">
        <v>20</v>
      </c>
      <c r="FH5" s="67" t="s">
        <v>174</v>
      </c>
      <c r="FI5" s="54">
        <v>15</v>
      </c>
      <c r="FJ5" s="67" t="s">
        <v>52</v>
      </c>
      <c r="FK5" s="54">
        <v>12.5</v>
      </c>
      <c r="FM5" s="54">
        <v>0</v>
      </c>
      <c r="FN5" s="76">
        <v>35</v>
      </c>
      <c r="FP5" s="54">
        <v>0</v>
      </c>
      <c r="FQ5" s="67" t="s">
        <v>137</v>
      </c>
      <c r="FR5" s="54">
        <v>10</v>
      </c>
      <c r="FT5" s="54">
        <v>0</v>
      </c>
      <c r="FU5" s="67" t="s">
        <v>138</v>
      </c>
      <c r="FV5" s="54">
        <v>10</v>
      </c>
      <c r="FX5" s="54">
        <v>0</v>
      </c>
      <c r="FY5" s="67" t="s">
        <v>139</v>
      </c>
      <c r="FZ5" s="54">
        <v>10</v>
      </c>
      <c r="GB5" s="54">
        <v>0</v>
      </c>
      <c r="GD5" s="54">
        <v>0</v>
      </c>
      <c r="GF5" s="54">
        <v>0</v>
      </c>
      <c r="GG5" s="67" t="s">
        <v>179</v>
      </c>
      <c r="GH5" s="54">
        <v>10</v>
      </c>
      <c r="GI5" s="76">
        <v>4</v>
      </c>
      <c r="GJ5" s="67" t="s">
        <v>55</v>
      </c>
      <c r="GK5" s="54">
        <v>30</v>
      </c>
      <c r="GM5" s="54">
        <v>0</v>
      </c>
      <c r="GO5" s="54">
        <v>0</v>
      </c>
      <c r="GP5" s="67" t="s">
        <v>58</v>
      </c>
      <c r="GQ5" s="54">
        <v>15</v>
      </c>
      <c r="GS5" s="54">
        <v>0</v>
      </c>
      <c r="GT5" s="58">
        <v>9</v>
      </c>
      <c r="GU5" s="67" t="s">
        <v>60</v>
      </c>
      <c r="GV5" s="54">
        <v>12.5</v>
      </c>
      <c r="GX5" s="54">
        <v>0</v>
      </c>
      <c r="GZ5" s="54">
        <v>0</v>
      </c>
      <c r="HA5" s="67" t="s">
        <v>63</v>
      </c>
      <c r="HB5" s="54">
        <v>12.5</v>
      </c>
      <c r="HD5" s="54">
        <v>0</v>
      </c>
      <c r="HE5" s="67" t="s">
        <v>65</v>
      </c>
      <c r="HF5" s="54">
        <v>12.5</v>
      </c>
      <c r="HG5" s="67" t="s">
        <v>66</v>
      </c>
      <c r="HH5" s="54">
        <v>12.5</v>
      </c>
      <c r="HI5" s="67" t="s">
        <v>67</v>
      </c>
      <c r="HJ5" s="54">
        <v>12.5</v>
      </c>
      <c r="HK5" s="58">
        <v>18.75</v>
      </c>
      <c r="HL5" s="58">
        <v>58.75</v>
      </c>
      <c r="HM5" s="67" t="s">
        <v>140</v>
      </c>
      <c r="HN5" s="54">
        <v>35</v>
      </c>
      <c r="HO5" s="76">
        <v>10.5</v>
      </c>
      <c r="HP5" s="67" t="s">
        <v>141</v>
      </c>
      <c r="HQ5" s="54">
        <v>35</v>
      </c>
      <c r="HR5" s="67" t="s">
        <v>69</v>
      </c>
      <c r="HS5" s="54">
        <v>30</v>
      </c>
      <c r="HT5" s="67" t="s">
        <v>70</v>
      </c>
      <c r="HU5" s="54">
        <v>5</v>
      </c>
      <c r="HW5" s="54">
        <v>0</v>
      </c>
      <c r="HY5" s="54">
        <v>0</v>
      </c>
      <c r="IA5" s="54">
        <v>0</v>
      </c>
      <c r="IC5" s="54">
        <v>0</v>
      </c>
      <c r="IE5" s="54">
        <v>0</v>
      </c>
      <c r="IG5" s="54">
        <v>0</v>
      </c>
      <c r="IH5" s="76">
        <v>28</v>
      </c>
      <c r="II5" s="67" t="s">
        <v>7</v>
      </c>
      <c r="IJ5" s="54">
        <v>10</v>
      </c>
      <c r="IK5" s="67" t="s">
        <v>77</v>
      </c>
      <c r="IL5" s="54">
        <v>25</v>
      </c>
      <c r="IN5" s="54">
        <v>0</v>
      </c>
      <c r="IP5" s="54">
        <v>0</v>
      </c>
      <c r="IQ5" s="76">
        <v>5.25</v>
      </c>
      <c r="IR5" s="67" t="s">
        <v>79</v>
      </c>
      <c r="IS5" s="54">
        <v>30</v>
      </c>
      <c r="IT5" s="67" t="s">
        <v>80</v>
      </c>
      <c r="IU5" s="54">
        <v>50</v>
      </c>
      <c r="IV5" s="67" t="s">
        <v>9</v>
      </c>
      <c r="IW5" s="54">
        <v>20</v>
      </c>
      <c r="IX5" s="76">
        <v>15</v>
      </c>
      <c r="IY5" s="58">
        <v>64</v>
      </c>
      <c r="IZ5" s="67" t="s">
        <v>188</v>
      </c>
      <c r="JA5" s="54">
        <v>60</v>
      </c>
      <c r="JB5" s="76">
        <v>24</v>
      </c>
      <c r="JC5" s="67" t="s">
        <v>82</v>
      </c>
      <c r="JD5" s="54">
        <v>10</v>
      </c>
      <c r="JE5" s="67" t="s">
        <v>83</v>
      </c>
      <c r="JF5" s="54">
        <v>20</v>
      </c>
      <c r="JG5" s="67" t="s">
        <v>84</v>
      </c>
      <c r="JH5" s="54">
        <v>30</v>
      </c>
      <c r="JI5" s="67" t="s">
        <v>85</v>
      </c>
      <c r="JJ5" s="54">
        <v>40</v>
      </c>
      <c r="JK5" s="58">
        <v>35</v>
      </c>
      <c r="JL5" s="67" t="s">
        <v>86</v>
      </c>
      <c r="JM5" s="54">
        <v>20</v>
      </c>
      <c r="JO5" s="54">
        <v>0</v>
      </c>
      <c r="JQ5" s="54">
        <v>0</v>
      </c>
      <c r="JR5" s="75">
        <v>5</v>
      </c>
      <c r="JS5" s="67" t="s">
        <v>145</v>
      </c>
      <c r="JT5" s="67" t="s">
        <v>144</v>
      </c>
      <c r="JU5" s="67" t="s">
        <v>144</v>
      </c>
      <c r="JV5" s="67" t="s">
        <v>145</v>
      </c>
      <c r="JW5" s="67" t="s">
        <v>144</v>
      </c>
      <c r="JX5" s="67" t="s">
        <v>144</v>
      </c>
      <c r="JY5" s="67">
        <v>0</v>
      </c>
      <c r="JZ5" s="67">
        <v>45</v>
      </c>
      <c r="KA5" s="67">
        <v>58</v>
      </c>
      <c r="KB5" s="67">
        <v>40</v>
      </c>
      <c r="KC5" s="67">
        <v>5</v>
      </c>
      <c r="KD5" s="67">
        <v>1000</v>
      </c>
      <c r="KE5" s="67">
        <v>9520</v>
      </c>
      <c r="KF5" s="67">
        <v>1952</v>
      </c>
      <c r="KG5" s="67">
        <v>8373000.3200000003</v>
      </c>
      <c r="KH5" s="67">
        <v>5162061.32</v>
      </c>
      <c r="KI5" s="67">
        <v>3210939</v>
      </c>
      <c r="KJ5" s="67">
        <v>4623185.4800000004</v>
      </c>
      <c r="KK5" s="67">
        <v>3060857.6</v>
      </c>
      <c r="KL5" s="67">
        <v>1904.06</v>
      </c>
      <c r="KM5" s="67">
        <v>0</v>
      </c>
      <c r="KN5" s="67">
        <v>2</v>
      </c>
      <c r="KO5" s="67">
        <v>2</v>
      </c>
      <c r="KP5" s="67">
        <v>24</v>
      </c>
      <c r="KQ5" s="67" t="s">
        <v>146</v>
      </c>
      <c r="KR5" s="67" t="s">
        <v>147</v>
      </c>
    </row>
    <row r="6" spans="1:304" s="67" customFormat="1" x14ac:dyDescent="0.25">
      <c r="A6" s="66">
        <v>5</v>
      </c>
      <c r="B6" s="67" t="s">
        <v>198</v>
      </c>
      <c r="C6" s="66" t="s">
        <v>1868</v>
      </c>
      <c r="D6" s="66" t="s">
        <v>190</v>
      </c>
      <c r="E6" s="66" t="s">
        <v>1867</v>
      </c>
      <c r="F6" s="66" t="s">
        <v>1689</v>
      </c>
      <c r="G6" s="68" t="s">
        <v>1886</v>
      </c>
      <c r="H6" s="56">
        <v>64.103333333333339</v>
      </c>
      <c r="I6" s="69">
        <v>51.79</v>
      </c>
      <c r="J6" s="70">
        <v>76.199999999999989</v>
      </c>
      <c r="K6" s="67" t="s">
        <v>154</v>
      </c>
      <c r="L6" s="71">
        <v>50</v>
      </c>
      <c r="M6" s="67" t="s">
        <v>154</v>
      </c>
      <c r="N6" s="71">
        <v>50</v>
      </c>
      <c r="O6" s="72">
        <v>30</v>
      </c>
      <c r="P6" s="67" t="s">
        <v>7</v>
      </c>
      <c r="Q6" s="73">
        <v>5</v>
      </c>
      <c r="R6" s="67" t="s">
        <v>8</v>
      </c>
      <c r="S6" s="73">
        <v>12</v>
      </c>
      <c r="T6" s="67" t="s">
        <v>9</v>
      </c>
      <c r="U6" s="73">
        <v>16</v>
      </c>
      <c r="V6" s="67" t="s">
        <v>7</v>
      </c>
      <c r="W6" s="73">
        <v>5</v>
      </c>
      <c r="X6" s="67" t="s">
        <v>8</v>
      </c>
      <c r="Y6" s="73">
        <v>12</v>
      </c>
      <c r="Z6" s="67" t="s">
        <v>9</v>
      </c>
      <c r="AA6" s="73">
        <v>16</v>
      </c>
      <c r="AC6" s="73">
        <v>0</v>
      </c>
      <c r="AE6" s="73">
        <v>0</v>
      </c>
      <c r="AG6" s="73">
        <v>0</v>
      </c>
      <c r="AH6" s="74">
        <v>46.199999999999996</v>
      </c>
      <c r="AI6" s="57">
        <v>58</v>
      </c>
      <c r="AK6" s="54">
        <v>0</v>
      </c>
      <c r="AM6" s="54">
        <v>0</v>
      </c>
      <c r="AN6" s="67" t="s">
        <v>12</v>
      </c>
      <c r="AO6" s="54">
        <v>15</v>
      </c>
      <c r="AQ6" s="54">
        <v>0</v>
      </c>
      <c r="AS6" s="54">
        <v>0</v>
      </c>
      <c r="AT6" s="67" t="s">
        <v>15</v>
      </c>
      <c r="AU6" s="54">
        <v>30</v>
      </c>
      <c r="AV6" s="75">
        <v>13.5</v>
      </c>
      <c r="AW6" s="67" t="s">
        <v>155</v>
      </c>
      <c r="AX6" s="54">
        <v>15</v>
      </c>
      <c r="AY6" s="75">
        <v>2.25</v>
      </c>
      <c r="AZ6" s="67" t="s">
        <v>122</v>
      </c>
      <c r="BA6" s="54">
        <v>75</v>
      </c>
      <c r="BB6" s="75">
        <v>11.25</v>
      </c>
      <c r="BC6" s="67" t="s">
        <v>123</v>
      </c>
      <c r="BD6" s="54">
        <v>100</v>
      </c>
      <c r="BE6" s="76">
        <v>25</v>
      </c>
      <c r="BF6" s="67" t="s">
        <v>196</v>
      </c>
      <c r="BG6" s="54">
        <v>20</v>
      </c>
      <c r="BH6" s="67" t="s">
        <v>197</v>
      </c>
      <c r="BI6" s="54">
        <v>20</v>
      </c>
      <c r="BJ6" s="75">
        <v>6</v>
      </c>
      <c r="BK6" s="58">
        <v>46.75</v>
      </c>
      <c r="BM6" s="54">
        <v>0</v>
      </c>
      <c r="BO6" s="54">
        <v>0</v>
      </c>
      <c r="BQ6" s="54">
        <v>0</v>
      </c>
      <c r="BS6" s="54">
        <v>0</v>
      </c>
      <c r="BU6" s="54">
        <v>0</v>
      </c>
      <c r="BW6" s="54">
        <v>0</v>
      </c>
      <c r="BY6" s="54">
        <v>0</v>
      </c>
      <c r="CA6" s="54">
        <v>0</v>
      </c>
      <c r="CB6" s="75">
        <v>0</v>
      </c>
      <c r="CC6" s="67" t="s">
        <v>27</v>
      </c>
      <c r="CD6" s="54">
        <v>40</v>
      </c>
      <c r="CF6" s="54">
        <v>0</v>
      </c>
      <c r="CG6" s="67" t="s">
        <v>29</v>
      </c>
      <c r="CH6" s="54">
        <v>30</v>
      </c>
      <c r="CI6" s="75">
        <v>7</v>
      </c>
      <c r="CJ6" s="67" t="s">
        <v>126</v>
      </c>
      <c r="CK6" s="54">
        <v>100</v>
      </c>
      <c r="CL6" s="75">
        <v>10</v>
      </c>
      <c r="CM6" s="67" t="s">
        <v>140</v>
      </c>
      <c r="CN6" s="54">
        <v>5</v>
      </c>
      <c r="CP6" s="54">
        <v>0</v>
      </c>
      <c r="CR6" s="54">
        <v>0</v>
      </c>
      <c r="CT6" s="54">
        <v>0</v>
      </c>
      <c r="CV6" s="54">
        <v>0</v>
      </c>
      <c r="CW6" s="75">
        <v>1.25</v>
      </c>
      <c r="CX6" s="67" t="s">
        <v>35</v>
      </c>
      <c r="CY6" s="54">
        <v>33</v>
      </c>
      <c r="CZ6" s="67" t="s">
        <v>36</v>
      </c>
      <c r="DA6" s="54">
        <v>34</v>
      </c>
      <c r="DB6" s="67" t="s">
        <v>37</v>
      </c>
      <c r="DC6" s="54">
        <v>33</v>
      </c>
      <c r="DD6" s="76">
        <v>25</v>
      </c>
      <c r="DE6" s="67" t="s">
        <v>38</v>
      </c>
      <c r="DF6" s="54">
        <v>10</v>
      </c>
      <c r="DG6" s="67" t="s">
        <v>39</v>
      </c>
      <c r="DH6" s="54">
        <v>10</v>
      </c>
      <c r="DI6" s="67" t="s">
        <v>40</v>
      </c>
      <c r="DJ6" s="54">
        <v>15</v>
      </c>
      <c r="DL6" s="54">
        <v>0</v>
      </c>
      <c r="DN6" s="54">
        <v>0</v>
      </c>
      <c r="DP6" s="54">
        <v>0</v>
      </c>
      <c r="DQ6" s="76">
        <v>3.5</v>
      </c>
      <c r="DR6" s="58">
        <v>66</v>
      </c>
      <c r="DS6" s="67" t="s">
        <v>42</v>
      </c>
      <c r="DT6" s="54">
        <v>15</v>
      </c>
      <c r="DU6" s="67" t="s">
        <v>43</v>
      </c>
      <c r="DV6" s="54">
        <v>15</v>
      </c>
      <c r="DW6" s="67" t="s">
        <v>44</v>
      </c>
      <c r="DX6" s="54">
        <v>15</v>
      </c>
      <c r="DZ6" s="54">
        <v>0</v>
      </c>
      <c r="EB6" s="54">
        <v>0</v>
      </c>
      <c r="EC6" s="76">
        <v>18</v>
      </c>
      <c r="ED6" s="67" t="s">
        <v>130</v>
      </c>
      <c r="EE6" s="54">
        <v>80</v>
      </c>
      <c r="EF6" s="76">
        <v>48</v>
      </c>
      <c r="EG6" s="58">
        <v>12</v>
      </c>
      <c r="EI6" s="54">
        <v>0</v>
      </c>
      <c r="EK6" s="54">
        <v>0</v>
      </c>
      <c r="EM6" s="54">
        <v>0</v>
      </c>
      <c r="EN6" s="67" t="s">
        <v>132</v>
      </c>
      <c r="EO6" s="54">
        <v>30</v>
      </c>
      <c r="EP6" s="76">
        <v>12</v>
      </c>
      <c r="ER6" s="54">
        <v>0</v>
      </c>
      <c r="ET6" s="54">
        <v>0</v>
      </c>
      <c r="EV6" s="54">
        <v>0</v>
      </c>
      <c r="EW6" s="76">
        <v>0</v>
      </c>
      <c r="EX6" s="59">
        <v>76.416666666666671</v>
      </c>
      <c r="EY6" s="58">
        <v>71</v>
      </c>
      <c r="EZ6" s="67" t="s">
        <v>51</v>
      </c>
      <c r="FA6" s="54">
        <v>10</v>
      </c>
      <c r="FB6" s="67" t="s">
        <v>134</v>
      </c>
      <c r="FC6" s="54">
        <v>10</v>
      </c>
      <c r="FD6" s="67" t="s">
        <v>135</v>
      </c>
      <c r="FE6" s="54">
        <v>20</v>
      </c>
      <c r="FF6" s="67" t="s">
        <v>136</v>
      </c>
      <c r="FG6" s="54">
        <v>20</v>
      </c>
      <c r="FH6" s="67" t="s">
        <v>174</v>
      </c>
      <c r="FI6" s="54">
        <v>15</v>
      </c>
      <c r="FJ6" s="67" t="s">
        <v>52</v>
      </c>
      <c r="FK6" s="54">
        <v>12.5</v>
      </c>
      <c r="FM6" s="54">
        <v>0</v>
      </c>
      <c r="FN6" s="76">
        <v>35</v>
      </c>
      <c r="FP6" s="54">
        <v>0</v>
      </c>
      <c r="FR6" s="54">
        <v>0</v>
      </c>
      <c r="FT6" s="54">
        <v>0</v>
      </c>
      <c r="FV6" s="54">
        <v>0</v>
      </c>
      <c r="FX6" s="54">
        <v>0</v>
      </c>
      <c r="FZ6" s="54">
        <v>0</v>
      </c>
      <c r="GB6" s="54">
        <v>0</v>
      </c>
      <c r="GD6" s="54">
        <v>0</v>
      </c>
      <c r="GF6" s="54">
        <v>0</v>
      </c>
      <c r="GH6" s="54">
        <v>0</v>
      </c>
      <c r="GI6" s="76">
        <v>0</v>
      </c>
      <c r="GJ6" s="67" t="s">
        <v>55</v>
      </c>
      <c r="GK6" s="54">
        <v>30</v>
      </c>
      <c r="GM6" s="54">
        <v>0</v>
      </c>
      <c r="GO6" s="54">
        <v>0</v>
      </c>
      <c r="GQ6" s="54">
        <v>0</v>
      </c>
      <c r="GS6" s="54">
        <v>0</v>
      </c>
      <c r="GT6" s="58">
        <v>6</v>
      </c>
      <c r="GU6" s="67" t="s">
        <v>60</v>
      </c>
      <c r="GV6" s="54">
        <v>12.5</v>
      </c>
      <c r="GW6" s="67" t="s">
        <v>61</v>
      </c>
      <c r="GX6" s="54">
        <v>12.5</v>
      </c>
      <c r="GY6" s="67" t="s">
        <v>62</v>
      </c>
      <c r="GZ6" s="54">
        <v>12.5</v>
      </c>
      <c r="HA6" s="67" t="s">
        <v>63</v>
      </c>
      <c r="HB6" s="54">
        <v>12.5</v>
      </c>
      <c r="HC6" s="67" t="s">
        <v>64</v>
      </c>
      <c r="HD6" s="54">
        <v>12.5</v>
      </c>
      <c r="HE6" s="67" t="s">
        <v>65</v>
      </c>
      <c r="HF6" s="54">
        <v>12.5</v>
      </c>
      <c r="HG6" s="67" t="s">
        <v>66</v>
      </c>
      <c r="HH6" s="54">
        <v>12.5</v>
      </c>
      <c r="HI6" s="67" t="s">
        <v>67</v>
      </c>
      <c r="HJ6" s="54">
        <v>12.5</v>
      </c>
      <c r="HK6" s="58">
        <v>30</v>
      </c>
      <c r="HL6" s="58">
        <v>73.25</v>
      </c>
      <c r="HM6" s="67" t="s">
        <v>160</v>
      </c>
      <c r="HN6" s="54">
        <v>75</v>
      </c>
      <c r="HO6" s="76">
        <v>22.5</v>
      </c>
      <c r="HP6" s="67" t="s">
        <v>141</v>
      </c>
      <c r="HQ6" s="54">
        <v>35</v>
      </c>
      <c r="HR6" s="67" t="s">
        <v>69</v>
      </c>
      <c r="HS6" s="54">
        <v>30</v>
      </c>
      <c r="HU6" s="54">
        <v>0</v>
      </c>
      <c r="HW6" s="54">
        <v>0</v>
      </c>
      <c r="HY6" s="54">
        <v>0</v>
      </c>
      <c r="IA6" s="54">
        <v>0</v>
      </c>
      <c r="IC6" s="54">
        <v>0</v>
      </c>
      <c r="IE6" s="54">
        <v>0</v>
      </c>
      <c r="IG6" s="54">
        <v>0</v>
      </c>
      <c r="IH6" s="76">
        <v>26</v>
      </c>
      <c r="II6" s="67" t="s">
        <v>7</v>
      </c>
      <c r="IJ6" s="54">
        <v>10</v>
      </c>
      <c r="IK6" s="67" t="s">
        <v>77</v>
      </c>
      <c r="IL6" s="54">
        <v>25</v>
      </c>
      <c r="IM6" s="67" t="s">
        <v>78</v>
      </c>
      <c r="IN6" s="54">
        <v>50</v>
      </c>
      <c r="IP6" s="54">
        <v>0</v>
      </c>
      <c r="IQ6" s="76">
        <v>12.75</v>
      </c>
      <c r="IR6" s="67" t="s">
        <v>79</v>
      </c>
      <c r="IS6" s="54">
        <v>30</v>
      </c>
      <c r="IT6" s="67" t="s">
        <v>80</v>
      </c>
      <c r="IU6" s="54">
        <v>50</v>
      </c>
      <c r="IW6" s="54">
        <v>0</v>
      </c>
      <c r="IX6" s="76">
        <v>12</v>
      </c>
      <c r="IY6" s="58">
        <v>85</v>
      </c>
      <c r="IZ6" s="67" t="s">
        <v>142</v>
      </c>
      <c r="JA6" s="54">
        <v>80</v>
      </c>
      <c r="JB6" s="76">
        <v>32</v>
      </c>
      <c r="JC6" s="67" t="s">
        <v>82</v>
      </c>
      <c r="JD6" s="54">
        <v>10</v>
      </c>
      <c r="JF6" s="54">
        <v>0</v>
      </c>
      <c r="JG6" s="67" t="s">
        <v>84</v>
      </c>
      <c r="JH6" s="54">
        <v>30</v>
      </c>
      <c r="JI6" s="67" t="s">
        <v>85</v>
      </c>
      <c r="JJ6" s="54">
        <v>40</v>
      </c>
      <c r="JK6" s="58">
        <v>28</v>
      </c>
      <c r="JL6" s="67" t="s">
        <v>86</v>
      </c>
      <c r="JM6" s="54">
        <v>20</v>
      </c>
      <c r="JN6" s="67" t="s">
        <v>87</v>
      </c>
      <c r="JO6" s="54">
        <v>35</v>
      </c>
      <c r="JP6" s="67" t="s">
        <v>143</v>
      </c>
      <c r="JQ6" s="54">
        <v>45</v>
      </c>
      <c r="JR6" s="75">
        <v>25</v>
      </c>
      <c r="JS6" s="67" t="s">
        <v>144</v>
      </c>
      <c r="JT6" s="67" t="s">
        <v>144</v>
      </c>
      <c r="JU6" s="67" t="s">
        <v>144</v>
      </c>
      <c r="JV6" s="67" t="s">
        <v>144</v>
      </c>
      <c r="JW6" s="67" t="s">
        <v>144</v>
      </c>
      <c r="JX6" s="67" t="s">
        <v>144</v>
      </c>
      <c r="JY6" s="67">
        <v>0</v>
      </c>
      <c r="JZ6" s="67">
        <v>115</v>
      </c>
      <c r="KA6" s="67">
        <v>169</v>
      </c>
      <c r="KB6" s="67">
        <v>99</v>
      </c>
      <c r="KC6" s="67">
        <v>2</v>
      </c>
      <c r="KD6" s="67">
        <v>5.6029999999999998</v>
      </c>
      <c r="KE6" s="67">
        <v>182.649</v>
      </c>
      <c r="KF6" s="67">
        <v>23.736000000000001</v>
      </c>
      <c r="KG6" s="67">
        <v>22734550.469999999</v>
      </c>
      <c r="KH6" s="67">
        <v>12109095.470000001</v>
      </c>
      <c r="KI6" s="67">
        <v>10625455</v>
      </c>
      <c r="KJ6" s="67">
        <v>11857302.17</v>
      </c>
      <c r="KK6" s="67">
        <v>7953344.7599999998</v>
      </c>
      <c r="KL6" s="67">
        <v>2305676.6800000002</v>
      </c>
      <c r="KM6" s="67">
        <v>0</v>
      </c>
      <c r="KN6" s="67">
        <v>98</v>
      </c>
      <c r="KO6" s="67">
        <v>55</v>
      </c>
      <c r="KP6" s="67">
        <v>43</v>
      </c>
      <c r="KQ6" s="67" t="s">
        <v>146</v>
      </c>
      <c r="KR6" s="67" t="s">
        <v>147</v>
      </c>
    </row>
    <row r="7" spans="1:304" s="67" customFormat="1" x14ac:dyDescent="0.25">
      <c r="A7" s="66">
        <v>6</v>
      </c>
      <c r="B7" s="67" t="s">
        <v>208</v>
      </c>
      <c r="C7" s="66" t="s">
        <v>1853</v>
      </c>
      <c r="D7" s="66" t="s">
        <v>199</v>
      </c>
      <c r="E7" s="66" t="s">
        <v>1812</v>
      </c>
      <c r="F7" s="66" t="s">
        <v>1700</v>
      </c>
      <c r="G7" s="68" t="s">
        <v>1887</v>
      </c>
      <c r="H7" s="56">
        <v>93.158333333333331</v>
      </c>
      <c r="I7" s="69">
        <v>91.65</v>
      </c>
      <c r="J7" s="70">
        <v>100</v>
      </c>
      <c r="K7" s="67" t="s">
        <v>154</v>
      </c>
      <c r="L7" s="71">
        <v>50</v>
      </c>
      <c r="M7" s="67" t="s">
        <v>154</v>
      </c>
      <c r="N7" s="71">
        <v>50</v>
      </c>
      <c r="O7" s="72">
        <v>30</v>
      </c>
      <c r="P7" s="67" t="s">
        <v>7</v>
      </c>
      <c r="Q7" s="73">
        <v>5</v>
      </c>
      <c r="R7" s="67" t="s">
        <v>8</v>
      </c>
      <c r="S7" s="73">
        <v>12</v>
      </c>
      <c r="T7" s="67" t="s">
        <v>9</v>
      </c>
      <c r="U7" s="73">
        <v>16</v>
      </c>
      <c r="V7" s="67" t="s">
        <v>7</v>
      </c>
      <c r="W7" s="73">
        <v>5</v>
      </c>
      <c r="X7" s="67" t="s">
        <v>8</v>
      </c>
      <c r="Y7" s="73">
        <v>12</v>
      </c>
      <c r="Z7" s="67" t="s">
        <v>9</v>
      </c>
      <c r="AA7" s="73">
        <v>16</v>
      </c>
      <c r="AB7" s="67" t="s">
        <v>7</v>
      </c>
      <c r="AC7" s="73">
        <v>5</v>
      </c>
      <c r="AD7" s="67" t="s">
        <v>8</v>
      </c>
      <c r="AE7" s="73">
        <v>13</v>
      </c>
      <c r="AF7" s="67" t="s">
        <v>9</v>
      </c>
      <c r="AG7" s="73">
        <v>16</v>
      </c>
      <c r="AH7" s="74">
        <v>70</v>
      </c>
      <c r="AI7" s="57">
        <v>85</v>
      </c>
      <c r="AK7" s="54">
        <v>0</v>
      </c>
      <c r="AL7" s="67" t="s">
        <v>11</v>
      </c>
      <c r="AM7" s="54">
        <v>25</v>
      </c>
      <c r="AN7" s="67" t="s">
        <v>12</v>
      </c>
      <c r="AO7" s="54">
        <v>15</v>
      </c>
      <c r="AP7" s="67" t="s">
        <v>13</v>
      </c>
      <c r="AQ7" s="54">
        <v>15</v>
      </c>
      <c r="AR7" s="67" t="s">
        <v>14</v>
      </c>
      <c r="AS7" s="54">
        <v>15</v>
      </c>
      <c r="AT7" s="67" t="s">
        <v>15</v>
      </c>
      <c r="AU7" s="54">
        <v>30</v>
      </c>
      <c r="AV7" s="75">
        <v>30</v>
      </c>
      <c r="AW7" s="67" t="s">
        <v>204</v>
      </c>
      <c r="AX7" s="54">
        <v>50</v>
      </c>
      <c r="AY7" s="75">
        <v>7.5</v>
      </c>
      <c r="AZ7" s="67" t="s">
        <v>205</v>
      </c>
      <c r="BA7" s="54">
        <v>100</v>
      </c>
      <c r="BB7" s="75">
        <v>15</v>
      </c>
      <c r="BC7" s="67" t="s">
        <v>170</v>
      </c>
      <c r="BD7" s="54">
        <v>70</v>
      </c>
      <c r="BE7" s="76">
        <v>17.5</v>
      </c>
      <c r="BF7" s="67" t="s">
        <v>124</v>
      </c>
      <c r="BG7" s="54">
        <v>50</v>
      </c>
      <c r="BH7" s="67" t="s">
        <v>125</v>
      </c>
      <c r="BI7" s="54">
        <v>50</v>
      </c>
      <c r="BJ7" s="75">
        <v>15</v>
      </c>
      <c r="BK7" s="58">
        <v>94.25</v>
      </c>
      <c r="BL7" s="67" t="s">
        <v>19</v>
      </c>
      <c r="BM7" s="54">
        <v>10</v>
      </c>
      <c r="BN7" s="67" t="s">
        <v>20</v>
      </c>
      <c r="BO7" s="54">
        <v>40</v>
      </c>
      <c r="BP7" s="67" t="s">
        <v>21</v>
      </c>
      <c r="BQ7" s="54">
        <v>10</v>
      </c>
      <c r="BR7" s="67" t="s">
        <v>22</v>
      </c>
      <c r="BS7" s="54">
        <v>20</v>
      </c>
      <c r="BT7" s="67" t="s">
        <v>23</v>
      </c>
      <c r="BU7" s="54">
        <v>5</v>
      </c>
      <c r="BV7" s="67" t="s">
        <v>24</v>
      </c>
      <c r="BW7" s="54">
        <v>5</v>
      </c>
      <c r="BX7" s="67" t="s">
        <v>25</v>
      </c>
      <c r="BY7" s="54">
        <v>5</v>
      </c>
      <c r="BZ7" s="67" t="s">
        <v>26</v>
      </c>
      <c r="CA7" s="54">
        <v>5</v>
      </c>
      <c r="CB7" s="75">
        <v>20</v>
      </c>
      <c r="CC7" s="67" t="s">
        <v>27</v>
      </c>
      <c r="CD7" s="54">
        <v>40</v>
      </c>
      <c r="CE7" s="67" t="s">
        <v>28</v>
      </c>
      <c r="CF7" s="54">
        <v>30</v>
      </c>
      <c r="CG7" s="67" t="s">
        <v>29</v>
      </c>
      <c r="CH7" s="54">
        <v>30</v>
      </c>
      <c r="CI7" s="75">
        <v>10</v>
      </c>
      <c r="CJ7" s="67" t="s">
        <v>171</v>
      </c>
      <c r="CK7" s="54">
        <v>80</v>
      </c>
      <c r="CL7" s="75">
        <v>8</v>
      </c>
      <c r="CM7" s="67" t="s">
        <v>140</v>
      </c>
      <c r="CN7" s="54">
        <v>5</v>
      </c>
      <c r="CO7" s="67" t="s">
        <v>31</v>
      </c>
      <c r="CP7" s="54">
        <v>5</v>
      </c>
      <c r="CQ7" s="67" t="s">
        <v>32</v>
      </c>
      <c r="CR7" s="54">
        <v>15</v>
      </c>
      <c r="CS7" s="67" t="s">
        <v>33</v>
      </c>
      <c r="CT7" s="54">
        <v>25</v>
      </c>
      <c r="CU7" s="67" t="s">
        <v>34</v>
      </c>
      <c r="CV7" s="54">
        <v>35</v>
      </c>
      <c r="CW7" s="75">
        <v>21.25</v>
      </c>
      <c r="CX7" s="67" t="s">
        <v>35</v>
      </c>
      <c r="CY7" s="54">
        <v>33</v>
      </c>
      <c r="CZ7" s="67" t="s">
        <v>36</v>
      </c>
      <c r="DA7" s="54">
        <v>34</v>
      </c>
      <c r="DB7" s="67" t="s">
        <v>37</v>
      </c>
      <c r="DC7" s="54">
        <v>33</v>
      </c>
      <c r="DD7" s="76">
        <v>25</v>
      </c>
      <c r="DE7" s="67" t="s">
        <v>38</v>
      </c>
      <c r="DF7" s="54">
        <v>10</v>
      </c>
      <c r="DG7" s="67" t="s">
        <v>39</v>
      </c>
      <c r="DH7" s="54">
        <v>10</v>
      </c>
      <c r="DI7" s="67" t="s">
        <v>40</v>
      </c>
      <c r="DJ7" s="54">
        <v>15</v>
      </c>
      <c r="DK7" s="67" t="s">
        <v>128</v>
      </c>
      <c r="DL7" s="54">
        <v>25</v>
      </c>
      <c r="DM7" s="67" t="s">
        <v>41</v>
      </c>
      <c r="DN7" s="54">
        <v>20</v>
      </c>
      <c r="DO7" s="67" t="s">
        <v>129</v>
      </c>
      <c r="DP7" s="54">
        <v>20</v>
      </c>
      <c r="DQ7" s="76">
        <v>10</v>
      </c>
      <c r="DR7" s="58">
        <v>100</v>
      </c>
      <c r="DS7" s="67" t="s">
        <v>42</v>
      </c>
      <c r="DT7" s="54">
        <v>15</v>
      </c>
      <c r="DU7" s="67" t="s">
        <v>43</v>
      </c>
      <c r="DV7" s="54">
        <v>15</v>
      </c>
      <c r="DW7" s="67" t="s">
        <v>44</v>
      </c>
      <c r="DX7" s="54">
        <v>15</v>
      </c>
      <c r="DY7" s="67" t="s">
        <v>45</v>
      </c>
      <c r="DZ7" s="54">
        <v>10</v>
      </c>
      <c r="EA7" s="67" t="s">
        <v>46</v>
      </c>
      <c r="EB7" s="54">
        <v>45</v>
      </c>
      <c r="EC7" s="76">
        <v>40</v>
      </c>
      <c r="ED7" s="67" t="s">
        <v>159</v>
      </c>
      <c r="EE7" s="54">
        <v>100</v>
      </c>
      <c r="EF7" s="76">
        <v>60</v>
      </c>
      <c r="EG7" s="58">
        <v>79</v>
      </c>
      <c r="EH7" s="67" t="s">
        <v>48</v>
      </c>
      <c r="EI7" s="54">
        <v>30</v>
      </c>
      <c r="EJ7" s="67" t="s">
        <v>49</v>
      </c>
      <c r="EK7" s="54">
        <v>20</v>
      </c>
      <c r="EL7" s="67" t="s">
        <v>131</v>
      </c>
      <c r="EM7" s="54">
        <v>20</v>
      </c>
      <c r="EN7" s="67" t="s">
        <v>132</v>
      </c>
      <c r="EO7" s="54">
        <v>30</v>
      </c>
      <c r="EP7" s="76">
        <v>40</v>
      </c>
      <c r="ER7" s="54">
        <v>0</v>
      </c>
      <c r="ES7" s="67" t="s">
        <v>133</v>
      </c>
      <c r="ET7" s="54">
        <v>35</v>
      </c>
      <c r="EU7" s="67" t="s">
        <v>50</v>
      </c>
      <c r="EV7" s="54">
        <v>30</v>
      </c>
      <c r="EW7" s="76">
        <v>39</v>
      </c>
      <c r="EX7" s="59">
        <v>94.666666666666671</v>
      </c>
      <c r="EY7" s="58">
        <v>100</v>
      </c>
      <c r="EZ7" s="67" t="s">
        <v>51</v>
      </c>
      <c r="FA7" s="54">
        <v>10</v>
      </c>
      <c r="FB7" s="67" t="s">
        <v>134</v>
      </c>
      <c r="FC7" s="54">
        <v>10</v>
      </c>
      <c r="FD7" s="67" t="s">
        <v>135</v>
      </c>
      <c r="FE7" s="54">
        <v>20</v>
      </c>
      <c r="FF7" s="67" t="s">
        <v>136</v>
      </c>
      <c r="FG7" s="54">
        <v>20</v>
      </c>
      <c r="FH7" s="67" t="s">
        <v>174</v>
      </c>
      <c r="FI7" s="54">
        <v>15</v>
      </c>
      <c r="FJ7" s="67" t="s">
        <v>52</v>
      </c>
      <c r="FK7" s="54">
        <v>12.5</v>
      </c>
      <c r="FL7" s="67" t="s">
        <v>53</v>
      </c>
      <c r="FM7" s="54">
        <v>12.5</v>
      </c>
      <c r="FN7" s="76">
        <v>40</v>
      </c>
      <c r="FO7" s="67" t="s">
        <v>175</v>
      </c>
      <c r="FP7" s="54">
        <v>10</v>
      </c>
      <c r="FQ7" s="67" t="s">
        <v>137</v>
      </c>
      <c r="FR7" s="54">
        <v>10</v>
      </c>
      <c r="FS7" s="67" t="s">
        <v>176</v>
      </c>
      <c r="FT7" s="54">
        <v>10</v>
      </c>
      <c r="FU7" s="67" t="s">
        <v>138</v>
      </c>
      <c r="FV7" s="54">
        <v>10</v>
      </c>
      <c r="FW7" s="67" t="s">
        <v>177</v>
      </c>
      <c r="FX7" s="54">
        <v>10</v>
      </c>
      <c r="FY7" s="67" t="s">
        <v>139</v>
      </c>
      <c r="FZ7" s="54">
        <v>10</v>
      </c>
      <c r="GA7" s="67" t="s">
        <v>54</v>
      </c>
      <c r="GB7" s="54">
        <v>10</v>
      </c>
      <c r="GC7" s="67" t="s">
        <v>178</v>
      </c>
      <c r="GD7" s="54">
        <v>10</v>
      </c>
      <c r="GE7" s="67" t="s">
        <v>206</v>
      </c>
      <c r="GF7" s="54">
        <v>10</v>
      </c>
      <c r="GG7" s="67" t="s">
        <v>179</v>
      </c>
      <c r="GH7" s="54">
        <v>10</v>
      </c>
      <c r="GI7" s="76">
        <v>10</v>
      </c>
      <c r="GJ7" s="67" t="s">
        <v>55</v>
      </c>
      <c r="GK7" s="54">
        <v>30</v>
      </c>
      <c r="GL7" s="67" t="s">
        <v>56</v>
      </c>
      <c r="GM7" s="54">
        <v>20</v>
      </c>
      <c r="GN7" s="67" t="s">
        <v>57</v>
      </c>
      <c r="GO7" s="54">
        <v>20</v>
      </c>
      <c r="GP7" s="67" t="s">
        <v>58</v>
      </c>
      <c r="GQ7" s="54">
        <v>15</v>
      </c>
      <c r="GR7" s="67" t="s">
        <v>59</v>
      </c>
      <c r="GS7" s="54">
        <v>15</v>
      </c>
      <c r="GT7" s="58">
        <v>20</v>
      </c>
      <c r="GU7" s="67" t="s">
        <v>60</v>
      </c>
      <c r="GV7" s="54">
        <v>12.5</v>
      </c>
      <c r="GW7" s="67" t="s">
        <v>61</v>
      </c>
      <c r="GX7" s="54">
        <v>12.5</v>
      </c>
      <c r="GY7" s="67" t="s">
        <v>62</v>
      </c>
      <c r="GZ7" s="54">
        <v>12.5</v>
      </c>
      <c r="HA7" s="67" t="s">
        <v>63</v>
      </c>
      <c r="HB7" s="54">
        <v>12.5</v>
      </c>
      <c r="HC7" s="67" t="s">
        <v>64</v>
      </c>
      <c r="HD7" s="54">
        <v>12.5</v>
      </c>
      <c r="HE7" s="67" t="s">
        <v>65</v>
      </c>
      <c r="HF7" s="54">
        <v>12.5</v>
      </c>
      <c r="HG7" s="67" t="s">
        <v>66</v>
      </c>
      <c r="HH7" s="54">
        <v>12.5</v>
      </c>
      <c r="HI7" s="67" t="s">
        <v>67</v>
      </c>
      <c r="HJ7" s="54">
        <v>12.5</v>
      </c>
      <c r="HK7" s="58">
        <v>30</v>
      </c>
      <c r="HL7" s="58">
        <v>100</v>
      </c>
      <c r="HM7" s="67" t="s">
        <v>207</v>
      </c>
      <c r="HN7" s="54">
        <v>100</v>
      </c>
      <c r="HO7" s="76">
        <v>30</v>
      </c>
      <c r="HP7" s="67" t="s">
        <v>141</v>
      </c>
      <c r="HQ7" s="54">
        <v>35</v>
      </c>
      <c r="HR7" s="67" t="s">
        <v>69</v>
      </c>
      <c r="HS7" s="54">
        <v>30</v>
      </c>
      <c r="HT7" s="67" t="s">
        <v>70</v>
      </c>
      <c r="HU7" s="54">
        <v>5</v>
      </c>
      <c r="HV7" s="67" t="s">
        <v>71</v>
      </c>
      <c r="HW7" s="54">
        <v>5</v>
      </c>
      <c r="HX7" s="67" t="s">
        <v>72</v>
      </c>
      <c r="HY7" s="54">
        <v>5</v>
      </c>
      <c r="HZ7" s="67" t="s">
        <v>73</v>
      </c>
      <c r="IA7" s="54">
        <v>5</v>
      </c>
      <c r="IB7" s="67" t="s">
        <v>74</v>
      </c>
      <c r="IC7" s="54">
        <v>5</v>
      </c>
      <c r="ID7" s="67" t="s">
        <v>75</v>
      </c>
      <c r="IE7" s="54">
        <v>5</v>
      </c>
      <c r="IF7" s="67" t="s">
        <v>76</v>
      </c>
      <c r="IG7" s="54">
        <v>5</v>
      </c>
      <c r="IH7" s="76">
        <v>40</v>
      </c>
      <c r="II7" s="67" t="s">
        <v>7</v>
      </c>
      <c r="IJ7" s="54">
        <v>10</v>
      </c>
      <c r="IK7" s="67" t="s">
        <v>77</v>
      </c>
      <c r="IL7" s="54">
        <v>25</v>
      </c>
      <c r="IM7" s="67" t="s">
        <v>78</v>
      </c>
      <c r="IN7" s="54">
        <v>50</v>
      </c>
      <c r="IO7" s="67" t="s">
        <v>9</v>
      </c>
      <c r="IP7" s="54">
        <v>15</v>
      </c>
      <c r="IQ7" s="76">
        <v>15</v>
      </c>
      <c r="IR7" s="67" t="s">
        <v>79</v>
      </c>
      <c r="IS7" s="54">
        <v>30</v>
      </c>
      <c r="IT7" s="67" t="s">
        <v>80</v>
      </c>
      <c r="IU7" s="54">
        <v>50</v>
      </c>
      <c r="IV7" s="67" t="s">
        <v>9</v>
      </c>
      <c r="IW7" s="54">
        <v>20</v>
      </c>
      <c r="IX7" s="76">
        <v>15</v>
      </c>
      <c r="IY7" s="58">
        <v>84</v>
      </c>
      <c r="IZ7" s="67" t="s">
        <v>188</v>
      </c>
      <c r="JA7" s="54">
        <v>60</v>
      </c>
      <c r="JB7" s="76">
        <v>24</v>
      </c>
      <c r="JC7" s="67" t="s">
        <v>82</v>
      </c>
      <c r="JD7" s="54">
        <v>10</v>
      </c>
      <c r="JE7" s="67" t="s">
        <v>83</v>
      </c>
      <c r="JF7" s="54">
        <v>20</v>
      </c>
      <c r="JG7" s="67" t="s">
        <v>84</v>
      </c>
      <c r="JH7" s="54">
        <v>30</v>
      </c>
      <c r="JI7" s="67" t="s">
        <v>85</v>
      </c>
      <c r="JJ7" s="54">
        <v>40</v>
      </c>
      <c r="JK7" s="58">
        <v>35</v>
      </c>
      <c r="JL7" s="67" t="s">
        <v>86</v>
      </c>
      <c r="JM7" s="54">
        <v>20</v>
      </c>
      <c r="JN7" s="67" t="s">
        <v>87</v>
      </c>
      <c r="JO7" s="54">
        <v>35</v>
      </c>
      <c r="JP7" s="67" t="s">
        <v>143</v>
      </c>
      <c r="JQ7" s="54">
        <v>45</v>
      </c>
      <c r="JR7" s="75">
        <v>25</v>
      </c>
      <c r="JS7" s="67" t="s">
        <v>144</v>
      </c>
      <c r="JT7" s="67" t="s">
        <v>144</v>
      </c>
      <c r="JU7" s="67" t="s">
        <v>144</v>
      </c>
      <c r="JV7" s="67" t="s">
        <v>144</v>
      </c>
      <c r="JW7" s="67" t="s">
        <v>144</v>
      </c>
      <c r="JX7" s="67" t="s">
        <v>144</v>
      </c>
      <c r="JY7" s="67">
        <v>0</v>
      </c>
      <c r="JZ7" s="67">
        <v>42</v>
      </c>
      <c r="KA7" s="67">
        <v>53</v>
      </c>
      <c r="KB7" s="67">
        <v>42</v>
      </c>
      <c r="KC7" s="67">
        <v>0</v>
      </c>
      <c r="KD7" s="67">
        <v>1729</v>
      </c>
      <c r="KE7" s="67">
        <v>12949</v>
      </c>
      <c r="KF7" s="67">
        <v>3023</v>
      </c>
      <c r="KG7" s="67">
        <v>9760079.6300000008</v>
      </c>
      <c r="KH7" s="67">
        <v>5520653.0099999998</v>
      </c>
      <c r="KI7" s="67">
        <v>4239426.62</v>
      </c>
      <c r="KJ7" s="67">
        <v>4926889.67</v>
      </c>
      <c r="KK7" s="67">
        <v>4220518.72</v>
      </c>
      <c r="KL7" s="67">
        <v>240719.15</v>
      </c>
      <c r="KM7" s="67">
        <v>0</v>
      </c>
      <c r="KN7" s="67">
        <v>24</v>
      </c>
      <c r="KO7" s="67">
        <v>6</v>
      </c>
      <c r="KP7" s="67">
        <v>18</v>
      </c>
      <c r="KQ7" s="67" t="s">
        <v>146</v>
      </c>
      <c r="KR7" s="67" t="s">
        <v>147</v>
      </c>
    </row>
    <row r="8" spans="1:304" s="67" customFormat="1" x14ac:dyDescent="0.25">
      <c r="A8" s="66">
        <v>7</v>
      </c>
      <c r="B8" s="67" t="s">
        <v>217</v>
      </c>
      <c r="C8" s="66" t="s">
        <v>1738</v>
      </c>
      <c r="D8" s="66" t="s">
        <v>209</v>
      </c>
      <c r="E8" s="66" t="s">
        <v>1699</v>
      </c>
      <c r="F8" s="66" t="s">
        <v>1703</v>
      </c>
      <c r="G8" s="68" t="s">
        <v>1886</v>
      </c>
      <c r="H8" s="56">
        <v>65.039999999999992</v>
      </c>
      <c r="I8" s="69">
        <v>64.08</v>
      </c>
      <c r="J8" s="70">
        <v>76.900000000000006</v>
      </c>
      <c r="K8" s="67" t="s">
        <v>154</v>
      </c>
      <c r="L8" s="71">
        <v>50</v>
      </c>
      <c r="M8" s="67" t="s">
        <v>154</v>
      </c>
      <c r="N8" s="71">
        <v>50</v>
      </c>
      <c r="O8" s="72">
        <v>30</v>
      </c>
      <c r="P8" s="67" t="s">
        <v>7</v>
      </c>
      <c r="Q8" s="73">
        <v>5</v>
      </c>
      <c r="R8" s="67" t="s">
        <v>8</v>
      </c>
      <c r="S8" s="73">
        <v>12</v>
      </c>
      <c r="T8" s="67" t="s">
        <v>9</v>
      </c>
      <c r="U8" s="73">
        <v>16</v>
      </c>
      <c r="W8" s="73">
        <v>0</v>
      </c>
      <c r="Y8" s="73">
        <v>0</v>
      </c>
      <c r="AA8" s="73">
        <v>0</v>
      </c>
      <c r="AB8" s="67" t="s">
        <v>7</v>
      </c>
      <c r="AC8" s="73">
        <v>5</v>
      </c>
      <c r="AD8" s="67" t="s">
        <v>8</v>
      </c>
      <c r="AE8" s="73">
        <v>13</v>
      </c>
      <c r="AF8" s="67" t="s">
        <v>9</v>
      </c>
      <c r="AG8" s="73">
        <v>16</v>
      </c>
      <c r="AH8" s="74">
        <v>46.9</v>
      </c>
      <c r="AI8" s="57">
        <v>64</v>
      </c>
      <c r="AK8" s="54">
        <v>0</v>
      </c>
      <c r="AM8" s="54">
        <v>0</v>
      </c>
      <c r="AN8" s="67" t="s">
        <v>12</v>
      </c>
      <c r="AO8" s="54">
        <v>15</v>
      </c>
      <c r="AQ8" s="54">
        <v>0</v>
      </c>
      <c r="AR8" s="67" t="s">
        <v>14</v>
      </c>
      <c r="AS8" s="54">
        <v>15</v>
      </c>
      <c r="AT8" s="67" t="s">
        <v>15</v>
      </c>
      <c r="AU8" s="54">
        <v>30</v>
      </c>
      <c r="AV8" s="75">
        <v>18</v>
      </c>
      <c r="AW8" s="67" t="s">
        <v>204</v>
      </c>
      <c r="AX8" s="54">
        <v>50</v>
      </c>
      <c r="AY8" s="75">
        <v>7.5</v>
      </c>
      <c r="AZ8" s="67" t="s">
        <v>214</v>
      </c>
      <c r="BA8" s="54">
        <v>50</v>
      </c>
      <c r="BB8" s="75">
        <v>7.5</v>
      </c>
      <c r="BC8" s="67" t="s">
        <v>170</v>
      </c>
      <c r="BD8" s="54">
        <v>70</v>
      </c>
      <c r="BE8" s="76">
        <v>17.5</v>
      </c>
      <c r="BF8" s="67" t="s">
        <v>124</v>
      </c>
      <c r="BG8" s="54">
        <v>50</v>
      </c>
      <c r="BH8" s="67" t="s">
        <v>215</v>
      </c>
      <c r="BI8" s="54">
        <v>40</v>
      </c>
      <c r="BJ8" s="75">
        <v>13.5</v>
      </c>
      <c r="BK8" s="58">
        <v>51.5</v>
      </c>
      <c r="BM8" s="54">
        <v>0</v>
      </c>
      <c r="BO8" s="54">
        <v>0</v>
      </c>
      <c r="BQ8" s="54">
        <v>0</v>
      </c>
      <c r="BS8" s="54">
        <v>0</v>
      </c>
      <c r="BU8" s="54">
        <v>0</v>
      </c>
      <c r="BW8" s="54">
        <v>0</v>
      </c>
      <c r="BY8" s="54">
        <v>0</v>
      </c>
      <c r="CA8" s="54">
        <v>0</v>
      </c>
      <c r="CB8" s="75">
        <v>0</v>
      </c>
      <c r="CC8" s="67" t="s">
        <v>27</v>
      </c>
      <c r="CD8" s="54">
        <v>40</v>
      </c>
      <c r="CE8" s="67" t="s">
        <v>28</v>
      </c>
      <c r="CF8" s="54">
        <v>30</v>
      </c>
      <c r="CG8" s="67" t="s">
        <v>29</v>
      </c>
      <c r="CH8" s="54">
        <v>30</v>
      </c>
      <c r="CI8" s="75">
        <v>10</v>
      </c>
      <c r="CJ8" s="67" t="s">
        <v>126</v>
      </c>
      <c r="CK8" s="54">
        <v>100</v>
      </c>
      <c r="CL8" s="75">
        <v>10</v>
      </c>
      <c r="CM8" s="67" t="s">
        <v>140</v>
      </c>
      <c r="CN8" s="54">
        <v>5</v>
      </c>
      <c r="CO8" s="67" t="s">
        <v>31</v>
      </c>
      <c r="CP8" s="54">
        <v>5</v>
      </c>
      <c r="CR8" s="54">
        <v>0</v>
      </c>
      <c r="CT8" s="54">
        <v>0</v>
      </c>
      <c r="CU8" s="67" t="s">
        <v>34</v>
      </c>
      <c r="CV8" s="54">
        <v>35</v>
      </c>
      <c r="CW8" s="75">
        <v>11.25</v>
      </c>
      <c r="CX8" s="67" t="s">
        <v>35</v>
      </c>
      <c r="CY8" s="54">
        <v>33</v>
      </c>
      <c r="CZ8" s="67" t="s">
        <v>36</v>
      </c>
      <c r="DA8" s="54">
        <v>34</v>
      </c>
      <c r="DC8" s="54">
        <v>0</v>
      </c>
      <c r="DD8" s="76">
        <v>16.75</v>
      </c>
      <c r="DE8" s="67" t="s">
        <v>38</v>
      </c>
      <c r="DF8" s="54">
        <v>10</v>
      </c>
      <c r="DG8" s="67" t="s">
        <v>39</v>
      </c>
      <c r="DH8" s="54">
        <v>10</v>
      </c>
      <c r="DI8" s="67" t="s">
        <v>40</v>
      </c>
      <c r="DJ8" s="54">
        <v>15</v>
      </c>
      <c r="DL8" s="54">
        <v>0</v>
      </c>
      <c r="DN8" s="54">
        <v>0</v>
      </c>
      <c r="DP8" s="54">
        <v>0</v>
      </c>
      <c r="DQ8" s="76">
        <v>3.5</v>
      </c>
      <c r="DR8" s="58">
        <v>100</v>
      </c>
      <c r="DS8" s="67" t="s">
        <v>42</v>
      </c>
      <c r="DT8" s="54">
        <v>15</v>
      </c>
      <c r="DU8" s="67" t="s">
        <v>43</v>
      </c>
      <c r="DV8" s="54">
        <v>15</v>
      </c>
      <c r="DW8" s="67" t="s">
        <v>44</v>
      </c>
      <c r="DX8" s="54">
        <v>15</v>
      </c>
      <c r="DY8" s="67" t="s">
        <v>45</v>
      </c>
      <c r="DZ8" s="54">
        <v>10</v>
      </c>
      <c r="EA8" s="67" t="s">
        <v>46</v>
      </c>
      <c r="EB8" s="54">
        <v>45</v>
      </c>
      <c r="EC8" s="76">
        <v>40</v>
      </c>
      <c r="ED8" s="67" t="s">
        <v>159</v>
      </c>
      <c r="EE8" s="54">
        <v>100</v>
      </c>
      <c r="EF8" s="76">
        <v>60</v>
      </c>
      <c r="EG8" s="58">
        <v>28</v>
      </c>
      <c r="EI8" s="54">
        <v>0</v>
      </c>
      <c r="EJ8" s="67" t="s">
        <v>49</v>
      </c>
      <c r="EK8" s="54">
        <v>20</v>
      </c>
      <c r="EL8" s="67" t="s">
        <v>131</v>
      </c>
      <c r="EM8" s="54">
        <v>20</v>
      </c>
      <c r="EN8" s="67" t="s">
        <v>132</v>
      </c>
      <c r="EO8" s="54">
        <v>30</v>
      </c>
      <c r="EP8" s="76">
        <v>28</v>
      </c>
      <c r="ER8" s="54">
        <v>0</v>
      </c>
      <c r="ET8" s="54">
        <v>0</v>
      </c>
      <c r="EV8" s="54">
        <v>0</v>
      </c>
      <c r="EW8" s="76">
        <v>0</v>
      </c>
      <c r="EX8" s="59">
        <v>66</v>
      </c>
      <c r="EY8" s="58">
        <v>73.75</v>
      </c>
      <c r="EZ8" s="67" t="s">
        <v>51</v>
      </c>
      <c r="FA8" s="54">
        <v>10</v>
      </c>
      <c r="FB8" s="67" t="s">
        <v>134</v>
      </c>
      <c r="FC8" s="54">
        <v>10</v>
      </c>
      <c r="FD8" s="67" t="s">
        <v>135</v>
      </c>
      <c r="FE8" s="54">
        <v>20</v>
      </c>
      <c r="FF8" s="67" t="s">
        <v>136</v>
      </c>
      <c r="FG8" s="54">
        <v>20</v>
      </c>
      <c r="FH8" s="67" t="s">
        <v>174</v>
      </c>
      <c r="FI8" s="54">
        <v>15</v>
      </c>
      <c r="FJ8" s="67" t="s">
        <v>52</v>
      </c>
      <c r="FK8" s="54">
        <v>12.5</v>
      </c>
      <c r="FM8" s="54">
        <v>0</v>
      </c>
      <c r="FN8" s="76">
        <v>35</v>
      </c>
      <c r="FP8" s="54">
        <v>0</v>
      </c>
      <c r="FR8" s="54">
        <v>0</v>
      </c>
      <c r="FT8" s="54">
        <v>0</v>
      </c>
      <c r="FV8" s="54">
        <v>0</v>
      </c>
      <c r="FX8" s="54">
        <v>0</v>
      </c>
      <c r="FZ8" s="54">
        <v>0</v>
      </c>
      <c r="GB8" s="54">
        <v>0</v>
      </c>
      <c r="GD8" s="54">
        <v>0</v>
      </c>
      <c r="GF8" s="54">
        <v>0</v>
      </c>
      <c r="GH8" s="54">
        <v>0</v>
      </c>
      <c r="GI8" s="76">
        <v>0</v>
      </c>
      <c r="GJ8" s="67" t="s">
        <v>55</v>
      </c>
      <c r="GK8" s="54">
        <v>30</v>
      </c>
      <c r="GL8" s="67" t="s">
        <v>56</v>
      </c>
      <c r="GM8" s="54">
        <v>20</v>
      </c>
      <c r="GN8" s="67" t="s">
        <v>57</v>
      </c>
      <c r="GO8" s="54">
        <v>20</v>
      </c>
      <c r="GP8" s="67" t="s">
        <v>58</v>
      </c>
      <c r="GQ8" s="54">
        <v>15</v>
      </c>
      <c r="GR8" s="67" t="s">
        <v>59</v>
      </c>
      <c r="GS8" s="54">
        <v>15</v>
      </c>
      <c r="GT8" s="58">
        <v>20</v>
      </c>
      <c r="GV8" s="54">
        <v>0</v>
      </c>
      <c r="GW8" s="67" t="s">
        <v>61</v>
      </c>
      <c r="GX8" s="54">
        <v>12.5</v>
      </c>
      <c r="GZ8" s="54">
        <v>0</v>
      </c>
      <c r="HA8" s="67" t="s">
        <v>63</v>
      </c>
      <c r="HB8" s="54">
        <v>12.5</v>
      </c>
      <c r="HD8" s="54">
        <v>0</v>
      </c>
      <c r="HE8" s="67" t="s">
        <v>65</v>
      </c>
      <c r="HF8" s="54">
        <v>12.5</v>
      </c>
      <c r="HG8" s="67" t="s">
        <v>66</v>
      </c>
      <c r="HH8" s="54">
        <v>12.5</v>
      </c>
      <c r="HI8" s="67" t="s">
        <v>67</v>
      </c>
      <c r="HJ8" s="54">
        <v>12.5</v>
      </c>
      <c r="HK8" s="58">
        <v>18.75</v>
      </c>
      <c r="HL8" s="58">
        <v>94</v>
      </c>
      <c r="HM8" s="67" t="s">
        <v>207</v>
      </c>
      <c r="HN8" s="54">
        <v>100</v>
      </c>
      <c r="HO8" s="76">
        <v>30</v>
      </c>
      <c r="HP8" s="67" t="s">
        <v>141</v>
      </c>
      <c r="HQ8" s="54">
        <v>35</v>
      </c>
      <c r="HR8" s="67" t="s">
        <v>69</v>
      </c>
      <c r="HS8" s="54">
        <v>30</v>
      </c>
      <c r="HU8" s="54">
        <v>0</v>
      </c>
      <c r="HW8" s="54">
        <v>0</v>
      </c>
      <c r="HY8" s="54">
        <v>0</v>
      </c>
      <c r="HZ8" s="67" t="s">
        <v>73</v>
      </c>
      <c r="IA8" s="54">
        <v>5</v>
      </c>
      <c r="IB8" s="67" t="s">
        <v>74</v>
      </c>
      <c r="IC8" s="54">
        <v>5</v>
      </c>
      <c r="ID8" s="67" t="s">
        <v>75</v>
      </c>
      <c r="IE8" s="54">
        <v>5</v>
      </c>
      <c r="IF8" s="67" t="s">
        <v>76</v>
      </c>
      <c r="IG8" s="54">
        <v>5</v>
      </c>
      <c r="IH8" s="76">
        <v>34</v>
      </c>
      <c r="II8" s="67" t="s">
        <v>7</v>
      </c>
      <c r="IJ8" s="54">
        <v>10</v>
      </c>
      <c r="IK8" s="67" t="s">
        <v>77</v>
      </c>
      <c r="IL8" s="54">
        <v>25</v>
      </c>
      <c r="IM8" s="67" t="s">
        <v>78</v>
      </c>
      <c r="IN8" s="54">
        <v>50</v>
      </c>
      <c r="IO8" s="67" t="s">
        <v>9</v>
      </c>
      <c r="IP8" s="54">
        <v>15</v>
      </c>
      <c r="IQ8" s="76">
        <v>15</v>
      </c>
      <c r="IR8" s="67" t="s">
        <v>79</v>
      </c>
      <c r="IS8" s="54">
        <v>30</v>
      </c>
      <c r="IT8" s="67" t="s">
        <v>80</v>
      </c>
      <c r="IU8" s="54">
        <v>50</v>
      </c>
      <c r="IV8" s="67" t="s">
        <v>9</v>
      </c>
      <c r="IW8" s="54">
        <v>20</v>
      </c>
      <c r="IX8" s="76">
        <v>15</v>
      </c>
      <c r="IY8" s="58">
        <v>30.25</v>
      </c>
      <c r="IZ8" s="67" t="s">
        <v>216</v>
      </c>
      <c r="JA8" s="54">
        <v>0</v>
      </c>
      <c r="JB8" s="76">
        <v>0</v>
      </c>
      <c r="JC8" s="67" t="s">
        <v>82</v>
      </c>
      <c r="JD8" s="54">
        <v>10</v>
      </c>
      <c r="JF8" s="54">
        <v>0</v>
      </c>
      <c r="JG8" s="67" t="s">
        <v>84</v>
      </c>
      <c r="JH8" s="54">
        <v>30</v>
      </c>
      <c r="JJ8" s="54">
        <v>0</v>
      </c>
      <c r="JK8" s="58">
        <v>14</v>
      </c>
      <c r="JL8" s="67" t="s">
        <v>86</v>
      </c>
      <c r="JM8" s="54">
        <v>20</v>
      </c>
      <c r="JO8" s="54">
        <v>0</v>
      </c>
      <c r="JP8" s="67" t="s">
        <v>143</v>
      </c>
      <c r="JQ8" s="54">
        <v>45</v>
      </c>
      <c r="JR8" s="75">
        <v>16.25</v>
      </c>
      <c r="JS8" s="67" t="s">
        <v>144</v>
      </c>
      <c r="JT8" s="67" t="s">
        <v>144</v>
      </c>
      <c r="JU8" s="67" t="s">
        <v>144</v>
      </c>
      <c r="JV8" s="67" t="s">
        <v>144</v>
      </c>
      <c r="JW8" s="67" t="s">
        <v>145</v>
      </c>
      <c r="JX8" s="67" t="s">
        <v>144</v>
      </c>
      <c r="JY8" s="67">
        <v>0</v>
      </c>
      <c r="JZ8" s="67">
        <v>70</v>
      </c>
      <c r="KA8" s="67">
        <v>123</v>
      </c>
      <c r="KB8" s="67">
        <v>70</v>
      </c>
      <c r="KC8" s="67">
        <v>0</v>
      </c>
      <c r="KD8" s="67">
        <v>5066</v>
      </c>
      <c r="KE8" s="67">
        <v>38360</v>
      </c>
      <c r="KF8" s="67">
        <v>8902</v>
      </c>
      <c r="KG8" s="67">
        <v>40414000</v>
      </c>
      <c r="KH8" s="67">
        <v>32224700</v>
      </c>
      <c r="KI8" s="67">
        <v>8189300</v>
      </c>
      <c r="KJ8" s="67">
        <v>20577218.030000001</v>
      </c>
      <c r="KK8" s="67">
        <v>45569</v>
      </c>
      <c r="KL8" s="67">
        <v>5835073.1699999999</v>
      </c>
      <c r="KM8" s="67">
        <v>0</v>
      </c>
      <c r="KN8" s="67">
        <v>51</v>
      </c>
      <c r="KO8" s="67">
        <v>18</v>
      </c>
      <c r="KP8" s="67">
        <v>33</v>
      </c>
      <c r="KQ8" s="67" t="s">
        <v>146</v>
      </c>
      <c r="KR8" s="67" t="s">
        <v>147</v>
      </c>
    </row>
    <row r="9" spans="1:304" s="67" customFormat="1" x14ac:dyDescent="0.25">
      <c r="A9" s="66">
        <v>8</v>
      </c>
      <c r="B9" s="67" t="s">
        <v>223</v>
      </c>
      <c r="C9" s="66" t="s">
        <v>1736</v>
      </c>
      <c r="D9" s="66" t="s">
        <v>218</v>
      </c>
      <c r="E9" s="66" t="s">
        <v>1699</v>
      </c>
      <c r="F9" s="66" t="s">
        <v>1700</v>
      </c>
      <c r="G9" s="68" t="s">
        <v>1886</v>
      </c>
      <c r="H9" s="56">
        <v>71.239999999999995</v>
      </c>
      <c r="I9" s="69">
        <v>62.73</v>
      </c>
      <c r="J9" s="70">
        <v>69.400000000000006</v>
      </c>
      <c r="K9" s="67" t="s">
        <v>154</v>
      </c>
      <c r="L9" s="71">
        <v>50</v>
      </c>
      <c r="M9" s="67" t="s">
        <v>120</v>
      </c>
      <c r="N9" s="71">
        <v>25</v>
      </c>
      <c r="O9" s="72">
        <v>22.5</v>
      </c>
      <c r="Q9" s="73">
        <v>0</v>
      </c>
      <c r="S9" s="73">
        <v>0</v>
      </c>
      <c r="U9" s="73">
        <v>0</v>
      </c>
      <c r="V9" s="67" t="s">
        <v>7</v>
      </c>
      <c r="W9" s="73">
        <v>5</v>
      </c>
      <c r="X9" s="67" t="s">
        <v>8</v>
      </c>
      <c r="Y9" s="73">
        <v>12</v>
      </c>
      <c r="Z9" s="67" t="s">
        <v>9</v>
      </c>
      <c r="AA9" s="73">
        <v>16</v>
      </c>
      <c r="AB9" s="67" t="s">
        <v>7</v>
      </c>
      <c r="AC9" s="73">
        <v>5</v>
      </c>
      <c r="AD9" s="67" t="s">
        <v>8</v>
      </c>
      <c r="AE9" s="73">
        <v>13</v>
      </c>
      <c r="AF9" s="67" t="s">
        <v>9</v>
      </c>
      <c r="AG9" s="73">
        <v>16</v>
      </c>
      <c r="AH9" s="74">
        <v>46.9</v>
      </c>
      <c r="AI9" s="57">
        <v>81.25</v>
      </c>
      <c r="AK9" s="54">
        <v>0</v>
      </c>
      <c r="AM9" s="54">
        <v>0</v>
      </c>
      <c r="AN9" s="67" t="s">
        <v>12</v>
      </c>
      <c r="AO9" s="54">
        <v>15</v>
      </c>
      <c r="AP9" s="67" t="s">
        <v>13</v>
      </c>
      <c r="AQ9" s="54">
        <v>15</v>
      </c>
      <c r="AS9" s="54">
        <v>0</v>
      </c>
      <c r="AT9" s="67" t="s">
        <v>15</v>
      </c>
      <c r="AU9" s="54">
        <v>30</v>
      </c>
      <c r="AV9" s="75">
        <v>18</v>
      </c>
      <c r="AW9" s="67" t="s">
        <v>187</v>
      </c>
      <c r="AX9" s="54">
        <v>80</v>
      </c>
      <c r="AY9" s="75">
        <v>12</v>
      </c>
      <c r="AZ9" s="67" t="s">
        <v>122</v>
      </c>
      <c r="BA9" s="54">
        <v>75</v>
      </c>
      <c r="BB9" s="75">
        <v>11.25</v>
      </c>
      <c r="BC9" s="67" t="s">
        <v>123</v>
      </c>
      <c r="BD9" s="54">
        <v>100</v>
      </c>
      <c r="BE9" s="76">
        <v>25</v>
      </c>
      <c r="BF9" s="67" t="s">
        <v>124</v>
      </c>
      <c r="BG9" s="54">
        <v>50</v>
      </c>
      <c r="BH9" s="67" t="s">
        <v>125</v>
      </c>
      <c r="BI9" s="54">
        <v>50</v>
      </c>
      <c r="BJ9" s="75">
        <v>15</v>
      </c>
      <c r="BK9" s="58">
        <v>63</v>
      </c>
      <c r="BM9" s="54">
        <v>0</v>
      </c>
      <c r="BO9" s="54">
        <v>0</v>
      </c>
      <c r="BQ9" s="54">
        <v>0</v>
      </c>
      <c r="BS9" s="54">
        <v>0</v>
      </c>
      <c r="BU9" s="54">
        <v>0</v>
      </c>
      <c r="BW9" s="54">
        <v>0</v>
      </c>
      <c r="BY9" s="54">
        <v>0</v>
      </c>
      <c r="CA9" s="54">
        <v>0</v>
      </c>
      <c r="CB9" s="75">
        <v>0</v>
      </c>
      <c r="CC9" s="67" t="s">
        <v>27</v>
      </c>
      <c r="CD9" s="54">
        <v>40</v>
      </c>
      <c r="CE9" s="67" t="s">
        <v>28</v>
      </c>
      <c r="CF9" s="54">
        <v>30</v>
      </c>
      <c r="CG9" s="67" t="s">
        <v>29</v>
      </c>
      <c r="CH9" s="54">
        <v>30</v>
      </c>
      <c r="CI9" s="75">
        <v>10</v>
      </c>
      <c r="CJ9" s="67" t="s">
        <v>171</v>
      </c>
      <c r="CK9" s="54">
        <v>80</v>
      </c>
      <c r="CL9" s="75">
        <v>8</v>
      </c>
      <c r="CM9" s="67" t="s">
        <v>140</v>
      </c>
      <c r="CN9" s="54">
        <v>5</v>
      </c>
      <c r="CO9" s="67" t="s">
        <v>31</v>
      </c>
      <c r="CP9" s="54">
        <v>5</v>
      </c>
      <c r="CR9" s="54">
        <v>0</v>
      </c>
      <c r="CS9" s="67" t="s">
        <v>33</v>
      </c>
      <c r="CT9" s="54">
        <v>25</v>
      </c>
      <c r="CU9" s="67" t="s">
        <v>34</v>
      </c>
      <c r="CV9" s="54">
        <v>35</v>
      </c>
      <c r="CW9" s="75">
        <v>17.5</v>
      </c>
      <c r="CX9" s="67" t="s">
        <v>35</v>
      </c>
      <c r="CY9" s="54">
        <v>33</v>
      </c>
      <c r="CZ9" s="67" t="s">
        <v>36</v>
      </c>
      <c r="DA9" s="54">
        <v>34</v>
      </c>
      <c r="DB9" s="67" t="s">
        <v>37</v>
      </c>
      <c r="DC9" s="54">
        <v>33</v>
      </c>
      <c r="DD9" s="76">
        <v>25</v>
      </c>
      <c r="DF9" s="54">
        <v>0</v>
      </c>
      <c r="DG9" s="67" t="s">
        <v>39</v>
      </c>
      <c r="DH9" s="54">
        <v>10</v>
      </c>
      <c r="DI9" s="67" t="s">
        <v>40</v>
      </c>
      <c r="DJ9" s="54">
        <v>15</v>
      </c>
      <c r="DL9" s="54">
        <v>0</v>
      </c>
      <c r="DN9" s="54">
        <v>0</v>
      </c>
      <c r="DP9" s="54">
        <v>0</v>
      </c>
      <c r="DQ9" s="76">
        <v>2.5</v>
      </c>
      <c r="DR9" s="58">
        <v>100</v>
      </c>
      <c r="DS9" s="67" t="s">
        <v>42</v>
      </c>
      <c r="DT9" s="54">
        <v>15</v>
      </c>
      <c r="DU9" s="67" t="s">
        <v>43</v>
      </c>
      <c r="DV9" s="54">
        <v>15</v>
      </c>
      <c r="DW9" s="67" t="s">
        <v>44</v>
      </c>
      <c r="DX9" s="54">
        <v>15</v>
      </c>
      <c r="DY9" s="67" t="s">
        <v>45</v>
      </c>
      <c r="DZ9" s="54">
        <v>10</v>
      </c>
      <c r="EA9" s="67" t="s">
        <v>46</v>
      </c>
      <c r="EB9" s="54">
        <v>45</v>
      </c>
      <c r="EC9" s="76">
        <v>40</v>
      </c>
      <c r="ED9" s="67" t="s">
        <v>159</v>
      </c>
      <c r="EE9" s="54">
        <v>100</v>
      </c>
      <c r="EF9" s="76">
        <v>60</v>
      </c>
      <c r="EG9" s="58">
        <v>0</v>
      </c>
      <c r="EI9" s="54">
        <v>0</v>
      </c>
      <c r="EK9" s="54">
        <v>0</v>
      </c>
      <c r="EM9" s="54">
        <v>0</v>
      </c>
      <c r="EO9" s="54">
        <v>0</v>
      </c>
      <c r="EP9" s="76">
        <v>0</v>
      </c>
      <c r="ER9" s="54">
        <v>0</v>
      </c>
      <c r="ET9" s="54">
        <v>0</v>
      </c>
      <c r="EV9" s="54">
        <v>0</v>
      </c>
      <c r="EW9" s="76">
        <v>0</v>
      </c>
      <c r="EX9" s="59">
        <v>79.75</v>
      </c>
      <c r="EY9" s="58">
        <v>73</v>
      </c>
      <c r="EZ9" s="67" t="s">
        <v>51</v>
      </c>
      <c r="FA9" s="54">
        <v>10</v>
      </c>
      <c r="FB9" s="67" t="s">
        <v>134</v>
      </c>
      <c r="FC9" s="54">
        <v>10</v>
      </c>
      <c r="FD9" s="67" t="s">
        <v>135</v>
      </c>
      <c r="FE9" s="54">
        <v>20</v>
      </c>
      <c r="FF9" s="67" t="s">
        <v>136</v>
      </c>
      <c r="FG9" s="54">
        <v>20</v>
      </c>
      <c r="FH9" s="67" t="s">
        <v>174</v>
      </c>
      <c r="FI9" s="54">
        <v>15</v>
      </c>
      <c r="FJ9" s="67" t="s">
        <v>52</v>
      </c>
      <c r="FK9" s="54">
        <v>12.5</v>
      </c>
      <c r="FL9" s="67" t="s">
        <v>53</v>
      </c>
      <c r="FM9" s="54">
        <v>12.5</v>
      </c>
      <c r="FN9" s="76">
        <v>40</v>
      </c>
      <c r="FP9" s="54">
        <v>0</v>
      </c>
      <c r="FR9" s="54">
        <v>0</v>
      </c>
      <c r="FT9" s="54">
        <v>0</v>
      </c>
      <c r="FV9" s="54">
        <v>0</v>
      </c>
      <c r="FX9" s="54">
        <v>0</v>
      </c>
      <c r="FZ9" s="54">
        <v>0</v>
      </c>
      <c r="GB9" s="54">
        <v>0</v>
      </c>
      <c r="GD9" s="54">
        <v>0</v>
      </c>
      <c r="GF9" s="54">
        <v>0</v>
      </c>
      <c r="GH9" s="54">
        <v>0</v>
      </c>
      <c r="GI9" s="76">
        <v>0</v>
      </c>
      <c r="GK9" s="54">
        <v>0</v>
      </c>
      <c r="GM9" s="54">
        <v>0</v>
      </c>
      <c r="GO9" s="54">
        <v>0</v>
      </c>
      <c r="GP9" s="67" t="s">
        <v>58</v>
      </c>
      <c r="GQ9" s="54">
        <v>15</v>
      </c>
      <c r="GS9" s="54">
        <v>0</v>
      </c>
      <c r="GT9" s="58">
        <v>3</v>
      </c>
      <c r="GU9" s="67" t="s">
        <v>60</v>
      </c>
      <c r="GV9" s="54">
        <v>12.5</v>
      </c>
      <c r="GW9" s="67" t="s">
        <v>61</v>
      </c>
      <c r="GX9" s="54">
        <v>12.5</v>
      </c>
      <c r="GY9" s="67" t="s">
        <v>62</v>
      </c>
      <c r="GZ9" s="54">
        <v>12.5</v>
      </c>
      <c r="HA9" s="67" t="s">
        <v>63</v>
      </c>
      <c r="HB9" s="54">
        <v>12.5</v>
      </c>
      <c r="HC9" s="67" t="s">
        <v>64</v>
      </c>
      <c r="HD9" s="54">
        <v>12.5</v>
      </c>
      <c r="HE9" s="67" t="s">
        <v>65</v>
      </c>
      <c r="HF9" s="54">
        <v>12.5</v>
      </c>
      <c r="HG9" s="67" t="s">
        <v>66</v>
      </c>
      <c r="HH9" s="54">
        <v>12.5</v>
      </c>
      <c r="HI9" s="67" t="s">
        <v>67</v>
      </c>
      <c r="HJ9" s="54">
        <v>12.5</v>
      </c>
      <c r="HK9" s="58">
        <v>30</v>
      </c>
      <c r="HL9" s="58">
        <v>75</v>
      </c>
      <c r="HM9" s="67" t="s">
        <v>207</v>
      </c>
      <c r="HN9" s="54">
        <v>100</v>
      </c>
      <c r="HO9" s="76">
        <v>30</v>
      </c>
      <c r="HP9" s="67" t="s">
        <v>141</v>
      </c>
      <c r="HQ9" s="54">
        <v>35</v>
      </c>
      <c r="HR9" s="67" t="s">
        <v>69</v>
      </c>
      <c r="HS9" s="54">
        <v>30</v>
      </c>
      <c r="HU9" s="54">
        <v>0</v>
      </c>
      <c r="HW9" s="54">
        <v>0</v>
      </c>
      <c r="HY9" s="54">
        <v>0</v>
      </c>
      <c r="HZ9" s="67" t="s">
        <v>73</v>
      </c>
      <c r="IA9" s="54">
        <v>5</v>
      </c>
      <c r="IB9" s="67" t="s">
        <v>74</v>
      </c>
      <c r="IC9" s="54">
        <v>5</v>
      </c>
      <c r="IE9" s="54">
        <v>0</v>
      </c>
      <c r="IG9" s="54">
        <v>0</v>
      </c>
      <c r="IH9" s="76">
        <v>30</v>
      </c>
      <c r="IJ9" s="54">
        <v>0</v>
      </c>
      <c r="IL9" s="54">
        <v>0</v>
      </c>
      <c r="IN9" s="54">
        <v>0</v>
      </c>
      <c r="IP9" s="54">
        <v>0</v>
      </c>
      <c r="IQ9" s="76">
        <v>0</v>
      </c>
      <c r="IR9" s="67" t="s">
        <v>79</v>
      </c>
      <c r="IS9" s="54">
        <v>30</v>
      </c>
      <c r="IT9" s="67" t="s">
        <v>80</v>
      </c>
      <c r="IU9" s="54">
        <v>50</v>
      </c>
      <c r="IV9" s="67" t="s">
        <v>9</v>
      </c>
      <c r="IW9" s="54">
        <v>20</v>
      </c>
      <c r="IX9" s="76">
        <v>15</v>
      </c>
      <c r="IY9" s="58">
        <v>91.25</v>
      </c>
      <c r="IZ9" s="67" t="s">
        <v>161</v>
      </c>
      <c r="JA9" s="54">
        <v>100</v>
      </c>
      <c r="JB9" s="76">
        <v>40</v>
      </c>
      <c r="JC9" s="67" t="s">
        <v>82</v>
      </c>
      <c r="JD9" s="54">
        <v>10</v>
      </c>
      <c r="JE9" s="67" t="s">
        <v>83</v>
      </c>
      <c r="JF9" s="54">
        <v>20</v>
      </c>
      <c r="JG9" s="67" t="s">
        <v>84</v>
      </c>
      <c r="JH9" s="54">
        <v>30</v>
      </c>
      <c r="JI9" s="67" t="s">
        <v>85</v>
      </c>
      <c r="JJ9" s="54">
        <v>40</v>
      </c>
      <c r="JK9" s="58">
        <v>35</v>
      </c>
      <c r="JL9" s="67" t="s">
        <v>86</v>
      </c>
      <c r="JM9" s="54">
        <v>20</v>
      </c>
      <c r="JO9" s="54">
        <v>0</v>
      </c>
      <c r="JP9" s="67" t="s">
        <v>143</v>
      </c>
      <c r="JQ9" s="54">
        <v>45</v>
      </c>
      <c r="JR9" s="75">
        <v>16.25</v>
      </c>
      <c r="JS9" s="67" t="s">
        <v>144</v>
      </c>
      <c r="JT9" s="67" t="s">
        <v>144</v>
      </c>
      <c r="JU9" s="67" t="s">
        <v>144</v>
      </c>
      <c r="JV9" s="67" t="s">
        <v>144</v>
      </c>
      <c r="JW9" s="67" t="s">
        <v>144</v>
      </c>
      <c r="JX9" s="67" t="s">
        <v>144</v>
      </c>
      <c r="JY9" s="67">
        <v>0</v>
      </c>
      <c r="JZ9" s="67">
        <v>32</v>
      </c>
      <c r="KA9" s="67">
        <v>221</v>
      </c>
      <c r="KB9" s="67">
        <v>32</v>
      </c>
      <c r="KC9" s="67">
        <v>0</v>
      </c>
      <c r="KD9" s="67">
        <v>9800</v>
      </c>
      <c r="KE9" s="67">
        <v>45000</v>
      </c>
      <c r="KF9" s="67">
        <v>14300</v>
      </c>
      <c r="KG9" s="67">
        <v>89170515.459999993</v>
      </c>
      <c r="KH9" s="67">
        <v>75629619.180000007</v>
      </c>
      <c r="KI9" s="67">
        <v>13540896.279999999</v>
      </c>
      <c r="KJ9" s="67">
        <v>44346305.460000001</v>
      </c>
      <c r="KK9" s="67">
        <v>4551933.8899999997</v>
      </c>
      <c r="KL9" s="67">
        <v>22120836.739999998</v>
      </c>
      <c r="KM9" s="67">
        <v>0</v>
      </c>
      <c r="KN9" s="67">
        <v>114</v>
      </c>
      <c r="KO9" s="67">
        <v>37</v>
      </c>
      <c r="KP9" s="67">
        <v>77</v>
      </c>
      <c r="KQ9" s="67" t="s">
        <v>146</v>
      </c>
      <c r="KR9" s="67" t="s">
        <v>147</v>
      </c>
    </row>
    <row r="10" spans="1:304" s="67" customFormat="1" x14ac:dyDescent="0.25">
      <c r="A10" s="66">
        <v>9</v>
      </c>
      <c r="B10" s="67" t="s">
        <v>231</v>
      </c>
      <c r="C10" s="66" t="s">
        <v>1865</v>
      </c>
      <c r="D10" s="66" t="s">
        <v>224</v>
      </c>
      <c r="E10" s="66" t="s">
        <v>1867</v>
      </c>
      <c r="F10" s="66" t="s">
        <v>1689</v>
      </c>
      <c r="G10" s="68" t="s">
        <v>1886</v>
      </c>
      <c r="H10" s="56">
        <v>64.916666666666657</v>
      </c>
      <c r="I10" s="69">
        <v>55.25</v>
      </c>
      <c r="J10" s="70">
        <v>100</v>
      </c>
      <c r="K10" s="67" t="s">
        <v>154</v>
      </c>
      <c r="L10" s="71">
        <v>50</v>
      </c>
      <c r="M10" s="67" t="s">
        <v>154</v>
      </c>
      <c r="N10" s="71">
        <v>50</v>
      </c>
      <c r="O10" s="72">
        <v>30</v>
      </c>
      <c r="P10" s="67" t="s">
        <v>7</v>
      </c>
      <c r="Q10" s="73">
        <v>5</v>
      </c>
      <c r="R10" s="67" t="s">
        <v>8</v>
      </c>
      <c r="S10" s="73">
        <v>12</v>
      </c>
      <c r="T10" s="67" t="s">
        <v>9</v>
      </c>
      <c r="U10" s="73">
        <v>16</v>
      </c>
      <c r="V10" s="67" t="s">
        <v>7</v>
      </c>
      <c r="W10" s="73">
        <v>5</v>
      </c>
      <c r="X10" s="67" t="s">
        <v>8</v>
      </c>
      <c r="Y10" s="73">
        <v>12</v>
      </c>
      <c r="Z10" s="67" t="s">
        <v>9</v>
      </c>
      <c r="AA10" s="73">
        <v>16</v>
      </c>
      <c r="AB10" s="67" t="s">
        <v>7</v>
      </c>
      <c r="AC10" s="73">
        <v>5</v>
      </c>
      <c r="AD10" s="67" t="s">
        <v>8</v>
      </c>
      <c r="AE10" s="73">
        <v>13</v>
      </c>
      <c r="AF10" s="67" t="s">
        <v>9</v>
      </c>
      <c r="AG10" s="73">
        <v>16</v>
      </c>
      <c r="AH10" s="74">
        <v>70</v>
      </c>
      <c r="AI10" s="57">
        <v>53.5</v>
      </c>
      <c r="AK10" s="54">
        <v>0</v>
      </c>
      <c r="AM10" s="54">
        <v>0</v>
      </c>
      <c r="AN10" s="67" t="s">
        <v>12</v>
      </c>
      <c r="AO10" s="54">
        <v>15</v>
      </c>
      <c r="AQ10" s="54">
        <v>0</v>
      </c>
      <c r="AS10" s="54">
        <v>0</v>
      </c>
      <c r="AT10" s="67" t="s">
        <v>15</v>
      </c>
      <c r="AU10" s="54">
        <v>30</v>
      </c>
      <c r="AV10" s="75">
        <v>13.5</v>
      </c>
      <c r="AW10" s="67" t="s">
        <v>204</v>
      </c>
      <c r="AX10" s="54">
        <v>50</v>
      </c>
      <c r="AY10" s="75">
        <v>7.5</v>
      </c>
      <c r="AZ10" s="67" t="s">
        <v>205</v>
      </c>
      <c r="BA10" s="54">
        <v>100</v>
      </c>
      <c r="BB10" s="75">
        <v>15</v>
      </c>
      <c r="BC10" s="67" t="s">
        <v>170</v>
      </c>
      <c r="BD10" s="54">
        <v>70</v>
      </c>
      <c r="BE10" s="76">
        <v>17.5</v>
      </c>
      <c r="BF10" s="67" t="s">
        <v>228</v>
      </c>
      <c r="BG10" s="54">
        <v>0</v>
      </c>
      <c r="BH10" s="67" t="s">
        <v>158</v>
      </c>
      <c r="BI10" s="54">
        <v>0</v>
      </c>
      <c r="BJ10" s="75">
        <v>0</v>
      </c>
      <c r="BK10" s="58">
        <v>49.75</v>
      </c>
      <c r="BM10" s="54">
        <v>0</v>
      </c>
      <c r="BO10" s="54">
        <v>0</v>
      </c>
      <c r="BQ10" s="54">
        <v>0</v>
      </c>
      <c r="BS10" s="54">
        <v>0</v>
      </c>
      <c r="BU10" s="54">
        <v>0</v>
      </c>
      <c r="BW10" s="54">
        <v>0</v>
      </c>
      <c r="BY10" s="54">
        <v>0</v>
      </c>
      <c r="CA10" s="54">
        <v>0</v>
      </c>
      <c r="CB10" s="75">
        <v>0</v>
      </c>
      <c r="CC10" s="67" t="s">
        <v>27</v>
      </c>
      <c r="CD10" s="54">
        <v>40</v>
      </c>
      <c r="CF10" s="54">
        <v>0</v>
      </c>
      <c r="CG10" s="67" t="s">
        <v>29</v>
      </c>
      <c r="CH10" s="54">
        <v>30</v>
      </c>
      <c r="CI10" s="75">
        <v>7</v>
      </c>
      <c r="CJ10" s="67" t="s">
        <v>126</v>
      </c>
      <c r="CK10" s="54">
        <v>100</v>
      </c>
      <c r="CL10" s="75">
        <v>10</v>
      </c>
      <c r="CM10" s="67" t="s">
        <v>229</v>
      </c>
      <c r="CN10" s="54">
        <v>10</v>
      </c>
      <c r="CO10" s="67" t="s">
        <v>31</v>
      </c>
      <c r="CP10" s="54">
        <v>5</v>
      </c>
      <c r="CR10" s="54">
        <v>0</v>
      </c>
      <c r="CT10" s="54">
        <v>0</v>
      </c>
      <c r="CU10" s="67" t="s">
        <v>34</v>
      </c>
      <c r="CV10" s="54">
        <v>35</v>
      </c>
      <c r="CW10" s="75">
        <v>12.5</v>
      </c>
      <c r="CX10" s="67" t="s">
        <v>35</v>
      </c>
      <c r="CY10" s="54">
        <v>33</v>
      </c>
      <c r="CZ10" s="67" t="s">
        <v>36</v>
      </c>
      <c r="DA10" s="54">
        <v>34</v>
      </c>
      <c r="DC10" s="54">
        <v>0</v>
      </c>
      <c r="DD10" s="76">
        <v>16.75</v>
      </c>
      <c r="DE10" s="67" t="s">
        <v>38</v>
      </c>
      <c r="DF10" s="54">
        <v>10</v>
      </c>
      <c r="DG10" s="67" t="s">
        <v>39</v>
      </c>
      <c r="DH10" s="54">
        <v>10</v>
      </c>
      <c r="DI10" s="67" t="s">
        <v>40</v>
      </c>
      <c r="DJ10" s="54">
        <v>15</v>
      </c>
      <c r="DL10" s="54">
        <v>0</v>
      </c>
      <c r="DN10" s="54">
        <v>0</v>
      </c>
      <c r="DP10" s="54">
        <v>0</v>
      </c>
      <c r="DQ10" s="76">
        <v>3.5</v>
      </c>
      <c r="DR10" s="58">
        <v>40</v>
      </c>
      <c r="DS10" s="67" t="s">
        <v>42</v>
      </c>
      <c r="DT10" s="54">
        <v>15</v>
      </c>
      <c r="DU10" s="67" t="s">
        <v>43</v>
      </c>
      <c r="DV10" s="54">
        <v>15</v>
      </c>
      <c r="DW10" s="67" t="s">
        <v>44</v>
      </c>
      <c r="DX10" s="54">
        <v>15</v>
      </c>
      <c r="DY10" s="67" t="s">
        <v>45</v>
      </c>
      <c r="DZ10" s="54">
        <v>10</v>
      </c>
      <c r="EA10" s="67" t="s">
        <v>46</v>
      </c>
      <c r="EB10" s="54">
        <v>45</v>
      </c>
      <c r="EC10" s="76">
        <v>40</v>
      </c>
      <c r="ED10" s="67" t="s">
        <v>230</v>
      </c>
      <c r="EE10" s="54">
        <v>0</v>
      </c>
      <c r="EF10" s="76">
        <v>0</v>
      </c>
      <c r="EG10" s="58">
        <v>33</v>
      </c>
      <c r="EI10" s="54">
        <v>0</v>
      </c>
      <c r="EK10" s="54">
        <v>0</v>
      </c>
      <c r="EM10" s="54">
        <v>0</v>
      </c>
      <c r="EN10" s="67" t="s">
        <v>132</v>
      </c>
      <c r="EO10" s="54">
        <v>30</v>
      </c>
      <c r="EP10" s="76">
        <v>12</v>
      </c>
      <c r="ER10" s="54">
        <v>0</v>
      </c>
      <c r="ES10" s="67" t="s">
        <v>133</v>
      </c>
      <c r="ET10" s="54">
        <v>35</v>
      </c>
      <c r="EV10" s="54">
        <v>0</v>
      </c>
      <c r="EW10" s="76">
        <v>21</v>
      </c>
      <c r="EX10" s="59">
        <v>74.583333333333329</v>
      </c>
      <c r="EY10" s="58">
        <v>67.25</v>
      </c>
      <c r="EZ10" s="67" t="s">
        <v>51</v>
      </c>
      <c r="FA10" s="54">
        <v>10</v>
      </c>
      <c r="FB10" s="67" t="s">
        <v>134</v>
      </c>
      <c r="FC10" s="54">
        <v>10</v>
      </c>
      <c r="FD10" s="67" t="s">
        <v>135</v>
      </c>
      <c r="FE10" s="54">
        <v>20</v>
      </c>
      <c r="FF10" s="67" t="s">
        <v>136</v>
      </c>
      <c r="FG10" s="54">
        <v>20</v>
      </c>
      <c r="FH10" s="67" t="s">
        <v>174</v>
      </c>
      <c r="FI10" s="54">
        <v>15</v>
      </c>
      <c r="FJ10" s="67" t="s">
        <v>52</v>
      </c>
      <c r="FK10" s="54">
        <v>12.5</v>
      </c>
      <c r="FM10" s="54">
        <v>0</v>
      </c>
      <c r="FN10" s="76">
        <v>35</v>
      </c>
      <c r="FP10" s="54">
        <v>0</v>
      </c>
      <c r="FR10" s="54">
        <v>0</v>
      </c>
      <c r="FT10" s="54">
        <v>0</v>
      </c>
      <c r="FV10" s="54">
        <v>0</v>
      </c>
      <c r="FX10" s="54">
        <v>0</v>
      </c>
      <c r="FZ10" s="54">
        <v>0</v>
      </c>
      <c r="GB10" s="54">
        <v>0</v>
      </c>
      <c r="GD10" s="54">
        <v>0</v>
      </c>
      <c r="GF10" s="54">
        <v>0</v>
      </c>
      <c r="GH10" s="54">
        <v>0</v>
      </c>
      <c r="GI10" s="76">
        <v>0</v>
      </c>
      <c r="GK10" s="54">
        <v>0</v>
      </c>
      <c r="GM10" s="54">
        <v>0</v>
      </c>
      <c r="GO10" s="54">
        <v>0</v>
      </c>
      <c r="GP10" s="67" t="s">
        <v>58</v>
      </c>
      <c r="GQ10" s="54">
        <v>15</v>
      </c>
      <c r="GR10" s="67" t="s">
        <v>59</v>
      </c>
      <c r="GS10" s="54">
        <v>15</v>
      </c>
      <c r="GT10" s="58">
        <v>6</v>
      </c>
      <c r="GU10" s="67" t="s">
        <v>60</v>
      </c>
      <c r="GV10" s="54">
        <v>12.5</v>
      </c>
      <c r="GW10" s="67" t="s">
        <v>61</v>
      </c>
      <c r="GX10" s="54">
        <v>12.5</v>
      </c>
      <c r="GY10" s="67" t="s">
        <v>62</v>
      </c>
      <c r="GZ10" s="54">
        <v>12.5</v>
      </c>
      <c r="HA10" s="67" t="s">
        <v>63</v>
      </c>
      <c r="HB10" s="54">
        <v>12.5</v>
      </c>
      <c r="HD10" s="54">
        <v>0</v>
      </c>
      <c r="HE10" s="67" t="s">
        <v>65</v>
      </c>
      <c r="HF10" s="54">
        <v>12.5</v>
      </c>
      <c r="HG10" s="67" t="s">
        <v>66</v>
      </c>
      <c r="HH10" s="54">
        <v>12.5</v>
      </c>
      <c r="HI10" s="67" t="s">
        <v>67</v>
      </c>
      <c r="HJ10" s="54">
        <v>12.5</v>
      </c>
      <c r="HK10" s="58">
        <v>26.25</v>
      </c>
      <c r="HL10" s="58">
        <v>86</v>
      </c>
      <c r="HM10" s="67" t="s">
        <v>207</v>
      </c>
      <c r="HN10" s="54">
        <v>100</v>
      </c>
      <c r="HO10" s="76">
        <v>30</v>
      </c>
      <c r="HP10" s="67" t="s">
        <v>141</v>
      </c>
      <c r="HQ10" s="54">
        <v>35</v>
      </c>
      <c r="HR10" s="67" t="s">
        <v>69</v>
      </c>
      <c r="HS10" s="54">
        <v>30</v>
      </c>
      <c r="HU10" s="54">
        <v>0</v>
      </c>
      <c r="HW10" s="54">
        <v>0</v>
      </c>
      <c r="HY10" s="54">
        <v>0</v>
      </c>
      <c r="IA10" s="54">
        <v>0</v>
      </c>
      <c r="IC10" s="54">
        <v>0</v>
      </c>
      <c r="IE10" s="54">
        <v>0</v>
      </c>
      <c r="IG10" s="54">
        <v>0</v>
      </c>
      <c r="IH10" s="76">
        <v>26</v>
      </c>
      <c r="II10" s="67" t="s">
        <v>7</v>
      </c>
      <c r="IJ10" s="54">
        <v>10</v>
      </c>
      <c r="IK10" s="67" t="s">
        <v>77</v>
      </c>
      <c r="IL10" s="54">
        <v>25</v>
      </c>
      <c r="IM10" s="67" t="s">
        <v>78</v>
      </c>
      <c r="IN10" s="54">
        <v>50</v>
      </c>
      <c r="IO10" s="67" t="s">
        <v>9</v>
      </c>
      <c r="IP10" s="54">
        <v>15</v>
      </c>
      <c r="IQ10" s="76">
        <v>15</v>
      </c>
      <c r="IR10" s="67" t="s">
        <v>79</v>
      </c>
      <c r="IS10" s="54">
        <v>30</v>
      </c>
      <c r="IT10" s="67" t="s">
        <v>80</v>
      </c>
      <c r="IU10" s="54">
        <v>50</v>
      </c>
      <c r="IV10" s="67" t="s">
        <v>9</v>
      </c>
      <c r="IW10" s="54">
        <v>20</v>
      </c>
      <c r="IX10" s="76">
        <v>15</v>
      </c>
      <c r="IY10" s="58">
        <v>70.5</v>
      </c>
      <c r="IZ10" s="67" t="s">
        <v>161</v>
      </c>
      <c r="JA10" s="54">
        <v>100</v>
      </c>
      <c r="JB10" s="76">
        <v>40</v>
      </c>
      <c r="JC10" s="67" t="s">
        <v>82</v>
      </c>
      <c r="JD10" s="54">
        <v>10</v>
      </c>
      <c r="JE10" s="67" t="s">
        <v>83</v>
      </c>
      <c r="JF10" s="54">
        <v>20</v>
      </c>
      <c r="JH10" s="54">
        <v>0</v>
      </c>
      <c r="JJ10" s="54">
        <v>0</v>
      </c>
      <c r="JK10" s="58">
        <v>10.5</v>
      </c>
      <c r="JM10" s="54">
        <v>0</v>
      </c>
      <c r="JN10" s="67" t="s">
        <v>87</v>
      </c>
      <c r="JO10" s="54">
        <v>35</v>
      </c>
      <c r="JP10" s="67" t="s">
        <v>143</v>
      </c>
      <c r="JQ10" s="54">
        <v>45</v>
      </c>
      <c r="JR10" s="75">
        <v>20</v>
      </c>
      <c r="JS10" s="67" t="s">
        <v>144</v>
      </c>
      <c r="JT10" s="67" t="s">
        <v>144</v>
      </c>
      <c r="JU10" s="67" t="s">
        <v>145</v>
      </c>
      <c r="JV10" s="67" t="s">
        <v>145</v>
      </c>
      <c r="JW10" s="67" t="s">
        <v>145</v>
      </c>
      <c r="JX10" s="67" t="s">
        <v>144</v>
      </c>
      <c r="JY10" s="67">
        <v>0</v>
      </c>
      <c r="JZ10" s="67">
        <v>200</v>
      </c>
      <c r="KA10" s="67">
        <v>203</v>
      </c>
      <c r="KB10" s="67">
        <v>172</v>
      </c>
      <c r="KC10" s="67">
        <v>28</v>
      </c>
      <c r="KD10" s="67">
        <v>17639</v>
      </c>
      <c r="KE10" s="67">
        <v>349233</v>
      </c>
      <c r="KF10" s="67">
        <v>52562</v>
      </c>
      <c r="KG10" s="67">
        <v>47211475.450000003</v>
      </c>
      <c r="KH10" s="67">
        <v>38757995.590000004</v>
      </c>
      <c r="KI10" s="67">
        <v>8453479.8599999994</v>
      </c>
      <c r="KJ10" s="67">
        <v>30958427.449999999</v>
      </c>
      <c r="KK10" s="67">
        <v>7959712.4299999997</v>
      </c>
      <c r="KL10" s="67">
        <v>4226927.32</v>
      </c>
      <c r="KM10" s="67">
        <v>0</v>
      </c>
      <c r="KN10" s="67">
        <v>189</v>
      </c>
      <c r="KO10" s="67">
        <v>56</v>
      </c>
      <c r="KP10" s="67">
        <v>116</v>
      </c>
      <c r="KQ10" s="67" t="s">
        <v>146</v>
      </c>
      <c r="KR10" s="67" t="s">
        <v>147</v>
      </c>
    </row>
    <row r="11" spans="1:304" s="67" customFormat="1" x14ac:dyDescent="0.25">
      <c r="A11" s="66">
        <v>10</v>
      </c>
      <c r="B11" s="67" t="s">
        <v>238</v>
      </c>
      <c r="C11" s="66" t="s">
        <v>1829</v>
      </c>
      <c r="D11" s="66" t="s">
        <v>232</v>
      </c>
      <c r="E11" s="66" t="s">
        <v>1812</v>
      </c>
      <c r="F11" s="66" t="s">
        <v>1689</v>
      </c>
      <c r="G11" s="68" t="s">
        <v>1887</v>
      </c>
      <c r="H11" s="56">
        <v>84.483333333333334</v>
      </c>
      <c r="I11" s="69">
        <v>82.3</v>
      </c>
      <c r="J11" s="70">
        <v>100</v>
      </c>
      <c r="K11" s="67" t="s">
        <v>154</v>
      </c>
      <c r="L11" s="71">
        <v>50</v>
      </c>
      <c r="M11" s="67" t="s">
        <v>154</v>
      </c>
      <c r="N11" s="71">
        <v>50</v>
      </c>
      <c r="O11" s="72">
        <v>30</v>
      </c>
      <c r="P11" s="67" t="s">
        <v>7</v>
      </c>
      <c r="Q11" s="73">
        <v>5</v>
      </c>
      <c r="R11" s="67" t="s">
        <v>8</v>
      </c>
      <c r="S11" s="73">
        <v>12</v>
      </c>
      <c r="T11" s="67" t="s">
        <v>9</v>
      </c>
      <c r="U11" s="73">
        <v>16</v>
      </c>
      <c r="V11" s="67" t="s">
        <v>7</v>
      </c>
      <c r="W11" s="73">
        <v>5</v>
      </c>
      <c r="X11" s="67" t="s">
        <v>8</v>
      </c>
      <c r="Y11" s="73">
        <v>12</v>
      </c>
      <c r="Z11" s="67" t="s">
        <v>9</v>
      </c>
      <c r="AA11" s="73">
        <v>16</v>
      </c>
      <c r="AB11" s="67" t="s">
        <v>7</v>
      </c>
      <c r="AC11" s="73">
        <v>5</v>
      </c>
      <c r="AD11" s="67" t="s">
        <v>8</v>
      </c>
      <c r="AE11" s="73">
        <v>13</v>
      </c>
      <c r="AF11" s="67" t="s">
        <v>9</v>
      </c>
      <c r="AG11" s="73">
        <v>16</v>
      </c>
      <c r="AH11" s="74">
        <v>70</v>
      </c>
      <c r="AI11" s="57">
        <v>88</v>
      </c>
      <c r="AK11" s="54">
        <v>0</v>
      </c>
      <c r="AM11" s="54">
        <v>0</v>
      </c>
      <c r="AN11" s="67" t="s">
        <v>12</v>
      </c>
      <c r="AO11" s="54">
        <v>15</v>
      </c>
      <c r="AQ11" s="54">
        <v>0</v>
      </c>
      <c r="AR11" s="67" t="s">
        <v>14</v>
      </c>
      <c r="AS11" s="54">
        <v>15</v>
      </c>
      <c r="AT11" s="67" t="s">
        <v>15</v>
      </c>
      <c r="AU11" s="54">
        <v>30</v>
      </c>
      <c r="AV11" s="75">
        <v>18</v>
      </c>
      <c r="AW11" s="67" t="s">
        <v>169</v>
      </c>
      <c r="AX11" s="54">
        <v>100</v>
      </c>
      <c r="AY11" s="75">
        <v>15</v>
      </c>
      <c r="AZ11" s="67" t="s">
        <v>205</v>
      </c>
      <c r="BA11" s="54">
        <v>100</v>
      </c>
      <c r="BB11" s="75">
        <v>15</v>
      </c>
      <c r="BC11" s="67" t="s">
        <v>123</v>
      </c>
      <c r="BD11" s="54">
        <v>100</v>
      </c>
      <c r="BE11" s="76">
        <v>25</v>
      </c>
      <c r="BF11" s="67" t="s">
        <v>124</v>
      </c>
      <c r="BG11" s="54">
        <v>50</v>
      </c>
      <c r="BH11" s="67" t="s">
        <v>125</v>
      </c>
      <c r="BI11" s="54">
        <v>50</v>
      </c>
      <c r="BJ11" s="75">
        <v>15</v>
      </c>
      <c r="BK11" s="58">
        <v>69.5</v>
      </c>
      <c r="BM11" s="54">
        <v>0</v>
      </c>
      <c r="BO11" s="54">
        <v>0</v>
      </c>
      <c r="BQ11" s="54">
        <v>0</v>
      </c>
      <c r="BR11" s="67" t="s">
        <v>22</v>
      </c>
      <c r="BS11" s="54">
        <v>20</v>
      </c>
      <c r="BU11" s="54">
        <v>0</v>
      </c>
      <c r="BW11" s="54">
        <v>0</v>
      </c>
      <c r="BY11" s="54">
        <v>0</v>
      </c>
      <c r="CA11" s="54">
        <v>0</v>
      </c>
      <c r="CB11" s="75">
        <v>4</v>
      </c>
      <c r="CC11" s="67" t="s">
        <v>27</v>
      </c>
      <c r="CD11" s="54">
        <v>40</v>
      </c>
      <c r="CF11" s="54">
        <v>0</v>
      </c>
      <c r="CG11" s="67" t="s">
        <v>29</v>
      </c>
      <c r="CH11" s="54">
        <v>30</v>
      </c>
      <c r="CI11" s="75">
        <v>7</v>
      </c>
      <c r="CJ11" s="67" t="s">
        <v>126</v>
      </c>
      <c r="CK11" s="54">
        <v>100</v>
      </c>
      <c r="CL11" s="75">
        <v>10</v>
      </c>
      <c r="CM11" s="67" t="s">
        <v>140</v>
      </c>
      <c r="CN11" s="54">
        <v>5</v>
      </c>
      <c r="CP11" s="54">
        <v>0</v>
      </c>
      <c r="CQ11" s="67" t="s">
        <v>32</v>
      </c>
      <c r="CR11" s="54">
        <v>15</v>
      </c>
      <c r="CS11" s="67" t="s">
        <v>33</v>
      </c>
      <c r="CT11" s="54">
        <v>25</v>
      </c>
      <c r="CU11" s="67" t="s">
        <v>34</v>
      </c>
      <c r="CV11" s="54">
        <v>35</v>
      </c>
      <c r="CW11" s="75">
        <v>20</v>
      </c>
      <c r="CX11" s="67" t="s">
        <v>35</v>
      </c>
      <c r="CY11" s="54">
        <v>33</v>
      </c>
      <c r="CZ11" s="67" t="s">
        <v>36</v>
      </c>
      <c r="DA11" s="54">
        <v>34</v>
      </c>
      <c r="DC11" s="54">
        <v>33</v>
      </c>
      <c r="DD11" s="76">
        <v>25</v>
      </c>
      <c r="DE11" s="67" t="s">
        <v>38</v>
      </c>
      <c r="DF11" s="54">
        <v>10</v>
      </c>
      <c r="DG11" s="67" t="s">
        <v>39</v>
      </c>
      <c r="DH11" s="54">
        <v>10</v>
      </c>
      <c r="DI11" s="67" t="s">
        <v>40</v>
      </c>
      <c r="DJ11" s="54">
        <v>15</v>
      </c>
      <c r="DL11" s="54">
        <v>0</v>
      </c>
      <c r="DN11" s="54">
        <v>0</v>
      </c>
      <c r="DP11" s="54">
        <v>0</v>
      </c>
      <c r="DQ11" s="76">
        <v>3.5</v>
      </c>
      <c r="DR11" s="58">
        <v>100</v>
      </c>
      <c r="DS11" s="67" t="s">
        <v>42</v>
      </c>
      <c r="DT11" s="54">
        <v>15</v>
      </c>
      <c r="DU11" s="67" t="s">
        <v>43</v>
      </c>
      <c r="DV11" s="54">
        <v>15</v>
      </c>
      <c r="DW11" s="67" t="s">
        <v>44</v>
      </c>
      <c r="DX11" s="54">
        <v>15</v>
      </c>
      <c r="DY11" s="67" t="s">
        <v>45</v>
      </c>
      <c r="DZ11" s="54">
        <v>10</v>
      </c>
      <c r="EA11" s="67" t="s">
        <v>46</v>
      </c>
      <c r="EB11" s="54">
        <v>45</v>
      </c>
      <c r="EC11" s="76">
        <v>40</v>
      </c>
      <c r="ED11" s="67" t="s">
        <v>159</v>
      </c>
      <c r="EE11" s="54">
        <v>100</v>
      </c>
      <c r="EF11" s="76">
        <v>60</v>
      </c>
      <c r="EG11" s="58">
        <v>54</v>
      </c>
      <c r="EI11" s="54">
        <v>0</v>
      </c>
      <c r="EK11" s="54">
        <v>0</v>
      </c>
      <c r="EM11" s="54">
        <v>0</v>
      </c>
      <c r="EN11" s="67" t="s">
        <v>132</v>
      </c>
      <c r="EO11" s="54">
        <v>30</v>
      </c>
      <c r="EP11" s="76">
        <v>12</v>
      </c>
      <c r="EQ11" s="67" t="s">
        <v>173</v>
      </c>
      <c r="ER11" s="54">
        <v>35</v>
      </c>
      <c r="ES11" s="67" t="s">
        <v>133</v>
      </c>
      <c r="ET11" s="54">
        <v>35</v>
      </c>
      <c r="EV11" s="54">
        <v>0</v>
      </c>
      <c r="EW11" s="76">
        <v>42</v>
      </c>
      <c r="EX11" s="59">
        <v>86.666666666666671</v>
      </c>
      <c r="EY11" s="58">
        <v>60</v>
      </c>
      <c r="EZ11" s="67" t="s">
        <v>51</v>
      </c>
      <c r="FA11" s="54">
        <v>10</v>
      </c>
      <c r="FB11" s="67" t="s">
        <v>134</v>
      </c>
      <c r="FC11" s="54">
        <v>10</v>
      </c>
      <c r="FD11" s="67" t="s">
        <v>135</v>
      </c>
      <c r="FE11" s="54">
        <v>20</v>
      </c>
      <c r="FF11" s="67" t="s">
        <v>136</v>
      </c>
      <c r="FG11" s="54">
        <v>20</v>
      </c>
      <c r="FH11" s="67" t="s">
        <v>174</v>
      </c>
      <c r="FI11" s="54">
        <v>15</v>
      </c>
      <c r="FK11" s="54">
        <v>0</v>
      </c>
      <c r="FM11" s="54">
        <v>0</v>
      </c>
      <c r="FN11" s="76">
        <v>30</v>
      </c>
      <c r="FP11" s="54">
        <v>0</v>
      </c>
      <c r="FR11" s="54">
        <v>0</v>
      </c>
      <c r="FT11" s="54">
        <v>0</v>
      </c>
      <c r="FV11" s="54">
        <v>0</v>
      </c>
      <c r="FX11" s="54">
        <v>0</v>
      </c>
      <c r="FZ11" s="54">
        <v>0</v>
      </c>
      <c r="GB11" s="54">
        <v>0</v>
      </c>
      <c r="GD11" s="54">
        <v>0</v>
      </c>
      <c r="GF11" s="54">
        <v>0</v>
      </c>
      <c r="GH11" s="54">
        <v>0</v>
      </c>
      <c r="GI11" s="76">
        <v>0</v>
      </c>
      <c r="GK11" s="54">
        <v>0</v>
      </c>
      <c r="GM11" s="54">
        <v>0</v>
      </c>
      <c r="GO11" s="54">
        <v>0</v>
      </c>
      <c r="GQ11" s="54">
        <v>0</v>
      </c>
      <c r="GS11" s="54">
        <v>0</v>
      </c>
      <c r="GT11" s="58">
        <v>0</v>
      </c>
      <c r="GU11" s="67" t="s">
        <v>60</v>
      </c>
      <c r="GV11" s="54">
        <v>12.5</v>
      </c>
      <c r="GW11" s="67" t="s">
        <v>61</v>
      </c>
      <c r="GX11" s="54">
        <v>12.5</v>
      </c>
      <c r="GY11" s="67" t="s">
        <v>62</v>
      </c>
      <c r="GZ11" s="54">
        <v>12.5</v>
      </c>
      <c r="HA11" s="67" t="s">
        <v>63</v>
      </c>
      <c r="HB11" s="54">
        <v>12.5</v>
      </c>
      <c r="HC11" s="67" t="s">
        <v>64</v>
      </c>
      <c r="HD11" s="54">
        <v>12.5</v>
      </c>
      <c r="HE11" s="67" t="s">
        <v>65</v>
      </c>
      <c r="HF11" s="54">
        <v>12.5</v>
      </c>
      <c r="HG11" s="67" t="s">
        <v>66</v>
      </c>
      <c r="HH11" s="54">
        <v>12.5</v>
      </c>
      <c r="HI11" s="67" t="s">
        <v>67</v>
      </c>
      <c r="HJ11" s="54">
        <v>12.5</v>
      </c>
      <c r="HK11" s="58">
        <v>30</v>
      </c>
      <c r="HL11" s="58">
        <v>100</v>
      </c>
      <c r="HM11" s="67" t="s">
        <v>207</v>
      </c>
      <c r="HN11" s="54">
        <v>100</v>
      </c>
      <c r="HO11" s="76">
        <v>30</v>
      </c>
      <c r="HP11" s="67" t="s">
        <v>141</v>
      </c>
      <c r="HQ11" s="54">
        <v>35</v>
      </c>
      <c r="HR11" s="67" t="s">
        <v>69</v>
      </c>
      <c r="HS11" s="54">
        <v>30</v>
      </c>
      <c r="HT11" s="67" t="s">
        <v>70</v>
      </c>
      <c r="HU11" s="54">
        <v>5</v>
      </c>
      <c r="HV11" s="67" t="s">
        <v>71</v>
      </c>
      <c r="HW11" s="54">
        <v>5</v>
      </c>
      <c r="HX11" s="67" t="s">
        <v>72</v>
      </c>
      <c r="HY11" s="54">
        <v>5</v>
      </c>
      <c r="HZ11" s="67" t="s">
        <v>73</v>
      </c>
      <c r="IA11" s="54">
        <v>5</v>
      </c>
      <c r="IB11" s="67" t="s">
        <v>74</v>
      </c>
      <c r="IC11" s="54">
        <v>5</v>
      </c>
      <c r="ID11" s="67" t="s">
        <v>75</v>
      </c>
      <c r="IE11" s="54">
        <v>5</v>
      </c>
      <c r="IF11" s="67" t="s">
        <v>76</v>
      </c>
      <c r="IG11" s="54">
        <v>5</v>
      </c>
      <c r="IH11" s="76">
        <v>40</v>
      </c>
      <c r="II11" s="67" t="s">
        <v>7</v>
      </c>
      <c r="IJ11" s="54">
        <v>10</v>
      </c>
      <c r="IK11" s="67" t="s">
        <v>77</v>
      </c>
      <c r="IL11" s="54">
        <v>25</v>
      </c>
      <c r="IM11" s="67" t="s">
        <v>78</v>
      </c>
      <c r="IN11" s="54">
        <v>50</v>
      </c>
      <c r="IO11" s="67" t="s">
        <v>9</v>
      </c>
      <c r="IP11" s="54">
        <v>15</v>
      </c>
      <c r="IQ11" s="76">
        <v>15</v>
      </c>
      <c r="IR11" s="67" t="s">
        <v>79</v>
      </c>
      <c r="IS11" s="54">
        <v>30</v>
      </c>
      <c r="IT11" s="67" t="s">
        <v>80</v>
      </c>
      <c r="IU11" s="54">
        <v>50</v>
      </c>
      <c r="IV11" s="67" t="s">
        <v>9</v>
      </c>
      <c r="IW11" s="54">
        <v>20</v>
      </c>
      <c r="IX11" s="76">
        <v>15</v>
      </c>
      <c r="IY11" s="58">
        <v>100</v>
      </c>
      <c r="IZ11" s="67" t="s">
        <v>161</v>
      </c>
      <c r="JA11" s="54">
        <v>100</v>
      </c>
      <c r="JB11" s="76">
        <v>40</v>
      </c>
      <c r="JC11" s="67" t="s">
        <v>82</v>
      </c>
      <c r="JD11" s="54">
        <v>10</v>
      </c>
      <c r="JE11" s="67" t="s">
        <v>83</v>
      </c>
      <c r="JF11" s="54">
        <v>20</v>
      </c>
      <c r="JG11" s="67" t="s">
        <v>84</v>
      </c>
      <c r="JH11" s="54">
        <v>30</v>
      </c>
      <c r="JI11" s="67" t="s">
        <v>85</v>
      </c>
      <c r="JJ11" s="54">
        <v>40</v>
      </c>
      <c r="JK11" s="58">
        <v>35</v>
      </c>
      <c r="JL11" s="67" t="s">
        <v>86</v>
      </c>
      <c r="JM11" s="54">
        <v>20</v>
      </c>
      <c r="JN11" s="67" t="s">
        <v>87</v>
      </c>
      <c r="JO11" s="54">
        <v>35</v>
      </c>
      <c r="JP11" s="67" t="s">
        <v>143</v>
      </c>
      <c r="JQ11" s="54">
        <v>45</v>
      </c>
      <c r="JR11" s="75">
        <v>25</v>
      </c>
      <c r="JS11" s="67" t="s">
        <v>144</v>
      </c>
      <c r="JT11" s="67" t="s">
        <v>144</v>
      </c>
      <c r="JU11" s="67" t="s">
        <v>144</v>
      </c>
      <c r="JV11" s="67" t="s">
        <v>144</v>
      </c>
      <c r="JW11" s="67" t="s">
        <v>144</v>
      </c>
      <c r="JX11" s="67" t="s">
        <v>144</v>
      </c>
      <c r="JY11" s="67">
        <v>0</v>
      </c>
      <c r="JZ11" s="67">
        <v>79</v>
      </c>
      <c r="KA11" s="67">
        <v>124</v>
      </c>
      <c r="KB11" s="67">
        <v>70</v>
      </c>
      <c r="KC11" s="67">
        <v>6</v>
      </c>
      <c r="KD11" s="67">
        <v>6595</v>
      </c>
      <c r="KE11" s="67">
        <v>24143</v>
      </c>
      <c r="KF11" s="67">
        <v>9009</v>
      </c>
      <c r="KG11" s="67">
        <v>17742517.300000001</v>
      </c>
      <c r="KH11" s="67">
        <v>13704004.92</v>
      </c>
      <c r="KI11" s="67">
        <v>4038512.38</v>
      </c>
      <c r="KJ11" s="67">
        <v>13220192.109999999</v>
      </c>
      <c r="KK11" s="67">
        <v>3149430</v>
      </c>
      <c r="KL11" s="67">
        <v>1296885.49</v>
      </c>
      <c r="KM11" s="67">
        <v>0</v>
      </c>
      <c r="KN11" s="67">
        <v>20</v>
      </c>
      <c r="KO11" s="67">
        <v>30</v>
      </c>
      <c r="KP11" s="67">
        <v>24</v>
      </c>
      <c r="KQ11" s="67" t="s">
        <v>146</v>
      </c>
      <c r="KR11" s="67" t="s">
        <v>147</v>
      </c>
    </row>
    <row r="12" spans="1:304" s="67" customFormat="1" x14ac:dyDescent="0.25">
      <c r="A12" s="66">
        <v>11</v>
      </c>
      <c r="B12" s="67" t="s">
        <v>244</v>
      </c>
      <c r="C12" s="66" t="s">
        <v>1798</v>
      </c>
      <c r="D12" s="66" t="s">
        <v>239</v>
      </c>
      <c r="E12" s="66" t="s">
        <v>1763</v>
      </c>
      <c r="F12" s="66" t="s">
        <v>1689</v>
      </c>
      <c r="G12" s="68" t="s">
        <v>1887</v>
      </c>
      <c r="H12" s="56">
        <v>85.974999999999994</v>
      </c>
      <c r="I12" s="69">
        <v>82.45</v>
      </c>
      <c r="J12" s="70">
        <v>100</v>
      </c>
      <c r="K12" s="67" t="s">
        <v>154</v>
      </c>
      <c r="L12" s="71">
        <v>50</v>
      </c>
      <c r="M12" s="67" t="s">
        <v>154</v>
      </c>
      <c r="N12" s="71">
        <v>50</v>
      </c>
      <c r="O12" s="72">
        <v>30</v>
      </c>
      <c r="P12" s="67" t="s">
        <v>7</v>
      </c>
      <c r="Q12" s="73">
        <v>5</v>
      </c>
      <c r="R12" s="67" t="s">
        <v>8</v>
      </c>
      <c r="S12" s="73">
        <v>12</v>
      </c>
      <c r="T12" s="67" t="s">
        <v>9</v>
      </c>
      <c r="U12" s="73">
        <v>16</v>
      </c>
      <c r="V12" s="67" t="s">
        <v>7</v>
      </c>
      <c r="W12" s="73">
        <v>5</v>
      </c>
      <c r="X12" s="67" t="s">
        <v>8</v>
      </c>
      <c r="Y12" s="73">
        <v>12</v>
      </c>
      <c r="Z12" s="67" t="s">
        <v>9</v>
      </c>
      <c r="AA12" s="73">
        <v>16</v>
      </c>
      <c r="AB12" s="67" t="s">
        <v>7</v>
      </c>
      <c r="AC12" s="73">
        <v>5</v>
      </c>
      <c r="AD12" s="67" t="s">
        <v>8</v>
      </c>
      <c r="AE12" s="73">
        <v>13</v>
      </c>
      <c r="AF12" s="67" t="s">
        <v>9</v>
      </c>
      <c r="AG12" s="73">
        <v>16</v>
      </c>
      <c r="AH12" s="74">
        <v>70</v>
      </c>
      <c r="AI12" s="57">
        <v>88.75</v>
      </c>
      <c r="AK12" s="54">
        <v>0</v>
      </c>
      <c r="AL12" s="67" t="s">
        <v>11</v>
      </c>
      <c r="AM12" s="54">
        <v>25</v>
      </c>
      <c r="AN12" s="67" t="s">
        <v>12</v>
      </c>
      <c r="AO12" s="54">
        <v>15</v>
      </c>
      <c r="AP12" s="67" t="s">
        <v>13</v>
      </c>
      <c r="AQ12" s="54">
        <v>15</v>
      </c>
      <c r="AR12" s="67" t="s">
        <v>14</v>
      </c>
      <c r="AS12" s="54">
        <v>15</v>
      </c>
      <c r="AT12" s="67" t="s">
        <v>15</v>
      </c>
      <c r="AU12" s="54">
        <v>30</v>
      </c>
      <c r="AV12" s="75">
        <v>30</v>
      </c>
      <c r="AW12" s="67" t="s">
        <v>187</v>
      </c>
      <c r="AX12" s="54">
        <v>80</v>
      </c>
      <c r="AY12" s="75">
        <v>12</v>
      </c>
      <c r="AZ12" s="67" t="s">
        <v>122</v>
      </c>
      <c r="BA12" s="54">
        <v>75</v>
      </c>
      <c r="BB12" s="75">
        <v>11.25</v>
      </c>
      <c r="BC12" s="67" t="s">
        <v>123</v>
      </c>
      <c r="BD12" s="54">
        <v>100</v>
      </c>
      <c r="BE12" s="76">
        <v>25</v>
      </c>
      <c r="BF12" s="67" t="s">
        <v>196</v>
      </c>
      <c r="BG12" s="54">
        <v>20</v>
      </c>
      <c r="BH12" s="67" t="s">
        <v>125</v>
      </c>
      <c r="BI12" s="54">
        <v>50</v>
      </c>
      <c r="BJ12" s="75">
        <v>10.5</v>
      </c>
      <c r="BK12" s="58">
        <v>74.5</v>
      </c>
      <c r="BL12" s="67" t="s">
        <v>19</v>
      </c>
      <c r="BM12" s="54">
        <v>10</v>
      </c>
      <c r="BN12" s="67" t="s">
        <v>20</v>
      </c>
      <c r="BO12" s="54">
        <v>40</v>
      </c>
      <c r="BP12" s="67" t="s">
        <v>21</v>
      </c>
      <c r="BQ12" s="54">
        <v>10</v>
      </c>
      <c r="BR12" s="67" t="s">
        <v>22</v>
      </c>
      <c r="BS12" s="54">
        <v>20</v>
      </c>
      <c r="BT12" s="67" t="s">
        <v>23</v>
      </c>
      <c r="BU12" s="54">
        <v>5</v>
      </c>
      <c r="BV12" s="67" t="s">
        <v>24</v>
      </c>
      <c r="BW12" s="54">
        <v>5</v>
      </c>
      <c r="BX12" s="67" t="s">
        <v>25</v>
      </c>
      <c r="BY12" s="54">
        <v>5</v>
      </c>
      <c r="BZ12" s="67" t="s">
        <v>26</v>
      </c>
      <c r="CA12" s="54">
        <v>5</v>
      </c>
      <c r="CB12" s="75">
        <v>20</v>
      </c>
      <c r="CC12" s="67" t="s">
        <v>27</v>
      </c>
      <c r="CD12" s="54">
        <v>40</v>
      </c>
      <c r="CE12" s="67" t="s">
        <v>28</v>
      </c>
      <c r="CF12" s="54">
        <v>30</v>
      </c>
      <c r="CG12" s="67" t="s">
        <v>29</v>
      </c>
      <c r="CH12" s="54">
        <v>30</v>
      </c>
      <c r="CI12" s="75">
        <v>10</v>
      </c>
      <c r="CJ12" s="67" t="s">
        <v>171</v>
      </c>
      <c r="CK12" s="54">
        <v>80</v>
      </c>
      <c r="CL12" s="75">
        <v>8</v>
      </c>
      <c r="CM12" s="67" t="s">
        <v>140</v>
      </c>
      <c r="CN12" s="54">
        <v>5</v>
      </c>
      <c r="CP12" s="54">
        <v>0</v>
      </c>
      <c r="CR12" s="54">
        <v>0</v>
      </c>
      <c r="CS12" s="67" t="s">
        <v>33</v>
      </c>
      <c r="CT12" s="54">
        <v>25</v>
      </c>
      <c r="CU12" s="67" t="s">
        <v>34</v>
      </c>
      <c r="CV12" s="54">
        <v>35</v>
      </c>
      <c r="CW12" s="75">
        <v>16.25</v>
      </c>
      <c r="CX12" s="67" t="s">
        <v>35</v>
      </c>
      <c r="CY12" s="54">
        <v>33</v>
      </c>
      <c r="CZ12" s="67" t="s">
        <v>36</v>
      </c>
      <c r="DA12" s="54">
        <v>34</v>
      </c>
      <c r="DC12" s="54">
        <v>0</v>
      </c>
      <c r="DD12" s="76">
        <v>16.75</v>
      </c>
      <c r="DE12" s="67" t="s">
        <v>38</v>
      </c>
      <c r="DF12" s="54">
        <v>10</v>
      </c>
      <c r="DG12" s="67" t="s">
        <v>39</v>
      </c>
      <c r="DH12" s="54">
        <v>10</v>
      </c>
      <c r="DI12" s="67" t="s">
        <v>40</v>
      </c>
      <c r="DJ12" s="54">
        <v>15</v>
      </c>
      <c r="DL12" s="54">
        <v>0</v>
      </c>
      <c r="DN12" s="54">
        <v>0</v>
      </c>
      <c r="DP12" s="54">
        <v>0</v>
      </c>
      <c r="DQ12" s="76">
        <v>3.5</v>
      </c>
      <c r="DR12" s="58">
        <v>82</v>
      </c>
      <c r="DS12" s="67" t="s">
        <v>42</v>
      </c>
      <c r="DT12" s="54">
        <v>15</v>
      </c>
      <c r="DU12" s="67" t="s">
        <v>43</v>
      </c>
      <c r="DV12" s="54">
        <v>15</v>
      </c>
      <c r="DW12" s="67" t="s">
        <v>44</v>
      </c>
      <c r="DX12" s="54">
        <v>15</v>
      </c>
      <c r="DY12" s="67" t="s">
        <v>45</v>
      </c>
      <c r="DZ12" s="54">
        <v>10</v>
      </c>
      <c r="EB12" s="54">
        <v>0</v>
      </c>
      <c r="EC12" s="76">
        <v>22</v>
      </c>
      <c r="ED12" s="67" t="s">
        <v>159</v>
      </c>
      <c r="EE12" s="54">
        <v>100</v>
      </c>
      <c r="EF12" s="76">
        <v>60</v>
      </c>
      <c r="EG12" s="58">
        <v>67</v>
      </c>
      <c r="EI12" s="54">
        <v>0</v>
      </c>
      <c r="EJ12" s="67" t="s">
        <v>49</v>
      </c>
      <c r="EK12" s="54">
        <v>20</v>
      </c>
      <c r="EL12" s="67" t="s">
        <v>131</v>
      </c>
      <c r="EM12" s="54">
        <v>20</v>
      </c>
      <c r="EN12" s="67" t="s">
        <v>132</v>
      </c>
      <c r="EO12" s="54">
        <v>30</v>
      </c>
      <c r="EP12" s="76">
        <v>28</v>
      </c>
      <c r="ER12" s="54">
        <v>0</v>
      </c>
      <c r="ES12" s="67" t="s">
        <v>133</v>
      </c>
      <c r="ET12" s="54">
        <v>35</v>
      </c>
      <c r="EU12" s="67" t="s">
        <v>50</v>
      </c>
      <c r="EV12" s="54">
        <v>30</v>
      </c>
      <c r="EW12" s="76">
        <v>39</v>
      </c>
      <c r="EX12" s="59">
        <v>89.5</v>
      </c>
      <c r="EY12" s="58">
        <v>76</v>
      </c>
      <c r="EZ12" s="67" t="s">
        <v>51</v>
      </c>
      <c r="FA12" s="54">
        <v>10</v>
      </c>
      <c r="FB12" s="67" t="s">
        <v>134</v>
      </c>
      <c r="FC12" s="54">
        <v>10</v>
      </c>
      <c r="FD12" s="67" t="s">
        <v>135</v>
      </c>
      <c r="FE12" s="54">
        <v>20</v>
      </c>
      <c r="FF12" s="67" t="s">
        <v>136</v>
      </c>
      <c r="FG12" s="54">
        <v>20</v>
      </c>
      <c r="FH12" s="67" t="s">
        <v>174</v>
      </c>
      <c r="FI12" s="54">
        <v>15</v>
      </c>
      <c r="FJ12" s="67" t="s">
        <v>52</v>
      </c>
      <c r="FK12" s="54">
        <v>12.5</v>
      </c>
      <c r="FL12" s="67" t="s">
        <v>53</v>
      </c>
      <c r="FM12" s="54">
        <v>12.5</v>
      </c>
      <c r="FN12" s="76">
        <v>40</v>
      </c>
      <c r="FP12" s="54">
        <v>0</v>
      </c>
      <c r="FR12" s="54">
        <v>0</v>
      </c>
      <c r="FT12" s="54">
        <v>0</v>
      </c>
      <c r="FV12" s="54">
        <v>0</v>
      </c>
      <c r="FX12" s="54">
        <v>0</v>
      </c>
      <c r="FZ12" s="54">
        <v>0</v>
      </c>
      <c r="GB12" s="54">
        <v>0</v>
      </c>
      <c r="GD12" s="54">
        <v>0</v>
      </c>
      <c r="GF12" s="54">
        <v>0</v>
      </c>
      <c r="GH12" s="54">
        <v>0</v>
      </c>
      <c r="GI12" s="76">
        <v>0</v>
      </c>
      <c r="GK12" s="54">
        <v>0</v>
      </c>
      <c r="GM12" s="54">
        <v>0</v>
      </c>
      <c r="GO12" s="54">
        <v>0</v>
      </c>
      <c r="GP12" s="67" t="s">
        <v>58</v>
      </c>
      <c r="GQ12" s="54">
        <v>15</v>
      </c>
      <c r="GR12" s="67" t="s">
        <v>59</v>
      </c>
      <c r="GS12" s="54">
        <v>15</v>
      </c>
      <c r="GT12" s="58">
        <v>6</v>
      </c>
      <c r="GU12" s="67" t="s">
        <v>60</v>
      </c>
      <c r="GV12" s="54">
        <v>12.5</v>
      </c>
      <c r="GW12" s="67" t="s">
        <v>61</v>
      </c>
      <c r="GX12" s="54">
        <v>12.5</v>
      </c>
      <c r="GY12" s="67" t="s">
        <v>62</v>
      </c>
      <c r="GZ12" s="54">
        <v>12.5</v>
      </c>
      <c r="HA12" s="67" t="s">
        <v>63</v>
      </c>
      <c r="HB12" s="54">
        <v>12.5</v>
      </c>
      <c r="HC12" s="67" t="s">
        <v>64</v>
      </c>
      <c r="HD12" s="54">
        <v>12.5</v>
      </c>
      <c r="HE12" s="67" t="s">
        <v>65</v>
      </c>
      <c r="HF12" s="54">
        <v>12.5</v>
      </c>
      <c r="HG12" s="67" t="s">
        <v>66</v>
      </c>
      <c r="HH12" s="54">
        <v>12.5</v>
      </c>
      <c r="HI12" s="67" t="s">
        <v>67</v>
      </c>
      <c r="HJ12" s="54">
        <v>12.5</v>
      </c>
      <c r="HK12" s="58">
        <v>30</v>
      </c>
      <c r="HL12" s="58">
        <v>92.5</v>
      </c>
      <c r="HM12" s="67" t="s">
        <v>160</v>
      </c>
      <c r="HN12" s="54">
        <v>75</v>
      </c>
      <c r="HO12" s="76">
        <v>22.5</v>
      </c>
      <c r="HP12" s="67" t="s">
        <v>141</v>
      </c>
      <c r="HQ12" s="54">
        <v>35</v>
      </c>
      <c r="HR12" s="67" t="s">
        <v>69</v>
      </c>
      <c r="HS12" s="54">
        <v>30</v>
      </c>
      <c r="HT12" s="67" t="s">
        <v>70</v>
      </c>
      <c r="HU12" s="54">
        <v>5</v>
      </c>
      <c r="HV12" s="67" t="s">
        <v>71</v>
      </c>
      <c r="HW12" s="54">
        <v>5</v>
      </c>
      <c r="HX12" s="67" t="s">
        <v>72</v>
      </c>
      <c r="HY12" s="54">
        <v>5</v>
      </c>
      <c r="HZ12" s="67" t="s">
        <v>73</v>
      </c>
      <c r="IA12" s="54">
        <v>5</v>
      </c>
      <c r="IB12" s="67" t="s">
        <v>74</v>
      </c>
      <c r="IC12" s="54">
        <v>5</v>
      </c>
      <c r="ID12" s="67" t="s">
        <v>75</v>
      </c>
      <c r="IE12" s="54">
        <v>5</v>
      </c>
      <c r="IF12" s="67" t="s">
        <v>76</v>
      </c>
      <c r="IG12" s="54">
        <v>5</v>
      </c>
      <c r="IH12" s="76">
        <v>40</v>
      </c>
      <c r="II12" s="67" t="s">
        <v>7</v>
      </c>
      <c r="IJ12" s="54">
        <v>10</v>
      </c>
      <c r="IK12" s="67" t="s">
        <v>77</v>
      </c>
      <c r="IL12" s="54">
        <v>25</v>
      </c>
      <c r="IM12" s="67" t="s">
        <v>78</v>
      </c>
      <c r="IN12" s="54">
        <v>50</v>
      </c>
      <c r="IO12" s="67" t="s">
        <v>9</v>
      </c>
      <c r="IP12" s="54">
        <v>15</v>
      </c>
      <c r="IQ12" s="76">
        <v>15</v>
      </c>
      <c r="IR12" s="67" t="s">
        <v>79</v>
      </c>
      <c r="IS12" s="54">
        <v>30</v>
      </c>
      <c r="IT12" s="67" t="s">
        <v>80</v>
      </c>
      <c r="IU12" s="54">
        <v>50</v>
      </c>
      <c r="IV12" s="67" t="s">
        <v>9</v>
      </c>
      <c r="IW12" s="54">
        <v>20</v>
      </c>
      <c r="IX12" s="76">
        <v>15</v>
      </c>
      <c r="IY12" s="58">
        <v>100</v>
      </c>
      <c r="IZ12" s="67" t="s">
        <v>161</v>
      </c>
      <c r="JA12" s="54">
        <v>100</v>
      </c>
      <c r="JB12" s="76">
        <v>40</v>
      </c>
      <c r="JC12" s="67" t="s">
        <v>82</v>
      </c>
      <c r="JD12" s="54">
        <v>10</v>
      </c>
      <c r="JE12" s="67" t="s">
        <v>83</v>
      </c>
      <c r="JF12" s="54">
        <v>20</v>
      </c>
      <c r="JG12" s="67" t="s">
        <v>84</v>
      </c>
      <c r="JH12" s="54">
        <v>30</v>
      </c>
      <c r="JI12" s="67" t="s">
        <v>85</v>
      </c>
      <c r="JJ12" s="54">
        <v>40</v>
      </c>
      <c r="JK12" s="58">
        <v>35</v>
      </c>
      <c r="JL12" s="67" t="s">
        <v>86</v>
      </c>
      <c r="JM12" s="54">
        <v>20</v>
      </c>
      <c r="JN12" s="67" t="s">
        <v>87</v>
      </c>
      <c r="JO12" s="54">
        <v>35</v>
      </c>
      <c r="JP12" s="67" t="s">
        <v>143</v>
      </c>
      <c r="JQ12" s="54">
        <v>45</v>
      </c>
      <c r="JR12" s="75">
        <v>25</v>
      </c>
      <c r="JS12" s="67" t="s">
        <v>144</v>
      </c>
      <c r="JT12" s="67" t="s">
        <v>145</v>
      </c>
      <c r="JU12" s="67" t="s">
        <v>145</v>
      </c>
      <c r="JV12" s="67" t="s">
        <v>145</v>
      </c>
      <c r="JW12" s="67" t="s">
        <v>145</v>
      </c>
      <c r="JX12" s="67" t="s">
        <v>144</v>
      </c>
      <c r="JY12" s="67">
        <v>0</v>
      </c>
      <c r="JZ12" s="67">
        <v>96</v>
      </c>
      <c r="KA12" s="67">
        <v>128</v>
      </c>
      <c r="KB12" s="67">
        <v>90</v>
      </c>
      <c r="KC12" s="67">
        <v>6</v>
      </c>
      <c r="KD12" s="67">
        <v>3.5510000000000002</v>
      </c>
      <c r="KE12" s="67">
        <v>53.997</v>
      </c>
      <c r="KF12" s="67">
        <v>9.173</v>
      </c>
      <c r="KG12" s="67">
        <v>13825242.67</v>
      </c>
      <c r="KH12" s="67">
        <v>9020000</v>
      </c>
      <c r="KI12" s="67">
        <v>4805242.67</v>
      </c>
      <c r="KJ12" s="67">
        <v>5552973.75</v>
      </c>
      <c r="KK12" s="67">
        <v>4658024.75</v>
      </c>
      <c r="KL12" s="67">
        <v>226588.4</v>
      </c>
      <c r="KM12" s="67">
        <v>279269.76000000001</v>
      </c>
      <c r="KN12" s="67">
        <v>94</v>
      </c>
      <c r="KO12" s="67">
        <v>15</v>
      </c>
      <c r="KP12" s="67">
        <v>79</v>
      </c>
      <c r="KQ12" s="67" t="s">
        <v>146</v>
      </c>
      <c r="KR12" s="67" t="s">
        <v>147</v>
      </c>
    </row>
    <row r="13" spans="1:304" s="67" customFormat="1" x14ac:dyDescent="0.25">
      <c r="A13" s="66">
        <v>12</v>
      </c>
      <c r="B13" s="67" t="s">
        <v>252</v>
      </c>
      <c r="C13" s="66" t="s">
        <v>1776</v>
      </c>
      <c r="D13" s="66" t="s">
        <v>245</v>
      </c>
      <c r="E13" s="66" t="s">
        <v>1763</v>
      </c>
      <c r="F13" s="66" t="s">
        <v>1703</v>
      </c>
      <c r="G13" s="68" t="s">
        <v>1886</v>
      </c>
      <c r="H13" s="56">
        <v>70.093333333333334</v>
      </c>
      <c r="I13" s="69">
        <v>60.52</v>
      </c>
      <c r="J13" s="70">
        <v>56.599999999999994</v>
      </c>
      <c r="K13" s="67" t="s">
        <v>154</v>
      </c>
      <c r="L13" s="71">
        <v>50</v>
      </c>
      <c r="M13" s="67" t="s">
        <v>154</v>
      </c>
      <c r="N13" s="71">
        <v>50</v>
      </c>
      <c r="O13" s="72">
        <v>30</v>
      </c>
      <c r="P13" s="67" t="s">
        <v>7</v>
      </c>
      <c r="Q13" s="73">
        <v>5</v>
      </c>
      <c r="S13" s="73">
        <v>0</v>
      </c>
      <c r="U13" s="73">
        <v>0</v>
      </c>
      <c r="V13" s="67" t="s">
        <v>7</v>
      </c>
      <c r="W13" s="73">
        <v>5</v>
      </c>
      <c r="X13" s="67" t="s">
        <v>8</v>
      </c>
      <c r="Y13" s="73">
        <v>12</v>
      </c>
      <c r="Z13" s="67" t="s">
        <v>9</v>
      </c>
      <c r="AA13" s="73">
        <v>16</v>
      </c>
      <c r="AC13" s="73">
        <v>0</v>
      </c>
      <c r="AE13" s="73">
        <v>0</v>
      </c>
      <c r="AG13" s="73">
        <v>0</v>
      </c>
      <c r="AH13" s="74">
        <v>26.599999999999998</v>
      </c>
      <c r="AI13" s="57">
        <v>77.5</v>
      </c>
      <c r="AK13" s="54">
        <v>0</v>
      </c>
      <c r="AM13" s="54">
        <v>0</v>
      </c>
      <c r="AN13" s="67" t="s">
        <v>12</v>
      </c>
      <c r="AO13" s="54">
        <v>15</v>
      </c>
      <c r="AP13" s="67" t="s">
        <v>13</v>
      </c>
      <c r="AQ13" s="54">
        <v>15</v>
      </c>
      <c r="AR13" s="67" t="s">
        <v>14</v>
      </c>
      <c r="AS13" s="54">
        <v>15</v>
      </c>
      <c r="AT13" s="67" t="s">
        <v>15</v>
      </c>
      <c r="AU13" s="54">
        <v>30</v>
      </c>
      <c r="AV13" s="75">
        <v>22.5</v>
      </c>
      <c r="AW13" s="67" t="s">
        <v>204</v>
      </c>
      <c r="AX13" s="54">
        <v>50</v>
      </c>
      <c r="AY13" s="75">
        <v>7.5</v>
      </c>
      <c r="AZ13" s="67" t="s">
        <v>205</v>
      </c>
      <c r="BA13" s="54">
        <v>100</v>
      </c>
      <c r="BB13" s="75">
        <v>15</v>
      </c>
      <c r="BC13" s="67" t="s">
        <v>170</v>
      </c>
      <c r="BD13" s="54">
        <v>70</v>
      </c>
      <c r="BE13" s="76">
        <v>17.5</v>
      </c>
      <c r="BF13" s="67" t="s">
        <v>124</v>
      </c>
      <c r="BG13" s="54">
        <v>50</v>
      </c>
      <c r="BH13" s="67" t="s">
        <v>125</v>
      </c>
      <c r="BI13" s="54">
        <v>50</v>
      </c>
      <c r="BJ13" s="75">
        <v>15</v>
      </c>
      <c r="BK13" s="58">
        <v>31.5</v>
      </c>
      <c r="BM13" s="54">
        <v>0</v>
      </c>
      <c r="BO13" s="54">
        <v>0</v>
      </c>
      <c r="BQ13" s="54">
        <v>0</v>
      </c>
      <c r="BS13" s="54">
        <v>0</v>
      </c>
      <c r="BU13" s="54">
        <v>0</v>
      </c>
      <c r="BW13" s="54">
        <v>0</v>
      </c>
      <c r="BY13" s="54">
        <v>0</v>
      </c>
      <c r="CA13" s="54">
        <v>0</v>
      </c>
      <c r="CB13" s="75">
        <v>0</v>
      </c>
      <c r="CC13" s="67" t="s">
        <v>27</v>
      </c>
      <c r="CD13" s="54">
        <v>40</v>
      </c>
      <c r="CF13" s="54">
        <v>0</v>
      </c>
      <c r="CG13" s="67" t="s">
        <v>29</v>
      </c>
      <c r="CH13" s="54">
        <v>30</v>
      </c>
      <c r="CI13" s="75">
        <v>7</v>
      </c>
      <c r="CJ13" s="67" t="s">
        <v>250</v>
      </c>
      <c r="CK13" s="54">
        <v>40</v>
      </c>
      <c r="CL13" s="75">
        <v>4</v>
      </c>
      <c r="CM13" s="67" t="s">
        <v>140</v>
      </c>
      <c r="CN13" s="54">
        <v>5</v>
      </c>
      <c r="CP13" s="54">
        <v>0</v>
      </c>
      <c r="CR13" s="54">
        <v>0</v>
      </c>
      <c r="CT13" s="54">
        <v>0</v>
      </c>
      <c r="CV13" s="54">
        <v>0</v>
      </c>
      <c r="CW13" s="75">
        <v>1.25</v>
      </c>
      <c r="CX13" s="67" t="s">
        <v>35</v>
      </c>
      <c r="CY13" s="54">
        <v>33</v>
      </c>
      <c r="CZ13" s="67" t="s">
        <v>36</v>
      </c>
      <c r="DA13" s="54">
        <v>34</v>
      </c>
      <c r="DC13" s="54">
        <v>0</v>
      </c>
      <c r="DD13" s="76">
        <v>16.75</v>
      </c>
      <c r="DF13" s="54">
        <v>0</v>
      </c>
      <c r="DG13" s="67" t="s">
        <v>39</v>
      </c>
      <c r="DH13" s="54">
        <v>10</v>
      </c>
      <c r="DI13" s="67" t="s">
        <v>40</v>
      </c>
      <c r="DJ13" s="54">
        <v>15</v>
      </c>
      <c r="DL13" s="54">
        <v>0</v>
      </c>
      <c r="DN13" s="54">
        <v>0</v>
      </c>
      <c r="DP13" s="54">
        <v>0</v>
      </c>
      <c r="DQ13" s="76">
        <v>2.5</v>
      </c>
      <c r="DR13" s="58">
        <v>76</v>
      </c>
      <c r="DS13" s="67" t="s">
        <v>42</v>
      </c>
      <c r="DT13" s="54">
        <v>15</v>
      </c>
      <c r="DU13" s="67" t="s">
        <v>43</v>
      </c>
      <c r="DV13" s="54">
        <v>15</v>
      </c>
      <c r="DW13" s="67" t="s">
        <v>44</v>
      </c>
      <c r="DX13" s="54">
        <v>15</v>
      </c>
      <c r="DY13" s="67" t="s">
        <v>45</v>
      </c>
      <c r="DZ13" s="54">
        <v>10</v>
      </c>
      <c r="EA13" s="67" t="s">
        <v>46</v>
      </c>
      <c r="EB13" s="54">
        <v>45</v>
      </c>
      <c r="EC13" s="76">
        <v>40</v>
      </c>
      <c r="ED13" s="67" t="s">
        <v>251</v>
      </c>
      <c r="EE13" s="54">
        <v>60</v>
      </c>
      <c r="EF13" s="76">
        <v>36</v>
      </c>
      <c r="EG13" s="58">
        <v>61</v>
      </c>
      <c r="EH13" s="67" t="s">
        <v>48</v>
      </c>
      <c r="EI13" s="54">
        <v>30</v>
      </c>
      <c r="EJ13" s="67" t="s">
        <v>49</v>
      </c>
      <c r="EK13" s="54">
        <v>20</v>
      </c>
      <c r="EL13" s="67" t="s">
        <v>131</v>
      </c>
      <c r="EM13" s="54">
        <v>20</v>
      </c>
      <c r="EN13" s="67" t="s">
        <v>132</v>
      </c>
      <c r="EO13" s="54">
        <v>30</v>
      </c>
      <c r="EP13" s="76">
        <v>40</v>
      </c>
      <c r="ER13" s="54">
        <v>0</v>
      </c>
      <c r="ES13" s="67" t="s">
        <v>133</v>
      </c>
      <c r="ET13" s="54">
        <v>35</v>
      </c>
      <c r="EV13" s="54">
        <v>0</v>
      </c>
      <c r="EW13" s="76">
        <v>21</v>
      </c>
      <c r="EX13" s="59">
        <v>79.666666666666671</v>
      </c>
      <c r="EY13" s="58">
        <v>58.75</v>
      </c>
      <c r="EZ13" s="67" t="s">
        <v>51</v>
      </c>
      <c r="FA13" s="54">
        <v>10</v>
      </c>
      <c r="FB13" s="67" t="s">
        <v>134</v>
      </c>
      <c r="FC13" s="54">
        <v>10</v>
      </c>
      <c r="FD13" s="67" t="s">
        <v>135</v>
      </c>
      <c r="FE13" s="54">
        <v>20</v>
      </c>
      <c r="FF13" s="67" t="s">
        <v>136</v>
      </c>
      <c r="FG13" s="54">
        <v>20</v>
      </c>
      <c r="FH13" s="67" t="s">
        <v>174</v>
      </c>
      <c r="FI13" s="54">
        <v>15</v>
      </c>
      <c r="FJ13" s="67" t="s">
        <v>52</v>
      </c>
      <c r="FK13" s="54">
        <v>12.5</v>
      </c>
      <c r="FL13" s="67" t="s">
        <v>53</v>
      </c>
      <c r="FM13" s="54">
        <v>12.5</v>
      </c>
      <c r="FN13" s="76">
        <v>40</v>
      </c>
      <c r="FP13" s="54">
        <v>0</v>
      </c>
      <c r="FR13" s="54">
        <v>0</v>
      </c>
      <c r="FT13" s="54">
        <v>0</v>
      </c>
      <c r="FV13" s="54">
        <v>0</v>
      </c>
      <c r="FX13" s="54">
        <v>0</v>
      </c>
      <c r="FZ13" s="54">
        <v>0</v>
      </c>
      <c r="GB13" s="54">
        <v>0</v>
      </c>
      <c r="GD13" s="54">
        <v>0</v>
      </c>
      <c r="GF13" s="54">
        <v>0</v>
      </c>
      <c r="GH13" s="54">
        <v>0</v>
      </c>
      <c r="GI13" s="76">
        <v>0</v>
      </c>
      <c r="GK13" s="54">
        <v>0</v>
      </c>
      <c r="GM13" s="54">
        <v>0</v>
      </c>
      <c r="GO13" s="54">
        <v>0</v>
      </c>
      <c r="GQ13" s="54">
        <v>0</v>
      </c>
      <c r="GS13" s="54">
        <v>0</v>
      </c>
      <c r="GT13" s="58">
        <v>0</v>
      </c>
      <c r="GV13" s="54">
        <v>0</v>
      </c>
      <c r="GX13" s="54">
        <v>0</v>
      </c>
      <c r="GZ13" s="54">
        <v>0</v>
      </c>
      <c r="HA13" s="67" t="s">
        <v>63</v>
      </c>
      <c r="HB13" s="54">
        <v>12.5</v>
      </c>
      <c r="HC13" s="67" t="s">
        <v>64</v>
      </c>
      <c r="HD13" s="54">
        <v>12.5</v>
      </c>
      <c r="HE13" s="67" t="s">
        <v>65</v>
      </c>
      <c r="HF13" s="54">
        <v>12.5</v>
      </c>
      <c r="HG13" s="67" t="s">
        <v>66</v>
      </c>
      <c r="HH13" s="54">
        <v>12.5</v>
      </c>
      <c r="HI13" s="67" t="s">
        <v>67</v>
      </c>
      <c r="HJ13" s="54">
        <v>12.5</v>
      </c>
      <c r="HK13" s="58">
        <v>18.75</v>
      </c>
      <c r="HL13" s="58">
        <v>94</v>
      </c>
      <c r="HM13" s="67" t="s">
        <v>207</v>
      </c>
      <c r="HN13" s="54">
        <v>100</v>
      </c>
      <c r="HO13" s="76">
        <v>30</v>
      </c>
      <c r="HP13" s="67" t="s">
        <v>141</v>
      </c>
      <c r="HQ13" s="54">
        <v>35</v>
      </c>
      <c r="HR13" s="67" t="s">
        <v>69</v>
      </c>
      <c r="HS13" s="54">
        <v>30</v>
      </c>
      <c r="HU13" s="54">
        <v>0</v>
      </c>
      <c r="HW13" s="54">
        <v>0</v>
      </c>
      <c r="HY13" s="54">
        <v>0</v>
      </c>
      <c r="HZ13" s="67" t="s">
        <v>73</v>
      </c>
      <c r="IA13" s="54">
        <v>5</v>
      </c>
      <c r="IB13" s="67" t="s">
        <v>74</v>
      </c>
      <c r="IC13" s="54">
        <v>5</v>
      </c>
      <c r="ID13" s="67" t="s">
        <v>75</v>
      </c>
      <c r="IE13" s="54">
        <v>5</v>
      </c>
      <c r="IF13" s="67" t="s">
        <v>76</v>
      </c>
      <c r="IG13" s="54">
        <v>5</v>
      </c>
      <c r="IH13" s="76">
        <v>34</v>
      </c>
      <c r="II13" s="67" t="s">
        <v>7</v>
      </c>
      <c r="IJ13" s="54">
        <v>10</v>
      </c>
      <c r="IK13" s="67" t="s">
        <v>77</v>
      </c>
      <c r="IL13" s="54">
        <v>25</v>
      </c>
      <c r="IM13" s="67" t="s">
        <v>78</v>
      </c>
      <c r="IN13" s="54">
        <v>50</v>
      </c>
      <c r="IO13" s="67" t="s">
        <v>9</v>
      </c>
      <c r="IP13" s="54">
        <v>15</v>
      </c>
      <c r="IQ13" s="76">
        <v>15</v>
      </c>
      <c r="IR13" s="67" t="s">
        <v>79</v>
      </c>
      <c r="IS13" s="54">
        <v>30</v>
      </c>
      <c r="IT13" s="67" t="s">
        <v>80</v>
      </c>
      <c r="IU13" s="54">
        <v>50</v>
      </c>
      <c r="IV13" s="67" t="s">
        <v>9</v>
      </c>
      <c r="IW13" s="54">
        <v>20</v>
      </c>
      <c r="IX13" s="76">
        <v>15</v>
      </c>
      <c r="IY13" s="58">
        <v>86.25</v>
      </c>
      <c r="IZ13" s="67" t="s">
        <v>161</v>
      </c>
      <c r="JA13" s="54">
        <v>100</v>
      </c>
      <c r="JB13" s="76">
        <v>40</v>
      </c>
      <c r="JC13" s="67" t="s">
        <v>82</v>
      </c>
      <c r="JD13" s="54">
        <v>10</v>
      </c>
      <c r="JE13" s="67" t="s">
        <v>83</v>
      </c>
      <c r="JF13" s="54">
        <v>20</v>
      </c>
      <c r="JG13" s="67" t="s">
        <v>84</v>
      </c>
      <c r="JH13" s="54">
        <v>30</v>
      </c>
      <c r="JI13" s="67" t="s">
        <v>85</v>
      </c>
      <c r="JJ13" s="54">
        <v>40</v>
      </c>
      <c r="JK13" s="58">
        <v>35</v>
      </c>
      <c r="JM13" s="54">
        <v>0</v>
      </c>
      <c r="JO13" s="54">
        <v>0</v>
      </c>
      <c r="JP13" s="67" t="s">
        <v>143</v>
      </c>
      <c r="JQ13" s="54">
        <v>45</v>
      </c>
      <c r="JR13" s="75">
        <v>11.25</v>
      </c>
      <c r="JS13" s="67" t="s">
        <v>144</v>
      </c>
      <c r="JT13" s="67" t="s">
        <v>144</v>
      </c>
      <c r="JU13" s="67" t="s">
        <v>145</v>
      </c>
      <c r="JV13" s="67" t="s">
        <v>144</v>
      </c>
      <c r="JW13" s="67" t="s">
        <v>144</v>
      </c>
      <c r="JX13" s="67" t="s">
        <v>144</v>
      </c>
      <c r="JY13" s="67">
        <v>0</v>
      </c>
      <c r="JZ13" s="67">
        <v>45</v>
      </c>
      <c r="KA13" s="67">
        <v>82</v>
      </c>
      <c r="KB13" s="67">
        <v>43</v>
      </c>
      <c r="KC13" s="67">
        <v>2</v>
      </c>
      <c r="KD13" s="67">
        <v>1205</v>
      </c>
      <c r="KE13" s="67">
        <v>14302</v>
      </c>
      <c r="KF13" s="67">
        <v>2635</v>
      </c>
      <c r="KG13" s="67">
        <v>4009279.67</v>
      </c>
      <c r="KH13" s="67">
        <v>3297732.18</v>
      </c>
      <c r="KI13" s="67">
        <v>711547.49</v>
      </c>
      <c r="KJ13" s="67">
        <v>2681017.46</v>
      </c>
      <c r="KK13" s="67">
        <v>709191.49</v>
      </c>
      <c r="KL13" s="67">
        <v>240234.97</v>
      </c>
      <c r="KM13" s="67">
        <v>0</v>
      </c>
      <c r="KN13" s="67">
        <v>44</v>
      </c>
      <c r="KO13" s="67">
        <v>4</v>
      </c>
      <c r="KP13" s="67">
        <v>40</v>
      </c>
      <c r="KQ13" s="67" t="s">
        <v>146</v>
      </c>
      <c r="KR13" s="67" t="s">
        <v>147</v>
      </c>
    </row>
    <row r="14" spans="1:304" s="67" customFormat="1" x14ac:dyDescent="0.25">
      <c r="A14" s="66">
        <v>13</v>
      </c>
      <c r="B14" s="67" t="s">
        <v>259</v>
      </c>
      <c r="C14" s="66" t="s">
        <v>1690</v>
      </c>
      <c r="D14" s="66" t="s">
        <v>253</v>
      </c>
      <c r="E14" s="66" t="s">
        <v>1688</v>
      </c>
      <c r="F14" s="66" t="s">
        <v>1689</v>
      </c>
      <c r="G14" s="68" t="s">
        <v>1886</v>
      </c>
      <c r="H14" s="56">
        <v>73.3</v>
      </c>
      <c r="I14" s="69">
        <v>61.6</v>
      </c>
      <c r="J14" s="70">
        <v>92.5</v>
      </c>
      <c r="K14" s="67" t="s">
        <v>120</v>
      </c>
      <c r="L14" s="71">
        <v>25</v>
      </c>
      <c r="M14" s="67" t="s">
        <v>154</v>
      </c>
      <c r="N14" s="71">
        <v>50</v>
      </c>
      <c r="O14" s="72">
        <v>22.5</v>
      </c>
      <c r="P14" s="67" t="s">
        <v>7</v>
      </c>
      <c r="Q14" s="73">
        <v>5</v>
      </c>
      <c r="R14" s="67" t="s">
        <v>8</v>
      </c>
      <c r="S14" s="73">
        <v>12</v>
      </c>
      <c r="T14" s="67" t="s">
        <v>9</v>
      </c>
      <c r="U14" s="73">
        <v>16</v>
      </c>
      <c r="V14" s="67" t="s">
        <v>7</v>
      </c>
      <c r="W14" s="73">
        <v>5</v>
      </c>
      <c r="X14" s="67" t="s">
        <v>8</v>
      </c>
      <c r="Y14" s="73">
        <v>12</v>
      </c>
      <c r="Z14" s="67" t="s">
        <v>9</v>
      </c>
      <c r="AA14" s="73">
        <v>16</v>
      </c>
      <c r="AB14" s="67" t="s">
        <v>7</v>
      </c>
      <c r="AC14" s="73">
        <v>5</v>
      </c>
      <c r="AD14" s="67" t="s">
        <v>8</v>
      </c>
      <c r="AE14" s="73">
        <v>13</v>
      </c>
      <c r="AF14" s="67" t="s">
        <v>9</v>
      </c>
      <c r="AG14" s="73">
        <v>16</v>
      </c>
      <c r="AH14" s="74">
        <v>70</v>
      </c>
      <c r="AI14" s="57">
        <v>76</v>
      </c>
      <c r="AK14" s="54">
        <v>0</v>
      </c>
      <c r="AM14" s="54">
        <v>0</v>
      </c>
      <c r="AN14" s="67" t="s">
        <v>12</v>
      </c>
      <c r="AO14" s="54">
        <v>15</v>
      </c>
      <c r="AQ14" s="54">
        <v>0</v>
      </c>
      <c r="AS14" s="54">
        <v>0</v>
      </c>
      <c r="AT14" s="67" t="s">
        <v>15</v>
      </c>
      <c r="AU14" s="54">
        <v>30</v>
      </c>
      <c r="AV14" s="75">
        <v>13.5</v>
      </c>
      <c r="AW14" s="67" t="s">
        <v>204</v>
      </c>
      <c r="AX14" s="54">
        <v>50</v>
      </c>
      <c r="AY14" s="75">
        <v>7.5</v>
      </c>
      <c r="AZ14" s="67" t="s">
        <v>205</v>
      </c>
      <c r="BA14" s="54">
        <v>100</v>
      </c>
      <c r="BB14" s="75">
        <v>15</v>
      </c>
      <c r="BC14" s="67" t="s">
        <v>123</v>
      </c>
      <c r="BD14" s="54">
        <v>100</v>
      </c>
      <c r="BE14" s="76">
        <v>25</v>
      </c>
      <c r="BF14" s="67" t="s">
        <v>124</v>
      </c>
      <c r="BG14" s="54">
        <v>50</v>
      </c>
      <c r="BH14" s="67" t="s">
        <v>125</v>
      </c>
      <c r="BI14" s="54">
        <v>50</v>
      </c>
      <c r="BJ14" s="75">
        <v>15</v>
      </c>
      <c r="BK14" s="58">
        <v>49.5</v>
      </c>
      <c r="BM14" s="54">
        <v>0</v>
      </c>
      <c r="BO14" s="54">
        <v>0</v>
      </c>
      <c r="BQ14" s="54">
        <v>0</v>
      </c>
      <c r="BS14" s="54">
        <v>0</v>
      </c>
      <c r="BU14" s="54">
        <v>0</v>
      </c>
      <c r="BW14" s="54">
        <v>0</v>
      </c>
      <c r="BY14" s="54">
        <v>0</v>
      </c>
      <c r="CA14" s="54">
        <v>0</v>
      </c>
      <c r="CB14" s="75">
        <v>0</v>
      </c>
      <c r="CC14" s="67" t="s">
        <v>27</v>
      </c>
      <c r="CD14" s="54">
        <v>40</v>
      </c>
      <c r="CF14" s="54">
        <v>0</v>
      </c>
      <c r="CG14" s="67" t="s">
        <v>29</v>
      </c>
      <c r="CH14" s="54">
        <v>30</v>
      </c>
      <c r="CI14" s="75">
        <v>7</v>
      </c>
      <c r="CJ14" s="67" t="s">
        <v>250</v>
      </c>
      <c r="CK14" s="54">
        <v>40</v>
      </c>
      <c r="CL14" s="75">
        <v>4</v>
      </c>
      <c r="CM14" s="67" t="s">
        <v>140</v>
      </c>
      <c r="CN14" s="54">
        <v>5</v>
      </c>
      <c r="CP14" s="54">
        <v>0</v>
      </c>
      <c r="CQ14" s="67" t="s">
        <v>32</v>
      </c>
      <c r="CR14" s="54">
        <v>15</v>
      </c>
      <c r="CS14" s="67" t="s">
        <v>33</v>
      </c>
      <c r="CT14" s="54">
        <v>25</v>
      </c>
      <c r="CU14" s="67" t="s">
        <v>34</v>
      </c>
      <c r="CV14" s="54">
        <v>35</v>
      </c>
      <c r="CW14" s="75">
        <v>20</v>
      </c>
      <c r="CY14" s="54">
        <v>0</v>
      </c>
      <c r="CZ14" s="67" t="s">
        <v>36</v>
      </c>
      <c r="DA14" s="54">
        <v>34</v>
      </c>
      <c r="DC14" s="54">
        <v>0</v>
      </c>
      <c r="DD14" s="76">
        <v>8.5</v>
      </c>
      <c r="DE14" s="67" t="s">
        <v>38</v>
      </c>
      <c r="DF14" s="54">
        <v>10</v>
      </c>
      <c r="DG14" s="67" t="s">
        <v>39</v>
      </c>
      <c r="DH14" s="54">
        <v>10</v>
      </c>
      <c r="DI14" s="67" t="s">
        <v>40</v>
      </c>
      <c r="DJ14" s="54">
        <v>15</v>
      </c>
      <c r="DK14" s="67" t="s">
        <v>128</v>
      </c>
      <c r="DL14" s="54">
        <v>25</v>
      </c>
      <c r="DM14" s="67" t="s">
        <v>41</v>
      </c>
      <c r="DN14" s="54">
        <v>20</v>
      </c>
      <c r="DO14" s="67" t="s">
        <v>129</v>
      </c>
      <c r="DP14" s="54">
        <v>20</v>
      </c>
      <c r="DQ14" s="76">
        <v>10</v>
      </c>
      <c r="DR14" s="58">
        <v>82</v>
      </c>
      <c r="DS14" s="67" t="s">
        <v>42</v>
      </c>
      <c r="DT14" s="54">
        <v>15</v>
      </c>
      <c r="DU14" s="67" t="s">
        <v>43</v>
      </c>
      <c r="DV14" s="54">
        <v>15</v>
      </c>
      <c r="DX14" s="54">
        <v>0</v>
      </c>
      <c r="DY14" s="67" t="s">
        <v>45</v>
      </c>
      <c r="DZ14" s="54">
        <v>10</v>
      </c>
      <c r="EA14" s="67" t="s">
        <v>46</v>
      </c>
      <c r="EB14" s="54">
        <v>45</v>
      </c>
      <c r="EC14" s="76">
        <v>34</v>
      </c>
      <c r="ED14" s="67" t="s">
        <v>130</v>
      </c>
      <c r="EE14" s="54">
        <v>80</v>
      </c>
      <c r="EF14" s="76">
        <v>48</v>
      </c>
      <c r="EG14" s="58">
        <v>8</v>
      </c>
      <c r="EI14" s="54">
        <v>0</v>
      </c>
      <c r="EJ14" s="67" t="s">
        <v>49</v>
      </c>
      <c r="EK14" s="54">
        <v>20</v>
      </c>
      <c r="EM14" s="54">
        <v>0</v>
      </c>
      <c r="EO14" s="54">
        <v>0</v>
      </c>
      <c r="EP14" s="76">
        <v>8</v>
      </c>
      <c r="ER14" s="54">
        <v>0</v>
      </c>
      <c r="ET14" s="54">
        <v>0</v>
      </c>
      <c r="EV14" s="54">
        <v>0</v>
      </c>
      <c r="EW14" s="76">
        <v>0</v>
      </c>
      <c r="EX14" s="59">
        <v>85</v>
      </c>
      <c r="EY14" s="58">
        <v>75.25</v>
      </c>
      <c r="EZ14" s="67" t="s">
        <v>51</v>
      </c>
      <c r="FA14" s="54">
        <v>10</v>
      </c>
      <c r="FB14" s="67" t="s">
        <v>134</v>
      </c>
      <c r="FC14" s="54">
        <v>10</v>
      </c>
      <c r="FD14" s="67" t="s">
        <v>135</v>
      </c>
      <c r="FE14" s="54">
        <v>20</v>
      </c>
      <c r="FF14" s="67" t="s">
        <v>136</v>
      </c>
      <c r="FG14" s="54">
        <v>20</v>
      </c>
      <c r="FH14" s="67" t="s">
        <v>174</v>
      </c>
      <c r="FI14" s="54">
        <v>15</v>
      </c>
      <c r="FJ14" s="67" t="s">
        <v>52</v>
      </c>
      <c r="FK14" s="54">
        <v>12.5</v>
      </c>
      <c r="FM14" s="54">
        <v>0</v>
      </c>
      <c r="FN14" s="76">
        <v>35</v>
      </c>
      <c r="FO14" s="67" t="s">
        <v>175</v>
      </c>
      <c r="FP14" s="54">
        <v>10</v>
      </c>
      <c r="FQ14" s="67" t="s">
        <v>137</v>
      </c>
      <c r="FR14" s="54">
        <v>10</v>
      </c>
      <c r="FS14" s="67" t="s">
        <v>176</v>
      </c>
      <c r="FT14" s="54">
        <v>10</v>
      </c>
      <c r="FU14" s="67" t="s">
        <v>138</v>
      </c>
      <c r="FV14" s="54">
        <v>10</v>
      </c>
      <c r="FW14" s="67" t="s">
        <v>177</v>
      </c>
      <c r="FX14" s="54">
        <v>10</v>
      </c>
      <c r="FY14" s="67" t="s">
        <v>139</v>
      </c>
      <c r="FZ14" s="54">
        <v>10</v>
      </c>
      <c r="GB14" s="54">
        <v>0</v>
      </c>
      <c r="GC14" s="67" t="s">
        <v>178</v>
      </c>
      <c r="GD14" s="54">
        <v>10</v>
      </c>
      <c r="GE14" s="67" t="s">
        <v>206</v>
      </c>
      <c r="GF14" s="54">
        <v>10</v>
      </c>
      <c r="GG14" s="67" t="s">
        <v>179</v>
      </c>
      <c r="GH14" s="54">
        <v>10</v>
      </c>
      <c r="GI14" s="76">
        <v>9</v>
      </c>
      <c r="GJ14" s="67" t="s">
        <v>55</v>
      </c>
      <c r="GK14" s="54">
        <v>30</v>
      </c>
      <c r="GL14" s="67" t="s">
        <v>56</v>
      </c>
      <c r="GM14" s="54">
        <v>20</v>
      </c>
      <c r="GN14" s="67" t="s">
        <v>57</v>
      </c>
      <c r="GO14" s="54">
        <v>20</v>
      </c>
      <c r="GP14" s="67" t="s">
        <v>58</v>
      </c>
      <c r="GQ14" s="54">
        <v>15</v>
      </c>
      <c r="GR14" s="67" t="s">
        <v>59</v>
      </c>
      <c r="GS14" s="54">
        <v>15</v>
      </c>
      <c r="GT14" s="58">
        <v>20</v>
      </c>
      <c r="GV14" s="54">
        <v>0</v>
      </c>
      <c r="GX14" s="54">
        <v>0</v>
      </c>
      <c r="GZ14" s="54">
        <v>0</v>
      </c>
      <c r="HA14" s="67" t="s">
        <v>63</v>
      </c>
      <c r="HB14" s="54">
        <v>12.5</v>
      </c>
      <c r="HD14" s="54">
        <v>0</v>
      </c>
      <c r="HE14" s="67" t="s">
        <v>65</v>
      </c>
      <c r="HF14" s="54">
        <v>12.5</v>
      </c>
      <c r="HH14" s="54">
        <v>0</v>
      </c>
      <c r="HI14" s="67" t="s">
        <v>67</v>
      </c>
      <c r="HJ14" s="54">
        <v>12.5</v>
      </c>
      <c r="HK14" s="58">
        <v>11.25</v>
      </c>
      <c r="HL14" s="58">
        <v>79.75</v>
      </c>
      <c r="HM14" s="67" t="s">
        <v>160</v>
      </c>
      <c r="HN14" s="54">
        <v>75</v>
      </c>
      <c r="HO14" s="76">
        <v>22.5</v>
      </c>
      <c r="HP14" s="67" t="s">
        <v>141</v>
      </c>
      <c r="HQ14" s="54">
        <v>35</v>
      </c>
      <c r="HR14" s="67" t="s">
        <v>69</v>
      </c>
      <c r="HS14" s="54">
        <v>30</v>
      </c>
      <c r="HT14" s="67" t="s">
        <v>70</v>
      </c>
      <c r="HU14" s="54">
        <v>5</v>
      </c>
      <c r="HV14" s="67" t="s">
        <v>71</v>
      </c>
      <c r="HW14" s="54">
        <v>5</v>
      </c>
      <c r="HX14" s="67" t="s">
        <v>72</v>
      </c>
      <c r="HY14" s="54">
        <v>5</v>
      </c>
      <c r="HZ14" s="67" t="s">
        <v>73</v>
      </c>
      <c r="IA14" s="54">
        <v>5</v>
      </c>
      <c r="IB14" s="67" t="s">
        <v>74</v>
      </c>
      <c r="IC14" s="54">
        <v>5</v>
      </c>
      <c r="ID14" s="67" t="s">
        <v>75</v>
      </c>
      <c r="IE14" s="54">
        <v>5</v>
      </c>
      <c r="IF14" s="67" t="s">
        <v>76</v>
      </c>
      <c r="IG14" s="54">
        <v>5</v>
      </c>
      <c r="IH14" s="76">
        <v>40</v>
      </c>
      <c r="II14" s="67" t="s">
        <v>7</v>
      </c>
      <c r="IJ14" s="54">
        <v>10</v>
      </c>
      <c r="IK14" s="67" t="s">
        <v>77</v>
      </c>
      <c r="IL14" s="54">
        <v>25</v>
      </c>
      <c r="IN14" s="54">
        <v>0</v>
      </c>
      <c r="IP14" s="54">
        <v>0</v>
      </c>
      <c r="IQ14" s="76">
        <v>5.25</v>
      </c>
      <c r="IR14" s="67" t="s">
        <v>79</v>
      </c>
      <c r="IS14" s="54">
        <v>30</v>
      </c>
      <c r="IT14" s="67" t="s">
        <v>80</v>
      </c>
      <c r="IU14" s="54">
        <v>50</v>
      </c>
      <c r="IW14" s="54">
        <v>0</v>
      </c>
      <c r="IX14" s="76">
        <v>12</v>
      </c>
      <c r="IY14" s="58">
        <v>100</v>
      </c>
      <c r="IZ14" s="67" t="s">
        <v>161</v>
      </c>
      <c r="JA14" s="54">
        <v>100</v>
      </c>
      <c r="JB14" s="76">
        <v>40</v>
      </c>
      <c r="JC14" s="67" t="s">
        <v>82</v>
      </c>
      <c r="JD14" s="54">
        <v>10</v>
      </c>
      <c r="JE14" s="67" t="s">
        <v>83</v>
      </c>
      <c r="JF14" s="54">
        <v>20</v>
      </c>
      <c r="JG14" s="67" t="s">
        <v>84</v>
      </c>
      <c r="JH14" s="54">
        <v>30</v>
      </c>
      <c r="JI14" s="67" t="s">
        <v>85</v>
      </c>
      <c r="JJ14" s="54">
        <v>40</v>
      </c>
      <c r="JK14" s="58">
        <v>35</v>
      </c>
      <c r="JL14" s="67" t="s">
        <v>86</v>
      </c>
      <c r="JM14" s="54">
        <v>20</v>
      </c>
      <c r="JN14" s="67" t="s">
        <v>87</v>
      </c>
      <c r="JO14" s="54">
        <v>35</v>
      </c>
      <c r="JP14" s="67" t="s">
        <v>143</v>
      </c>
      <c r="JQ14" s="54">
        <v>45</v>
      </c>
      <c r="JR14" s="75">
        <v>25</v>
      </c>
      <c r="JS14" s="67" t="s">
        <v>145</v>
      </c>
      <c r="JT14" s="67" t="s">
        <v>144</v>
      </c>
      <c r="JU14" s="67" t="s">
        <v>145</v>
      </c>
      <c r="JV14" s="67" t="s">
        <v>145</v>
      </c>
      <c r="JW14" s="67" t="s">
        <v>145</v>
      </c>
      <c r="JX14" s="67" t="s">
        <v>145</v>
      </c>
      <c r="JY14" s="67">
        <v>19</v>
      </c>
      <c r="JZ14" s="67">
        <v>50</v>
      </c>
      <c r="KA14" s="67">
        <v>94</v>
      </c>
      <c r="KB14" s="67">
        <v>48</v>
      </c>
      <c r="KC14" s="67">
        <v>1</v>
      </c>
      <c r="KD14" s="67">
        <v>898</v>
      </c>
      <c r="KE14" s="67">
        <v>37678</v>
      </c>
      <c r="KF14" s="67">
        <v>4666</v>
      </c>
      <c r="KG14" s="67">
        <v>41901978</v>
      </c>
      <c r="KH14" s="67">
        <v>38858878</v>
      </c>
      <c r="KI14" s="67">
        <v>3043100</v>
      </c>
      <c r="KJ14" s="67">
        <v>36571338.479999997</v>
      </c>
      <c r="KK14" s="67">
        <v>1504769.91</v>
      </c>
      <c r="KL14" s="67">
        <v>2666106.39</v>
      </c>
      <c r="KM14" s="67">
        <v>288817.52</v>
      </c>
      <c r="KN14" s="67">
        <v>33</v>
      </c>
      <c r="KO14" s="67">
        <v>8</v>
      </c>
      <c r="KP14" s="67">
        <v>25</v>
      </c>
      <c r="KQ14" s="67" t="s">
        <v>146</v>
      </c>
      <c r="KR14" s="67" t="s">
        <v>147</v>
      </c>
    </row>
    <row r="15" spans="1:304" s="67" customFormat="1" x14ac:dyDescent="0.25">
      <c r="A15" s="66">
        <v>14</v>
      </c>
      <c r="B15" s="67" t="s">
        <v>265</v>
      </c>
      <c r="C15" s="66" t="s">
        <v>1849</v>
      </c>
      <c r="D15" s="66" t="s">
        <v>260</v>
      </c>
      <c r="E15" s="66" t="s">
        <v>1812</v>
      </c>
      <c r="F15" s="66" t="s">
        <v>1703</v>
      </c>
      <c r="G15" s="68" t="s">
        <v>1886</v>
      </c>
      <c r="H15" s="56">
        <v>62.168333333333337</v>
      </c>
      <c r="I15" s="69">
        <v>48.17</v>
      </c>
      <c r="J15" s="70">
        <v>77.599999999999994</v>
      </c>
      <c r="K15" s="67" t="s">
        <v>154</v>
      </c>
      <c r="L15" s="71">
        <v>50</v>
      </c>
      <c r="M15" s="67" t="s">
        <v>154</v>
      </c>
      <c r="N15" s="71">
        <v>50</v>
      </c>
      <c r="O15" s="72">
        <v>30</v>
      </c>
      <c r="P15" s="67" t="s">
        <v>7</v>
      </c>
      <c r="Q15" s="73">
        <v>5</v>
      </c>
      <c r="R15" s="67" t="s">
        <v>8</v>
      </c>
      <c r="S15" s="73">
        <v>12</v>
      </c>
      <c r="U15" s="73">
        <v>0</v>
      </c>
      <c r="V15" s="67" t="s">
        <v>7</v>
      </c>
      <c r="W15" s="73">
        <v>5</v>
      </c>
      <c r="X15" s="67" t="s">
        <v>8</v>
      </c>
      <c r="Y15" s="73">
        <v>12</v>
      </c>
      <c r="Z15" s="67" t="s">
        <v>9</v>
      </c>
      <c r="AA15" s="73">
        <v>16</v>
      </c>
      <c r="AB15" s="67" t="s">
        <v>7</v>
      </c>
      <c r="AC15" s="73">
        <v>5</v>
      </c>
      <c r="AD15" s="67" t="s">
        <v>8</v>
      </c>
      <c r="AE15" s="73">
        <v>13</v>
      </c>
      <c r="AG15" s="73">
        <v>0</v>
      </c>
      <c r="AH15" s="74">
        <v>47.599999999999994</v>
      </c>
      <c r="AI15" s="57">
        <v>67</v>
      </c>
      <c r="AK15" s="54">
        <v>0</v>
      </c>
      <c r="AL15" s="67" t="s">
        <v>11</v>
      </c>
      <c r="AM15" s="54">
        <v>25</v>
      </c>
      <c r="AN15" s="67" t="s">
        <v>12</v>
      </c>
      <c r="AO15" s="54">
        <v>15</v>
      </c>
      <c r="AQ15" s="54">
        <v>0</v>
      </c>
      <c r="AS15" s="54">
        <v>0</v>
      </c>
      <c r="AT15" s="67" t="s">
        <v>15</v>
      </c>
      <c r="AU15" s="54">
        <v>30</v>
      </c>
      <c r="AV15" s="75">
        <v>21</v>
      </c>
      <c r="AW15" s="67" t="s">
        <v>155</v>
      </c>
      <c r="AX15" s="54">
        <v>15</v>
      </c>
      <c r="AY15" s="75">
        <v>2.25</v>
      </c>
      <c r="AZ15" s="67" t="s">
        <v>122</v>
      </c>
      <c r="BA15" s="54">
        <v>75</v>
      </c>
      <c r="BB15" s="75">
        <v>11.25</v>
      </c>
      <c r="BC15" s="67" t="s">
        <v>123</v>
      </c>
      <c r="BD15" s="54">
        <v>100</v>
      </c>
      <c r="BE15" s="76">
        <v>25</v>
      </c>
      <c r="BF15" s="67" t="s">
        <v>124</v>
      </c>
      <c r="BG15" s="54">
        <v>50</v>
      </c>
      <c r="BH15" s="67" t="s">
        <v>158</v>
      </c>
      <c r="BI15" s="54">
        <v>0</v>
      </c>
      <c r="BJ15" s="75">
        <v>7.5</v>
      </c>
      <c r="BK15" s="58">
        <v>62.25</v>
      </c>
      <c r="BL15" s="67" t="s">
        <v>19</v>
      </c>
      <c r="BM15" s="54">
        <v>10</v>
      </c>
      <c r="BN15" s="67" t="s">
        <v>20</v>
      </c>
      <c r="BO15" s="54">
        <v>40</v>
      </c>
      <c r="BP15" s="67" t="s">
        <v>21</v>
      </c>
      <c r="BQ15" s="54">
        <v>10</v>
      </c>
      <c r="BR15" s="67" t="s">
        <v>22</v>
      </c>
      <c r="BS15" s="54">
        <v>20</v>
      </c>
      <c r="BT15" s="67" t="s">
        <v>23</v>
      </c>
      <c r="BU15" s="54">
        <v>5</v>
      </c>
      <c r="BV15" s="67" t="s">
        <v>24</v>
      </c>
      <c r="BW15" s="54">
        <v>5</v>
      </c>
      <c r="BY15" s="54">
        <v>0</v>
      </c>
      <c r="CA15" s="54">
        <v>0</v>
      </c>
      <c r="CB15" s="75">
        <v>18</v>
      </c>
      <c r="CC15" s="67" t="s">
        <v>27</v>
      </c>
      <c r="CD15" s="54">
        <v>40</v>
      </c>
      <c r="CF15" s="54">
        <v>0</v>
      </c>
      <c r="CG15" s="67" t="s">
        <v>29</v>
      </c>
      <c r="CH15" s="54">
        <v>30</v>
      </c>
      <c r="CI15" s="75">
        <v>7</v>
      </c>
      <c r="CJ15" s="67" t="s">
        <v>126</v>
      </c>
      <c r="CK15" s="54">
        <v>100</v>
      </c>
      <c r="CL15" s="75">
        <v>10</v>
      </c>
      <c r="CM15" s="67" t="s">
        <v>140</v>
      </c>
      <c r="CN15" s="54">
        <v>5</v>
      </c>
      <c r="CP15" s="54">
        <v>0</v>
      </c>
      <c r="CR15" s="54">
        <v>0</v>
      </c>
      <c r="CT15" s="54">
        <v>0</v>
      </c>
      <c r="CV15" s="54">
        <v>0</v>
      </c>
      <c r="CW15" s="75">
        <v>1.25</v>
      </c>
      <c r="CX15" s="67" t="s">
        <v>35</v>
      </c>
      <c r="CY15" s="54">
        <v>33</v>
      </c>
      <c r="CZ15" s="67" t="s">
        <v>36</v>
      </c>
      <c r="DA15" s="54">
        <v>34</v>
      </c>
      <c r="DC15" s="54">
        <v>33</v>
      </c>
      <c r="DD15" s="76">
        <v>25</v>
      </c>
      <c r="DF15" s="54">
        <v>0</v>
      </c>
      <c r="DG15" s="67" t="s">
        <v>39</v>
      </c>
      <c r="DH15" s="54">
        <v>10</v>
      </c>
      <c r="DJ15" s="54">
        <v>0</v>
      </c>
      <c r="DL15" s="54">
        <v>0</v>
      </c>
      <c r="DN15" s="54">
        <v>0</v>
      </c>
      <c r="DP15" s="54">
        <v>0</v>
      </c>
      <c r="DQ15" s="76">
        <v>1</v>
      </c>
      <c r="DR15" s="58">
        <v>22</v>
      </c>
      <c r="DS15" s="67" t="s">
        <v>42</v>
      </c>
      <c r="DT15" s="54">
        <v>15</v>
      </c>
      <c r="DU15" s="67" t="s">
        <v>43</v>
      </c>
      <c r="DV15" s="54">
        <v>15</v>
      </c>
      <c r="DW15" s="67" t="s">
        <v>44</v>
      </c>
      <c r="DX15" s="54">
        <v>15</v>
      </c>
      <c r="DY15" s="67" t="s">
        <v>45</v>
      </c>
      <c r="DZ15" s="54">
        <v>10</v>
      </c>
      <c r="EB15" s="54">
        <v>0</v>
      </c>
      <c r="EC15" s="76">
        <v>22</v>
      </c>
      <c r="ED15" s="67" t="s">
        <v>230</v>
      </c>
      <c r="EE15" s="54">
        <v>0</v>
      </c>
      <c r="EF15" s="76">
        <v>0</v>
      </c>
      <c r="EG15" s="58">
        <v>12</v>
      </c>
      <c r="EI15" s="54">
        <v>0</v>
      </c>
      <c r="EK15" s="54">
        <v>0</v>
      </c>
      <c r="EM15" s="54">
        <v>0</v>
      </c>
      <c r="EN15" s="67" t="s">
        <v>132</v>
      </c>
      <c r="EO15" s="54">
        <v>30</v>
      </c>
      <c r="EP15" s="76">
        <v>12</v>
      </c>
      <c r="ER15" s="54">
        <v>0</v>
      </c>
      <c r="ET15" s="54">
        <v>0</v>
      </c>
      <c r="EV15" s="54">
        <v>0</v>
      </c>
      <c r="EW15" s="76">
        <v>0</v>
      </c>
      <c r="EX15" s="59">
        <v>76.166666666666671</v>
      </c>
      <c r="EY15" s="58">
        <v>64.25</v>
      </c>
      <c r="EZ15" s="67" t="s">
        <v>51</v>
      </c>
      <c r="FA15" s="54">
        <v>10</v>
      </c>
      <c r="FC15" s="54">
        <v>0</v>
      </c>
      <c r="FD15" s="67" t="s">
        <v>135</v>
      </c>
      <c r="FE15" s="54">
        <v>20</v>
      </c>
      <c r="FF15" s="67" t="s">
        <v>136</v>
      </c>
      <c r="FG15" s="54">
        <v>20</v>
      </c>
      <c r="FI15" s="54">
        <v>0</v>
      </c>
      <c r="FJ15" s="67" t="s">
        <v>52</v>
      </c>
      <c r="FK15" s="54">
        <v>12.5</v>
      </c>
      <c r="FM15" s="54">
        <v>0</v>
      </c>
      <c r="FN15" s="76">
        <v>25</v>
      </c>
      <c r="FP15" s="54">
        <v>0</v>
      </c>
      <c r="FQ15" s="67" t="s">
        <v>137</v>
      </c>
      <c r="FR15" s="54">
        <v>10</v>
      </c>
      <c r="FS15" s="67" t="s">
        <v>176</v>
      </c>
      <c r="FT15" s="54">
        <v>10</v>
      </c>
      <c r="FU15" s="67" t="s">
        <v>138</v>
      </c>
      <c r="FV15" s="54">
        <v>10</v>
      </c>
      <c r="FW15" s="67" t="s">
        <v>177</v>
      </c>
      <c r="FX15" s="54">
        <v>10</v>
      </c>
      <c r="FY15" s="67" t="s">
        <v>139</v>
      </c>
      <c r="FZ15" s="54">
        <v>10</v>
      </c>
      <c r="GB15" s="54">
        <v>0</v>
      </c>
      <c r="GC15" s="67" t="s">
        <v>178</v>
      </c>
      <c r="GD15" s="54">
        <v>10</v>
      </c>
      <c r="GE15" s="67" t="s">
        <v>206</v>
      </c>
      <c r="GF15" s="54">
        <v>10</v>
      </c>
      <c r="GG15" s="67" t="s">
        <v>179</v>
      </c>
      <c r="GH15" s="54">
        <v>10</v>
      </c>
      <c r="GI15" s="76">
        <v>8</v>
      </c>
      <c r="GJ15" s="67" t="s">
        <v>55</v>
      </c>
      <c r="GK15" s="54">
        <v>30</v>
      </c>
      <c r="GL15" s="67" t="s">
        <v>56</v>
      </c>
      <c r="GM15" s="54">
        <v>20</v>
      </c>
      <c r="GN15" s="67" t="s">
        <v>57</v>
      </c>
      <c r="GO15" s="54">
        <v>20</v>
      </c>
      <c r="GP15" s="67" t="s">
        <v>58</v>
      </c>
      <c r="GQ15" s="54">
        <v>15</v>
      </c>
      <c r="GR15" s="67" t="s">
        <v>59</v>
      </c>
      <c r="GS15" s="54">
        <v>15</v>
      </c>
      <c r="GT15" s="58">
        <v>20</v>
      </c>
      <c r="GU15" s="67" t="s">
        <v>60</v>
      </c>
      <c r="GV15" s="54">
        <v>12.5</v>
      </c>
      <c r="GX15" s="54">
        <v>0</v>
      </c>
      <c r="GZ15" s="54">
        <v>0</v>
      </c>
      <c r="HA15" s="67" t="s">
        <v>63</v>
      </c>
      <c r="HB15" s="54">
        <v>12.5</v>
      </c>
      <c r="HD15" s="54">
        <v>0</v>
      </c>
      <c r="HF15" s="54">
        <v>0</v>
      </c>
      <c r="HH15" s="54">
        <v>0</v>
      </c>
      <c r="HI15" s="67" t="s">
        <v>67</v>
      </c>
      <c r="HJ15" s="54">
        <v>12.5</v>
      </c>
      <c r="HK15" s="58">
        <v>11.25</v>
      </c>
      <c r="HL15" s="58">
        <v>73</v>
      </c>
      <c r="HM15" s="67" t="s">
        <v>160</v>
      </c>
      <c r="HN15" s="54">
        <v>75</v>
      </c>
      <c r="HO15" s="76">
        <v>22.5</v>
      </c>
      <c r="HP15" s="67" t="s">
        <v>141</v>
      </c>
      <c r="HQ15" s="54">
        <v>35</v>
      </c>
      <c r="HR15" s="67" t="s">
        <v>69</v>
      </c>
      <c r="HS15" s="54">
        <v>30</v>
      </c>
      <c r="HU15" s="54">
        <v>0</v>
      </c>
      <c r="HW15" s="54">
        <v>0</v>
      </c>
      <c r="HY15" s="54">
        <v>0</v>
      </c>
      <c r="HZ15" s="67" t="s">
        <v>73</v>
      </c>
      <c r="IA15" s="54">
        <v>5</v>
      </c>
      <c r="IB15" s="67" t="s">
        <v>74</v>
      </c>
      <c r="IC15" s="54">
        <v>5</v>
      </c>
      <c r="ID15" s="67" t="s">
        <v>75</v>
      </c>
      <c r="IE15" s="54">
        <v>5</v>
      </c>
      <c r="IF15" s="67" t="s">
        <v>76</v>
      </c>
      <c r="IG15" s="54">
        <v>5</v>
      </c>
      <c r="IH15" s="76">
        <v>34</v>
      </c>
      <c r="II15" s="67" t="s">
        <v>7</v>
      </c>
      <c r="IJ15" s="54">
        <v>10</v>
      </c>
      <c r="IL15" s="54">
        <v>0</v>
      </c>
      <c r="IN15" s="54">
        <v>0</v>
      </c>
      <c r="IP15" s="54">
        <v>0</v>
      </c>
      <c r="IQ15" s="76">
        <v>1.5</v>
      </c>
      <c r="IR15" s="67" t="s">
        <v>79</v>
      </c>
      <c r="IS15" s="54">
        <v>30</v>
      </c>
      <c r="IT15" s="67" t="s">
        <v>80</v>
      </c>
      <c r="IU15" s="54">
        <v>50</v>
      </c>
      <c r="IV15" s="67" t="s">
        <v>9</v>
      </c>
      <c r="IW15" s="54">
        <v>20</v>
      </c>
      <c r="IX15" s="76">
        <v>15</v>
      </c>
      <c r="IY15" s="58">
        <v>91.25</v>
      </c>
      <c r="IZ15" s="67" t="s">
        <v>161</v>
      </c>
      <c r="JA15" s="54">
        <v>100</v>
      </c>
      <c r="JB15" s="76">
        <v>40</v>
      </c>
      <c r="JC15" s="67" t="s">
        <v>82</v>
      </c>
      <c r="JD15" s="54">
        <v>10</v>
      </c>
      <c r="JE15" s="67" t="s">
        <v>83</v>
      </c>
      <c r="JF15" s="54">
        <v>20</v>
      </c>
      <c r="JG15" s="67" t="s">
        <v>84</v>
      </c>
      <c r="JH15" s="54">
        <v>30</v>
      </c>
      <c r="JI15" s="67" t="s">
        <v>85</v>
      </c>
      <c r="JJ15" s="54">
        <v>40</v>
      </c>
      <c r="JK15" s="58">
        <v>35</v>
      </c>
      <c r="JL15" s="67" t="s">
        <v>86</v>
      </c>
      <c r="JM15" s="54">
        <v>20</v>
      </c>
      <c r="JO15" s="54">
        <v>0</v>
      </c>
      <c r="JP15" s="67" t="s">
        <v>143</v>
      </c>
      <c r="JQ15" s="54">
        <v>45</v>
      </c>
      <c r="JR15" s="75">
        <v>16.25</v>
      </c>
      <c r="JS15" s="67" t="s">
        <v>144</v>
      </c>
      <c r="JT15" s="67" t="s">
        <v>144</v>
      </c>
      <c r="JU15" s="67" t="s">
        <v>144</v>
      </c>
      <c r="JV15" s="67" t="s">
        <v>144</v>
      </c>
      <c r="JW15" s="67" t="s">
        <v>144</v>
      </c>
      <c r="JX15" s="67" t="s">
        <v>144</v>
      </c>
      <c r="JY15" s="67">
        <v>0</v>
      </c>
      <c r="JZ15" s="67">
        <v>29</v>
      </c>
      <c r="KA15" s="67">
        <v>38</v>
      </c>
      <c r="KB15" s="67">
        <v>21</v>
      </c>
      <c r="KC15" s="67">
        <v>1</v>
      </c>
      <c r="KD15" s="67">
        <v>644</v>
      </c>
      <c r="KE15" s="67">
        <v>4591</v>
      </c>
      <c r="KF15" s="67">
        <v>1103</v>
      </c>
      <c r="KG15" s="67">
        <v>12691386.41</v>
      </c>
      <c r="KH15" s="67">
        <v>8431467.3300000001</v>
      </c>
      <c r="KI15" s="67">
        <v>4259919.08</v>
      </c>
      <c r="KJ15" s="67">
        <v>3458377.71</v>
      </c>
      <c r="KK15" s="67">
        <v>41522</v>
      </c>
      <c r="KL15" s="67">
        <v>1561713.37</v>
      </c>
      <c r="KM15" s="67">
        <v>1483953.75</v>
      </c>
      <c r="KN15" s="67">
        <v>18</v>
      </c>
      <c r="KO15" s="67">
        <v>10</v>
      </c>
      <c r="KP15" s="67">
        <v>8</v>
      </c>
      <c r="KQ15" s="67" t="s">
        <v>146</v>
      </c>
      <c r="KR15" s="67" t="s">
        <v>147</v>
      </c>
    </row>
    <row r="16" spans="1:304" s="67" customFormat="1" x14ac:dyDescent="0.25">
      <c r="A16" s="66">
        <v>15</v>
      </c>
      <c r="B16" s="67" t="s">
        <v>272</v>
      </c>
      <c r="C16" s="66" t="s">
        <v>1716</v>
      </c>
      <c r="D16" s="66" t="s">
        <v>266</v>
      </c>
      <c r="E16" s="66" t="s">
        <v>1699</v>
      </c>
      <c r="F16" s="66" t="s">
        <v>1700</v>
      </c>
      <c r="G16" s="68" t="s">
        <v>1885</v>
      </c>
      <c r="H16" s="56">
        <v>48.691666666666663</v>
      </c>
      <c r="I16" s="69">
        <v>38.549999999999997</v>
      </c>
      <c r="J16" s="70">
        <v>82.5</v>
      </c>
      <c r="K16" s="67" t="s">
        <v>154</v>
      </c>
      <c r="L16" s="71">
        <v>50</v>
      </c>
      <c r="M16" s="67" t="s">
        <v>154</v>
      </c>
      <c r="N16" s="71">
        <v>50</v>
      </c>
      <c r="O16" s="72">
        <v>30</v>
      </c>
      <c r="P16" s="67" t="s">
        <v>7</v>
      </c>
      <c r="Q16" s="73">
        <v>5</v>
      </c>
      <c r="R16" s="67" t="s">
        <v>8</v>
      </c>
      <c r="S16" s="73">
        <v>12</v>
      </c>
      <c r="T16" s="67" t="s">
        <v>9</v>
      </c>
      <c r="U16" s="73">
        <v>16</v>
      </c>
      <c r="V16" s="67" t="s">
        <v>7</v>
      </c>
      <c r="W16" s="73">
        <v>5</v>
      </c>
      <c r="Y16" s="73">
        <v>0</v>
      </c>
      <c r="Z16" s="67" t="s">
        <v>9</v>
      </c>
      <c r="AA16" s="73">
        <v>16</v>
      </c>
      <c r="AB16" s="67" t="s">
        <v>7</v>
      </c>
      <c r="AC16" s="73">
        <v>5</v>
      </c>
      <c r="AE16" s="73">
        <v>0</v>
      </c>
      <c r="AF16" s="67" t="s">
        <v>9</v>
      </c>
      <c r="AG16" s="73">
        <v>16</v>
      </c>
      <c r="AH16" s="74">
        <v>52.5</v>
      </c>
      <c r="AI16" s="57">
        <v>48</v>
      </c>
      <c r="AK16" s="54">
        <v>0</v>
      </c>
      <c r="AM16" s="54">
        <v>0</v>
      </c>
      <c r="AN16" s="67" t="s">
        <v>12</v>
      </c>
      <c r="AO16" s="54">
        <v>15</v>
      </c>
      <c r="AQ16" s="54">
        <v>0</v>
      </c>
      <c r="AS16" s="54">
        <v>0</v>
      </c>
      <c r="AT16" s="67" t="s">
        <v>15</v>
      </c>
      <c r="AU16" s="54">
        <v>30</v>
      </c>
      <c r="AV16" s="75">
        <v>13.5</v>
      </c>
      <c r="AW16" s="67" t="s">
        <v>187</v>
      </c>
      <c r="AX16" s="54">
        <v>80</v>
      </c>
      <c r="AY16" s="75">
        <v>12</v>
      </c>
      <c r="AZ16" s="67" t="s">
        <v>205</v>
      </c>
      <c r="BA16" s="54">
        <v>100</v>
      </c>
      <c r="BB16" s="75">
        <v>15</v>
      </c>
      <c r="BC16" s="67" t="s">
        <v>156</v>
      </c>
      <c r="BD16" s="54">
        <v>30</v>
      </c>
      <c r="BE16" s="76">
        <v>7.5</v>
      </c>
      <c r="BF16" s="67" t="s">
        <v>228</v>
      </c>
      <c r="BG16" s="54">
        <v>0</v>
      </c>
      <c r="BH16" s="67" t="s">
        <v>158</v>
      </c>
      <c r="BI16" s="54">
        <v>0</v>
      </c>
      <c r="BJ16" s="75">
        <v>0</v>
      </c>
      <c r="BK16" s="58">
        <v>36.25</v>
      </c>
      <c r="BM16" s="54">
        <v>0</v>
      </c>
      <c r="BO16" s="54">
        <v>0</v>
      </c>
      <c r="BQ16" s="54">
        <v>0</v>
      </c>
      <c r="BS16" s="54">
        <v>0</v>
      </c>
      <c r="BU16" s="54">
        <v>0</v>
      </c>
      <c r="BW16" s="54">
        <v>0</v>
      </c>
      <c r="BY16" s="54">
        <v>0</v>
      </c>
      <c r="CA16" s="54">
        <v>0</v>
      </c>
      <c r="CB16" s="75">
        <v>0</v>
      </c>
      <c r="CC16" s="67" t="s">
        <v>27</v>
      </c>
      <c r="CD16" s="54">
        <v>40</v>
      </c>
      <c r="CE16" s="67" t="s">
        <v>28</v>
      </c>
      <c r="CF16" s="54">
        <v>30</v>
      </c>
      <c r="CG16" s="67" t="s">
        <v>29</v>
      </c>
      <c r="CH16" s="54">
        <v>30</v>
      </c>
      <c r="CI16" s="75">
        <v>10</v>
      </c>
      <c r="CJ16" s="67" t="s">
        <v>171</v>
      </c>
      <c r="CK16" s="54">
        <v>80</v>
      </c>
      <c r="CL16" s="75">
        <v>8</v>
      </c>
      <c r="CM16" s="67" t="s">
        <v>127</v>
      </c>
      <c r="CN16" s="54">
        <v>0</v>
      </c>
      <c r="CP16" s="54">
        <v>0</v>
      </c>
      <c r="CR16" s="54">
        <v>0</v>
      </c>
      <c r="CT16" s="54">
        <v>0</v>
      </c>
      <c r="CV16" s="54">
        <v>0</v>
      </c>
      <c r="CW16" s="75">
        <v>0</v>
      </c>
      <c r="CX16" s="67" t="s">
        <v>35</v>
      </c>
      <c r="CY16" s="54">
        <v>33</v>
      </c>
      <c r="CZ16" s="67" t="s">
        <v>36</v>
      </c>
      <c r="DA16" s="54">
        <v>34</v>
      </c>
      <c r="DC16" s="54">
        <v>0</v>
      </c>
      <c r="DD16" s="76">
        <v>16.75</v>
      </c>
      <c r="DF16" s="54">
        <v>0</v>
      </c>
      <c r="DH16" s="54">
        <v>0</v>
      </c>
      <c r="DI16" s="67" t="s">
        <v>40</v>
      </c>
      <c r="DJ16" s="54">
        <v>15</v>
      </c>
      <c r="DL16" s="54">
        <v>0</v>
      </c>
      <c r="DN16" s="54">
        <v>0</v>
      </c>
      <c r="DP16" s="54">
        <v>0</v>
      </c>
      <c r="DQ16" s="76">
        <v>1.5</v>
      </c>
      <c r="DR16" s="58">
        <v>6</v>
      </c>
      <c r="DT16" s="54">
        <v>0</v>
      </c>
      <c r="DU16" s="67" t="s">
        <v>43</v>
      </c>
      <c r="DV16" s="54">
        <v>15</v>
      </c>
      <c r="DX16" s="54">
        <v>0</v>
      </c>
      <c r="DZ16" s="54">
        <v>0</v>
      </c>
      <c r="EB16" s="54">
        <v>0</v>
      </c>
      <c r="EC16" s="76">
        <v>6</v>
      </c>
      <c r="ED16" s="67" t="s">
        <v>230</v>
      </c>
      <c r="EE16" s="54">
        <v>0</v>
      </c>
      <c r="EF16" s="76">
        <v>0</v>
      </c>
      <c r="EG16" s="58">
        <v>20</v>
      </c>
      <c r="EI16" s="54">
        <v>0</v>
      </c>
      <c r="EJ16" s="67" t="s">
        <v>49</v>
      </c>
      <c r="EK16" s="54">
        <v>20</v>
      </c>
      <c r="EM16" s="54">
        <v>0</v>
      </c>
      <c r="EN16" s="67" t="s">
        <v>132</v>
      </c>
      <c r="EO16" s="54">
        <v>30</v>
      </c>
      <c r="EP16" s="76">
        <v>20</v>
      </c>
      <c r="ER16" s="54">
        <v>0</v>
      </c>
      <c r="ET16" s="54">
        <v>0</v>
      </c>
      <c r="EV16" s="54">
        <v>0</v>
      </c>
      <c r="EW16" s="76">
        <v>0</v>
      </c>
      <c r="EX16" s="59">
        <v>58.833333333333336</v>
      </c>
      <c r="EY16" s="58">
        <v>60.5</v>
      </c>
      <c r="EZ16" s="67" t="s">
        <v>51</v>
      </c>
      <c r="FA16" s="54">
        <v>10</v>
      </c>
      <c r="FB16" s="67" t="s">
        <v>134</v>
      </c>
      <c r="FC16" s="54">
        <v>10</v>
      </c>
      <c r="FD16" s="67" t="s">
        <v>135</v>
      </c>
      <c r="FE16" s="54">
        <v>20</v>
      </c>
      <c r="FF16" s="67" t="s">
        <v>136</v>
      </c>
      <c r="FG16" s="54">
        <v>20</v>
      </c>
      <c r="FH16" s="67" t="s">
        <v>174</v>
      </c>
      <c r="FI16" s="54">
        <v>15</v>
      </c>
      <c r="FJ16" s="67" t="s">
        <v>52</v>
      </c>
      <c r="FK16" s="54">
        <v>12.5</v>
      </c>
      <c r="FL16" s="67" t="s">
        <v>53</v>
      </c>
      <c r="FM16" s="54">
        <v>12.5</v>
      </c>
      <c r="FN16" s="76">
        <v>40</v>
      </c>
      <c r="FP16" s="54">
        <v>0</v>
      </c>
      <c r="FQ16" s="67" t="s">
        <v>137</v>
      </c>
      <c r="FR16" s="54">
        <v>10</v>
      </c>
      <c r="FS16" s="67" t="s">
        <v>176</v>
      </c>
      <c r="FT16" s="54">
        <v>10</v>
      </c>
      <c r="FV16" s="54">
        <v>0</v>
      </c>
      <c r="FX16" s="54">
        <v>0</v>
      </c>
      <c r="FZ16" s="54">
        <v>0</v>
      </c>
      <c r="GB16" s="54">
        <v>0</v>
      </c>
      <c r="GD16" s="54">
        <v>0</v>
      </c>
      <c r="GF16" s="54">
        <v>0</v>
      </c>
      <c r="GH16" s="54">
        <v>0</v>
      </c>
      <c r="GI16" s="76">
        <v>2</v>
      </c>
      <c r="GK16" s="54">
        <v>0</v>
      </c>
      <c r="GL16" s="67" t="s">
        <v>56</v>
      </c>
      <c r="GM16" s="54">
        <v>20</v>
      </c>
      <c r="GN16" s="67" t="s">
        <v>57</v>
      </c>
      <c r="GO16" s="54">
        <v>20</v>
      </c>
      <c r="GQ16" s="54">
        <v>0</v>
      </c>
      <c r="GR16" s="67" t="s">
        <v>59</v>
      </c>
      <c r="GS16" s="54">
        <v>15</v>
      </c>
      <c r="GT16" s="58">
        <v>11</v>
      </c>
      <c r="GV16" s="54">
        <v>0</v>
      </c>
      <c r="GX16" s="54">
        <v>0</v>
      </c>
      <c r="GZ16" s="54">
        <v>0</v>
      </c>
      <c r="HA16" s="67" t="s">
        <v>63</v>
      </c>
      <c r="HB16" s="54">
        <v>12.5</v>
      </c>
      <c r="HD16" s="54">
        <v>0</v>
      </c>
      <c r="HF16" s="54">
        <v>0</v>
      </c>
      <c r="HH16" s="54">
        <v>0</v>
      </c>
      <c r="HI16" s="67" t="s">
        <v>67</v>
      </c>
      <c r="HJ16" s="54">
        <v>12.5</v>
      </c>
      <c r="HK16" s="58">
        <v>7.5</v>
      </c>
      <c r="HL16" s="58">
        <v>71</v>
      </c>
      <c r="HM16" s="67" t="s">
        <v>207</v>
      </c>
      <c r="HN16" s="54">
        <v>100</v>
      </c>
      <c r="HO16" s="76">
        <v>30</v>
      </c>
      <c r="HP16" s="67" t="s">
        <v>141</v>
      </c>
      <c r="HQ16" s="54">
        <v>35</v>
      </c>
      <c r="HR16" s="67" t="s">
        <v>69</v>
      </c>
      <c r="HS16" s="54">
        <v>30</v>
      </c>
      <c r="HU16" s="54">
        <v>0</v>
      </c>
      <c r="HW16" s="54">
        <v>0</v>
      </c>
      <c r="HY16" s="54">
        <v>0</v>
      </c>
      <c r="IA16" s="54">
        <v>0</v>
      </c>
      <c r="IC16" s="54">
        <v>0</v>
      </c>
      <c r="IE16" s="54">
        <v>0</v>
      </c>
      <c r="IG16" s="54">
        <v>0</v>
      </c>
      <c r="IH16" s="76">
        <v>26</v>
      </c>
      <c r="IJ16" s="54">
        <v>0</v>
      </c>
      <c r="IL16" s="54">
        <v>0</v>
      </c>
      <c r="IN16" s="54">
        <v>0</v>
      </c>
      <c r="IP16" s="54">
        <v>0</v>
      </c>
      <c r="IQ16" s="76">
        <v>0</v>
      </c>
      <c r="IR16" s="67" t="s">
        <v>79</v>
      </c>
      <c r="IS16" s="54">
        <v>30</v>
      </c>
      <c r="IT16" s="67" t="s">
        <v>80</v>
      </c>
      <c r="IU16" s="54">
        <v>50</v>
      </c>
      <c r="IV16" s="67" t="s">
        <v>9</v>
      </c>
      <c r="IW16" s="54">
        <v>20</v>
      </c>
      <c r="IX16" s="76">
        <v>15</v>
      </c>
      <c r="IY16" s="58">
        <v>45</v>
      </c>
      <c r="IZ16" s="67" t="s">
        <v>161</v>
      </c>
      <c r="JA16" s="54">
        <v>100</v>
      </c>
      <c r="JB16" s="76">
        <v>40</v>
      </c>
      <c r="JD16" s="54">
        <v>0</v>
      </c>
      <c r="JF16" s="54">
        <v>0</v>
      </c>
      <c r="JH16" s="54">
        <v>0</v>
      </c>
      <c r="JJ16" s="54">
        <v>0</v>
      </c>
      <c r="JK16" s="58">
        <v>0</v>
      </c>
      <c r="JL16" s="67" t="s">
        <v>86</v>
      </c>
      <c r="JM16" s="54">
        <v>20</v>
      </c>
      <c r="JO16" s="54">
        <v>0</v>
      </c>
      <c r="JQ16" s="54">
        <v>0</v>
      </c>
      <c r="JR16" s="75">
        <v>5</v>
      </c>
      <c r="JS16" s="67" t="s">
        <v>144</v>
      </c>
      <c r="JT16" s="67" t="s">
        <v>144</v>
      </c>
      <c r="JU16" s="67" t="s">
        <v>144</v>
      </c>
      <c r="JV16" s="67" t="s">
        <v>144</v>
      </c>
      <c r="JW16" s="67" t="s">
        <v>144</v>
      </c>
      <c r="JX16" s="67" t="s">
        <v>144</v>
      </c>
      <c r="JY16" s="67">
        <v>0</v>
      </c>
      <c r="JZ16" s="67">
        <v>100</v>
      </c>
      <c r="KA16" s="67">
        <v>163</v>
      </c>
      <c r="KB16" s="67">
        <v>84</v>
      </c>
      <c r="KC16" s="67">
        <v>7</v>
      </c>
      <c r="KD16" s="67">
        <v>12885</v>
      </c>
      <c r="KE16" s="67">
        <v>78243</v>
      </c>
      <c r="KF16" s="67">
        <v>20709</v>
      </c>
      <c r="KG16" s="67">
        <v>76329623.859999999</v>
      </c>
      <c r="KH16" s="67">
        <v>53237404.369999997</v>
      </c>
      <c r="KI16" s="67">
        <v>23092219.59</v>
      </c>
      <c r="KJ16" s="67">
        <v>42148490.43</v>
      </c>
      <c r="KK16" s="67">
        <v>9795443.5999999996</v>
      </c>
      <c r="KL16" s="67">
        <v>11025372.119999999</v>
      </c>
      <c r="KM16" s="67">
        <v>729529.31</v>
      </c>
      <c r="KN16" s="67">
        <v>302</v>
      </c>
      <c r="KO16" s="67">
        <v>170</v>
      </c>
      <c r="KP16" s="67">
        <v>132</v>
      </c>
      <c r="KQ16" s="67" t="s">
        <v>146</v>
      </c>
      <c r="KR16" s="67" t="s">
        <v>147</v>
      </c>
    </row>
    <row r="17" spans="1:304" s="67" customFormat="1" x14ac:dyDescent="0.25">
      <c r="A17" s="66">
        <v>16</v>
      </c>
      <c r="B17" s="67" t="s">
        <v>283</v>
      </c>
      <c r="C17" s="66" t="s">
        <v>1697</v>
      </c>
      <c r="D17" s="66" t="s">
        <v>273</v>
      </c>
      <c r="E17" s="66" t="s">
        <v>1699</v>
      </c>
      <c r="F17" s="66" t="s">
        <v>1700</v>
      </c>
      <c r="G17" s="68" t="s">
        <v>1885</v>
      </c>
      <c r="H17" s="56">
        <v>58.216666666666669</v>
      </c>
      <c r="I17" s="69">
        <v>49.35</v>
      </c>
      <c r="J17" s="70">
        <v>77.5</v>
      </c>
      <c r="K17" s="67" t="s">
        <v>279</v>
      </c>
      <c r="L17" s="71">
        <v>0</v>
      </c>
      <c r="M17" s="67" t="s">
        <v>120</v>
      </c>
      <c r="N17" s="71">
        <v>25</v>
      </c>
      <c r="O17" s="72">
        <v>7.5</v>
      </c>
      <c r="P17" s="67" t="s">
        <v>7</v>
      </c>
      <c r="Q17" s="73">
        <v>5</v>
      </c>
      <c r="R17" s="67" t="s">
        <v>8</v>
      </c>
      <c r="S17" s="73">
        <v>12</v>
      </c>
      <c r="T17" s="67" t="s">
        <v>9</v>
      </c>
      <c r="U17" s="73">
        <v>16</v>
      </c>
      <c r="V17" s="67" t="s">
        <v>7</v>
      </c>
      <c r="W17" s="73">
        <v>5</v>
      </c>
      <c r="X17" s="67" t="s">
        <v>8</v>
      </c>
      <c r="Y17" s="73">
        <v>12</v>
      </c>
      <c r="Z17" s="67" t="s">
        <v>9</v>
      </c>
      <c r="AA17" s="73">
        <v>16</v>
      </c>
      <c r="AB17" s="67" t="s">
        <v>7</v>
      </c>
      <c r="AC17" s="73">
        <v>5</v>
      </c>
      <c r="AD17" s="67" t="s">
        <v>8</v>
      </c>
      <c r="AE17" s="73">
        <v>13</v>
      </c>
      <c r="AF17" s="67" t="s">
        <v>9</v>
      </c>
      <c r="AG17" s="73">
        <v>16</v>
      </c>
      <c r="AH17" s="74">
        <v>70</v>
      </c>
      <c r="AI17" s="57">
        <v>46</v>
      </c>
      <c r="AJ17" s="67" t="s">
        <v>10</v>
      </c>
      <c r="AK17" s="54">
        <v>0</v>
      </c>
      <c r="AM17" s="54">
        <v>0</v>
      </c>
      <c r="AO17" s="54">
        <v>0</v>
      </c>
      <c r="AP17" s="67" t="s">
        <v>13</v>
      </c>
      <c r="AQ17" s="54">
        <v>15</v>
      </c>
      <c r="AS17" s="54">
        <v>0</v>
      </c>
      <c r="AT17" s="67" t="s">
        <v>15</v>
      </c>
      <c r="AU17" s="54">
        <v>30</v>
      </c>
      <c r="AV17" s="75">
        <v>13.5</v>
      </c>
      <c r="AW17" s="67" t="s">
        <v>280</v>
      </c>
      <c r="AX17" s="54">
        <v>0</v>
      </c>
      <c r="AY17" s="75">
        <v>0</v>
      </c>
      <c r="AZ17" s="67" t="s">
        <v>214</v>
      </c>
      <c r="BA17" s="54">
        <v>50</v>
      </c>
      <c r="BB17" s="75">
        <v>7.5</v>
      </c>
      <c r="BC17" s="67" t="s">
        <v>170</v>
      </c>
      <c r="BD17" s="54">
        <v>70</v>
      </c>
      <c r="BE17" s="76">
        <v>17.5</v>
      </c>
      <c r="BF17" s="67" t="s">
        <v>124</v>
      </c>
      <c r="BG17" s="54">
        <v>50</v>
      </c>
      <c r="BH17" s="67" t="s">
        <v>158</v>
      </c>
      <c r="BI17" s="54">
        <v>0</v>
      </c>
      <c r="BJ17" s="75">
        <v>7.5</v>
      </c>
      <c r="BK17" s="58">
        <v>59.25</v>
      </c>
      <c r="BM17" s="54">
        <v>0</v>
      </c>
      <c r="BO17" s="54">
        <v>0</v>
      </c>
      <c r="BQ17" s="54">
        <v>0</v>
      </c>
      <c r="BS17" s="54">
        <v>0</v>
      </c>
      <c r="BU17" s="54">
        <v>0</v>
      </c>
      <c r="BW17" s="54">
        <v>0</v>
      </c>
      <c r="BY17" s="54">
        <v>0</v>
      </c>
      <c r="CA17" s="54">
        <v>0</v>
      </c>
      <c r="CB17" s="75">
        <v>0</v>
      </c>
      <c r="CC17" s="67" t="s">
        <v>27</v>
      </c>
      <c r="CD17" s="54">
        <v>40</v>
      </c>
      <c r="CE17" s="67" t="s">
        <v>28</v>
      </c>
      <c r="CF17" s="54">
        <v>30</v>
      </c>
      <c r="CG17" s="67" t="s">
        <v>29</v>
      </c>
      <c r="CH17" s="54">
        <v>30</v>
      </c>
      <c r="CI17" s="75">
        <v>10</v>
      </c>
      <c r="CJ17" s="67" t="s">
        <v>171</v>
      </c>
      <c r="CK17" s="54">
        <v>80</v>
      </c>
      <c r="CL17" s="75">
        <v>8</v>
      </c>
      <c r="CM17" s="67" t="s">
        <v>140</v>
      </c>
      <c r="CN17" s="54">
        <v>5</v>
      </c>
      <c r="CO17" s="67" t="s">
        <v>31</v>
      </c>
      <c r="CP17" s="54">
        <v>5</v>
      </c>
      <c r="CQ17" s="67" t="s">
        <v>32</v>
      </c>
      <c r="CR17" s="54">
        <v>15</v>
      </c>
      <c r="CT17" s="54">
        <v>0</v>
      </c>
      <c r="CV17" s="54">
        <v>0</v>
      </c>
      <c r="CW17" s="75">
        <v>6.25</v>
      </c>
      <c r="CX17" s="67" t="s">
        <v>35</v>
      </c>
      <c r="CY17" s="54">
        <v>33</v>
      </c>
      <c r="CZ17" s="67" t="s">
        <v>36</v>
      </c>
      <c r="DA17" s="54">
        <v>34</v>
      </c>
      <c r="DB17" s="67" t="s">
        <v>37</v>
      </c>
      <c r="DC17" s="54">
        <v>33</v>
      </c>
      <c r="DD17" s="76">
        <v>25</v>
      </c>
      <c r="DE17" s="67" t="s">
        <v>38</v>
      </c>
      <c r="DF17" s="54">
        <v>10</v>
      </c>
      <c r="DG17" s="67" t="s">
        <v>39</v>
      </c>
      <c r="DH17" s="54">
        <v>10</v>
      </c>
      <c r="DI17" s="67" t="s">
        <v>40</v>
      </c>
      <c r="DJ17" s="54">
        <v>15</v>
      </c>
      <c r="DK17" s="67" t="s">
        <v>128</v>
      </c>
      <c r="DL17" s="54">
        <v>25</v>
      </c>
      <c r="DM17" s="67" t="s">
        <v>41</v>
      </c>
      <c r="DN17" s="54">
        <v>20</v>
      </c>
      <c r="DO17" s="67" t="s">
        <v>129</v>
      </c>
      <c r="DP17" s="54">
        <v>20</v>
      </c>
      <c r="DQ17" s="76">
        <v>10</v>
      </c>
      <c r="DR17" s="58">
        <v>64</v>
      </c>
      <c r="DS17" s="67" t="s">
        <v>42</v>
      </c>
      <c r="DT17" s="54">
        <v>15</v>
      </c>
      <c r="DU17" s="67" t="s">
        <v>43</v>
      </c>
      <c r="DV17" s="54">
        <v>15</v>
      </c>
      <c r="DW17" s="67" t="s">
        <v>44</v>
      </c>
      <c r="DX17" s="54">
        <v>15</v>
      </c>
      <c r="DY17" s="67" t="s">
        <v>45</v>
      </c>
      <c r="DZ17" s="54">
        <v>10</v>
      </c>
      <c r="EA17" s="67" t="s">
        <v>46</v>
      </c>
      <c r="EB17" s="54">
        <v>45</v>
      </c>
      <c r="EC17" s="76">
        <v>40</v>
      </c>
      <c r="ED17" s="67" t="s">
        <v>281</v>
      </c>
      <c r="EE17" s="54">
        <v>40</v>
      </c>
      <c r="EF17" s="76">
        <v>24</v>
      </c>
      <c r="EG17" s="58">
        <v>0</v>
      </c>
      <c r="EI17" s="54">
        <v>0</v>
      </c>
      <c r="EK17" s="54">
        <v>0</v>
      </c>
      <c r="EM17" s="54">
        <v>0</v>
      </c>
      <c r="EO17" s="54">
        <v>0</v>
      </c>
      <c r="EP17" s="76">
        <v>0</v>
      </c>
      <c r="ER17" s="54">
        <v>0</v>
      </c>
      <c r="ET17" s="54">
        <v>0</v>
      </c>
      <c r="EV17" s="54">
        <v>0</v>
      </c>
      <c r="EW17" s="76">
        <v>0</v>
      </c>
      <c r="EX17" s="59">
        <v>67.083333333333329</v>
      </c>
      <c r="EY17" s="58">
        <v>75.25</v>
      </c>
      <c r="EZ17" s="67" t="s">
        <v>51</v>
      </c>
      <c r="FA17" s="54">
        <v>10</v>
      </c>
      <c r="FB17" s="67" t="s">
        <v>134</v>
      </c>
      <c r="FC17" s="54">
        <v>10</v>
      </c>
      <c r="FD17" s="67" t="s">
        <v>135</v>
      </c>
      <c r="FE17" s="54">
        <v>20</v>
      </c>
      <c r="FF17" s="67" t="s">
        <v>136</v>
      </c>
      <c r="FG17" s="54">
        <v>20</v>
      </c>
      <c r="FH17" s="67" t="s">
        <v>174</v>
      </c>
      <c r="FI17" s="54">
        <v>15</v>
      </c>
      <c r="FJ17" s="67" t="s">
        <v>52</v>
      </c>
      <c r="FK17" s="54">
        <v>12.5</v>
      </c>
      <c r="FM17" s="54">
        <v>0</v>
      </c>
      <c r="FN17" s="76">
        <v>35</v>
      </c>
      <c r="FO17" s="67" t="s">
        <v>175</v>
      </c>
      <c r="FP17" s="54">
        <v>10</v>
      </c>
      <c r="FQ17" s="67" t="s">
        <v>137</v>
      </c>
      <c r="FR17" s="54">
        <v>10</v>
      </c>
      <c r="FS17" s="67" t="s">
        <v>176</v>
      </c>
      <c r="FT17" s="54">
        <v>10</v>
      </c>
      <c r="FU17" s="67" t="s">
        <v>138</v>
      </c>
      <c r="FV17" s="54">
        <v>10</v>
      </c>
      <c r="FW17" s="67" t="s">
        <v>177</v>
      </c>
      <c r="FX17" s="54">
        <v>10</v>
      </c>
      <c r="FY17" s="67" t="s">
        <v>139</v>
      </c>
      <c r="FZ17" s="54">
        <v>10</v>
      </c>
      <c r="GB17" s="54">
        <v>0</v>
      </c>
      <c r="GC17" s="67" t="s">
        <v>178</v>
      </c>
      <c r="GD17" s="54">
        <v>10</v>
      </c>
      <c r="GE17" s="67" t="s">
        <v>206</v>
      </c>
      <c r="GF17" s="54">
        <v>10</v>
      </c>
      <c r="GG17" s="67" t="s">
        <v>179</v>
      </c>
      <c r="GH17" s="54">
        <v>10</v>
      </c>
      <c r="GI17" s="76">
        <v>9</v>
      </c>
      <c r="GJ17" s="67" t="s">
        <v>55</v>
      </c>
      <c r="GK17" s="54">
        <v>30</v>
      </c>
      <c r="GL17" s="67" t="s">
        <v>56</v>
      </c>
      <c r="GM17" s="54">
        <v>20</v>
      </c>
      <c r="GN17" s="67" t="s">
        <v>57</v>
      </c>
      <c r="GO17" s="54">
        <v>20</v>
      </c>
      <c r="GP17" s="67" t="s">
        <v>58</v>
      </c>
      <c r="GQ17" s="54">
        <v>15</v>
      </c>
      <c r="GR17" s="67" t="s">
        <v>59</v>
      </c>
      <c r="GS17" s="54">
        <v>15</v>
      </c>
      <c r="GT17" s="58">
        <v>20</v>
      </c>
      <c r="GV17" s="54">
        <v>0</v>
      </c>
      <c r="GX17" s="54">
        <v>0</v>
      </c>
      <c r="GZ17" s="54">
        <v>0</v>
      </c>
      <c r="HA17" s="67" t="s">
        <v>63</v>
      </c>
      <c r="HB17" s="54">
        <v>12.5</v>
      </c>
      <c r="HD17" s="54">
        <v>0</v>
      </c>
      <c r="HE17" s="67" t="s">
        <v>65</v>
      </c>
      <c r="HF17" s="54">
        <v>12.5</v>
      </c>
      <c r="HH17" s="54">
        <v>0</v>
      </c>
      <c r="HI17" s="67" t="s">
        <v>67</v>
      </c>
      <c r="HJ17" s="54">
        <v>12.5</v>
      </c>
      <c r="HK17" s="58">
        <v>11.25</v>
      </c>
      <c r="HL17" s="58">
        <v>74</v>
      </c>
      <c r="HM17" s="67" t="s">
        <v>207</v>
      </c>
      <c r="HN17" s="54">
        <v>100</v>
      </c>
      <c r="HO17" s="76">
        <v>30</v>
      </c>
      <c r="HP17" s="67" t="s">
        <v>141</v>
      </c>
      <c r="HQ17" s="54">
        <v>35</v>
      </c>
      <c r="HR17" s="67" t="s">
        <v>69</v>
      </c>
      <c r="HS17" s="54">
        <v>30</v>
      </c>
      <c r="HU17" s="54">
        <v>0</v>
      </c>
      <c r="HW17" s="54">
        <v>0</v>
      </c>
      <c r="HY17" s="54">
        <v>0</v>
      </c>
      <c r="HZ17" s="67" t="s">
        <v>73</v>
      </c>
      <c r="IA17" s="54">
        <v>5</v>
      </c>
      <c r="IB17" s="67" t="s">
        <v>74</v>
      </c>
      <c r="IC17" s="54">
        <v>5</v>
      </c>
      <c r="ID17" s="67" t="s">
        <v>75</v>
      </c>
      <c r="IE17" s="54">
        <v>5</v>
      </c>
      <c r="IG17" s="54">
        <v>0</v>
      </c>
      <c r="IH17" s="76">
        <v>32</v>
      </c>
      <c r="IJ17" s="54">
        <v>0</v>
      </c>
      <c r="IL17" s="54">
        <v>0</v>
      </c>
      <c r="IN17" s="54">
        <v>0</v>
      </c>
      <c r="IP17" s="54">
        <v>0</v>
      </c>
      <c r="IQ17" s="76">
        <v>0</v>
      </c>
      <c r="IR17" s="67" t="s">
        <v>79</v>
      </c>
      <c r="IS17" s="54">
        <v>30</v>
      </c>
      <c r="IT17" s="67" t="s">
        <v>80</v>
      </c>
      <c r="IU17" s="54">
        <v>50</v>
      </c>
      <c r="IW17" s="54">
        <v>0</v>
      </c>
      <c r="IX17" s="76">
        <v>12</v>
      </c>
      <c r="IY17" s="58">
        <v>52</v>
      </c>
      <c r="IZ17" s="67" t="s">
        <v>282</v>
      </c>
      <c r="JA17" s="54">
        <v>30</v>
      </c>
      <c r="JB17" s="76">
        <v>12</v>
      </c>
      <c r="JC17" s="67" t="s">
        <v>82</v>
      </c>
      <c r="JD17" s="54">
        <v>10</v>
      </c>
      <c r="JE17" s="67" t="s">
        <v>83</v>
      </c>
      <c r="JF17" s="54">
        <v>20</v>
      </c>
      <c r="JG17" s="67" t="s">
        <v>84</v>
      </c>
      <c r="JH17" s="54">
        <v>30</v>
      </c>
      <c r="JI17" s="67" t="s">
        <v>85</v>
      </c>
      <c r="JJ17" s="54">
        <v>40</v>
      </c>
      <c r="JK17" s="58">
        <v>35</v>
      </c>
      <c r="JL17" s="67" t="s">
        <v>86</v>
      </c>
      <c r="JM17" s="54">
        <v>20</v>
      </c>
      <c r="JO17" s="54">
        <v>0</v>
      </c>
      <c r="JQ17" s="54">
        <v>0</v>
      </c>
      <c r="JR17" s="75">
        <v>5</v>
      </c>
      <c r="JS17" s="67" t="s">
        <v>145</v>
      </c>
      <c r="JT17" s="67" t="s">
        <v>144</v>
      </c>
      <c r="JU17" s="67" t="s">
        <v>145</v>
      </c>
      <c r="JV17" s="67" t="s">
        <v>145</v>
      </c>
      <c r="JW17" s="67" t="s">
        <v>145</v>
      </c>
      <c r="JX17" s="67" t="s">
        <v>145</v>
      </c>
      <c r="JY17" s="67">
        <v>5</v>
      </c>
      <c r="JZ17" s="67">
        <v>72</v>
      </c>
      <c r="KA17" s="67">
        <v>182</v>
      </c>
      <c r="KB17" s="67">
        <v>66</v>
      </c>
      <c r="KC17" s="67">
        <v>6</v>
      </c>
      <c r="KD17" s="67">
        <v>12829</v>
      </c>
      <c r="KE17" s="67">
        <v>190175</v>
      </c>
      <c r="KF17" s="67">
        <v>31847</v>
      </c>
      <c r="KG17" s="67">
        <v>85186000</v>
      </c>
      <c r="KH17" s="67">
        <v>75031600</v>
      </c>
      <c r="KI17" s="67">
        <v>10154400</v>
      </c>
      <c r="KJ17" s="67">
        <v>27088031.780000001</v>
      </c>
      <c r="KK17" s="67">
        <v>3123192</v>
      </c>
      <c r="KL17" s="67">
        <v>9468003.7699999996</v>
      </c>
      <c r="KM17" s="67">
        <v>23964253.899999999</v>
      </c>
      <c r="KN17" s="67">
        <v>36</v>
      </c>
      <c r="KO17" s="67">
        <v>3</v>
      </c>
      <c r="KP17" s="67">
        <v>33</v>
      </c>
      <c r="KQ17" s="67" t="s">
        <v>146</v>
      </c>
      <c r="KR17" s="67" t="s">
        <v>147</v>
      </c>
    </row>
    <row r="18" spans="1:304" s="67" customFormat="1" x14ac:dyDescent="0.25">
      <c r="A18" s="66">
        <v>17</v>
      </c>
      <c r="B18" s="67" t="s">
        <v>292</v>
      </c>
      <c r="C18" s="66" t="s">
        <v>1804</v>
      </c>
      <c r="D18" s="66" t="s">
        <v>284</v>
      </c>
      <c r="E18" s="66" t="s">
        <v>1763</v>
      </c>
      <c r="F18" s="66" t="s">
        <v>1700</v>
      </c>
      <c r="G18" s="68" t="s">
        <v>1886</v>
      </c>
      <c r="H18" s="56">
        <v>73.233333333333334</v>
      </c>
      <c r="I18" s="69">
        <v>68.05</v>
      </c>
      <c r="J18" s="70">
        <v>100</v>
      </c>
      <c r="K18" s="67" t="s">
        <v>154</v>
      </c>
      <c r="L18" s="71">
        <v>50</v>
      </c>
      <c r="M18" s="67" t="s">
        <v>154</v>
      </c>
      <c r="N18" s="71">
        <v>50</v>
      </c>
      <c r="O18" s="72">
        <v>30</v>
      </c>
      <c r="P18" s="67" t="s">
        <v>7</v>
      </c>
      <c r="Q18" s="73">
        <v>5</v>
      </c>
      <c r="R18" s="67" t="s">
        <v>8</v>
      </c>
      <c r="S18" s="73">
        <v>12</v>
      </c>
      <c r="T18" s="67" t="s">
        <v>9</v>
      </c>
      <c r="U18" s="73">
        <v>16</v>
      </c>
      <c r="V18" s="67" t="s">
        <v>7</v>
      </c>
      <c r="W18" s="73">
        <v>5</v>
      </c>
      <c r="X18" s="67" t="s">
        <v>8</v>
      </c>
      <c r="Y18" s="73">
        <v>12</v>
      </c>
      <c r="Z18" s="67" t="s">
        <v>9</v>
      </c>
      <c r="AA18" s="73">
        <v>16</v>
      </c>
      <c r="AB18" s="67" t="s">
        <v>7</v>
      </c>
      <c r="AC18" s="73">
        <v>5</v>
      </c>
      <c r="AD18" s="67" t="s">
        <v>8</v>
      </c>
      <c r="AE18" s="73">
        <v>13</v>
      </c>
      <c r="AF18" s="67" t="s">
        <v>9</v>
      </c>
      <c r="AG18" s="73">
        <v>16</v>
      </c>
      <c r="AH18" s="74">
        <v>70</v>
      </c>
      <c r="AI18" s="57">
        <v>79</v>
      </c>
      <c r="AK18" s="54">
        <v>0</v>
      </c>
      <c r="AL18" s="67" t="s">
        <v>11</v>
      </c>
      <c r="AM18" s="54">
        <v>25</v>
      </c>
      <c r="AN18" s="67" t="s">
        <v>12</v>
      </c>
      <c r="AO18" s="54">
        <v>15</v>
      </c>
      <c r="AP18" s="67" t="s">
        <v>13</v>
      </c>
      <c r="AQ18" s="54">
        <v>15</v>
      </c>
      <c r="AR18" s="67" t="s">
        <v>14</v>
      </c>
      <c r="AS18" s="54">
        <v>15</v>
      </c>
      <c r="AT18" s="67" t="s">
        <v>15</v>
      </c>
      <c r="AU18" s="54">
        <v>30</v>
      </c>
      <c r="AV18" s="75">
        <v>30</v>
      </c>
      <c r="AW18" s="67" t="s">
        <v>187</v>
      </c>
      <c r="AX18" s="54">
        <v>80</v>
      </c>
      <c r="AY18" s="75">
        <v>12</v>
      </c>
      <c r="AZ18" s="67" t="s">
        <v>205</v>
      </c>
      <c r="BA18" s="54">
        <v>100</v>
      </c>
      <c r="BB18" s="75">
        <v>15</v>
      </c>
      <c r="BC18" s="67" t="s">
        <v>170</v>
      </c>
      <c r="BD18" s="54">
        <v>70</v>
      </c>
      <c r="BE18" s="76">
        <v>17.5</v>
      </c>
      <c r="BF18" s="67" t="s">
        <v>290</v>
      </c>
      <c r="BG18" s="54">
        <v>30</v>
      </c>
      <c r="BH18" s="67" t="s">
        <v>158</v>
      </c>
      <c r="BI18" s="54">
        <v>0</v>
      </c>
      <c r="BJ18" s="75">
        <v>4.5</v>
      </c>
      <c r="BK18" s="58">
        <v>61.25</v>
      </c>
      <c r="BL18" s="67" t="s">
        <v>19</v>
      </c>
      <c r="BM18" s="54">
        <v>10</v>
      </c>
      <c r="BN18" s="67" t="s">
        <v>20</v>
      </c>
      <c r="BO18" s="54">
        <v>40</v>
      </c>
      <c r="BP18" s="67" t="s">
        <v>21</v>
      </c>
      <c r="BQ18" s="54">
        <v>10</v>
      </c>
      <c r="BR18" s="67" t="s">
        <v>22</v>
      </c>
      <c r="BS18" s="54">
        <v>20</v>
      </c>
      <c r="BT18" s="67" t="s">
        <v>23</v>
      </c>
      <c r="BU18" s="54">
        <v>5</v>
      </c>
      <c r="BV18" s="67" t="s">
        <v>24</v>
      </c>
      <c r="BW18" s="54">
        <v>5</v>
      </c>
      <c r="BX18" s="67" t="s">
        <v>25</v>
      </c>
      <c r="BY18" s="54">
        <v>5</v>
      </c>
      <c r="BZ18" s="67" t="s">
        <v>26</v>
      </c>
      <c r="CA18" s="54">
        <v>5</v>
      </c>
      <c r="CB18" s="75">
        <v>20</v>
      </c>
      <c r="CC18" s="67" t="s">
        <v>27</v>
      </c>
      <c r="CD18" s="54">
        <v>40</v>
      </c>
      <c r="CF18" s="54">
        <v>0</v>
      </c>
      <c r="CG18" s="67" t="s">
        <v>29</v>
      </c>
      <c r="CH18" s="54">
        <v>30</v>
      </c>
      <c r="CI18" s="75">
        <v>7</v>
      </c>
      <c r="CJ18" s="67" t="s">
        <v>291</v>
      </c>
      <c r="CK18" s="54">
        <v>60</v>
      </c>
      <c r="CL18" s="75">
        <v>6</v>
      </c>
      <c r="CM18" s="67" t="s">
        <v>140</v>
      </c>
      <c r="CN18" s="54">
        <v>5</v>
      </c>
      <c r="CP18" s="54">
        <v>0</v>
      </c>
      <c r="CR18" s="54">
        <v>0</v>
      </c>
      <c r="CS18" s="67" t="s">
        <v>33</v>
      </c>
      <c r="CT18" s="54">
        <v>25</v>
      </c>
      <c r="CU18" s="67" t="s">
        <v>34</v>
      </c>
      <c r="CV18" s="54">
        <v>35</v>
      </c>
      <c r="CW18" s="75">
        <v>16.25</v>
      </c>
      <c r="CY18" s="54">
        <v>0</v>
      </c>
      <c r="CZ18" s="67" t="s">
        <v>36</v>
      </c>
      <c r="DA18" s="54">
        <v>34</v>
      </c>
      <c r="DC18" s="54">
        <v>0</v>
      </c>
      <c r="DD18" s="76">
        <v>8.5</v>
      </c>
      <c r="DE18" s="67" t="s">
        <v>38</v>
      </c>
      <c r="DF18" s="54">
        <v>10</v>
      </c>
      <c r="DG18" s="67" t="s">
        <v>39</v>
      </c>
      <c r="DH18" s="54">
        <v>10</v>
      </c>
      <c r="DI18" s="67" t="s">
        <v>40</v>
      </c>
      <c r="DJ18" s="54">
        <v>15</v>
      </c>
      <c r="DL18" s="54">
        <v>0</v>
      </c>
      <c r="DN18" s="54">
        <v>0</v>
      </c>
      <c r="DP18" s="54">
        <v>0</v>
      </c>
      <c r="DQ18" s="76">
        <v>3.5</v>
      </c>
      <c r="DR18" s="58">
        <v>82</v>
      </c>
      <c r="DS18" s="67" t="s">
        <v>42</v>
      </c>
      <c r="DT18" s="54">
        <v>15</v>
      </c>
      <c r="DU18" s="67" t="s">
        <v>43</v>
      </c>
      <c r="DV18" s="54">
        <v>15</v>
      </c>
      <c r="DW18" s="67" t="s">
        <v>44</v>
      </c>
      <c r="DX18" s="54">
        <v>15</v>
      </c>
      <c r="DY18" s="67" t="s">
        <v>45</v>
      </c>
      <c r="DZ18" s="54">
        <v>10</v>
      </c>
      <c r="EB18" s="54">
        <v>0</v>
      </c>
      <c r="EC18" s="76">
        <v>22</v>
      </c>
      <c r="ED18" s="67" t="s">
        <v>159</v>
      </c>
      <c r="EE18" s="54">
        <v>100</v>
      </c>
      <c r="EF18" s="76">
        <v>60</v>
      </c>
      <c r="EG18" s="58">
        <v>18</v>
      </c>
      <c r="EI18" s="54">
        <v>0</v>
      </c>
      <c r="EK18" s="54">
        <v>0</v>
      </c>
      <c r="EM18" s="54">
        <v>0</v>
      </c>
      <c r="EO18" s="54">
        <v>0</v>
      </c>
      <c r="EP18" s="76">
        <v>0</v>
      </c>
      <c r="ER18" s="54">
        <v>0</v>
      </c>
      <c r="ET18" s="54">
        <v>0</v>
      </c>
      <c r="EU18" s="67" t="s">
        <v>50</v>
      </c>
      <c r="EV18" s="54">
        <v>30</v>
      </c>
      <c r="EW18" s="76">
        <v>18</v>
      </c>
      <c r="EX18" s="59">
        <v>78.416666666666671</v>
      </c>
      <c r="EY18" s="58">
        <v>57.25</v>
      </c>
      <c r="EZ18" s="67" t="s">
        <v>51</v>
      </c>
      <c r="FA18" s="54">
        <v>10</v>
      </c>
      <c r="FB18" s="67" t="s">
        <v>134</v>
      </c>
      <c r="FC18" s="54">
        <v>10</v>
      </c>
      <c r="FD18" s="67" t="s">
        <v>135</v>
      </c>
      <c r="FE18" s="54">
        <v>20</v>
      </c>
      <c r="FF18" s="67" t="s">
        <v>136</v>
      </c>
      <c r="FG18" s="54">
        <v>20</v>
      </c>
      <c r="FH18" s="67" t="s">
        <v>174</v>
      </c>
      <c r="FI18" s="54">
        <v>15</v>
      </c>
      <c r="FJ18" s="67" t="s">
        <v>52</v>
      </c>
      <c r="FK18" s="54">
        <v>12.5</v>
      </c>
      <c r="FL18" s="67" t="s">
        <v>53</v>
      </c>
      <c r="FM18" s="54">
        <v>12.5</v>
      </c>
      <c r="FN18" s="76">
        <v>40</v>
      </c>
      <c r="FP18" s="54">
        <v>0</v>
      </c>
      <c r="FR18" s="54">
        <v>0</v>
      </c>
      <c r="FT18" s="54">
        <v>0</v>
      </c>
      <c r="FV18" s="54">
        <v>0</v>
      </c>
      <c r="FX18" s="54">
        <v>0</v>
      </c>
      <c r="FZ18" s="54">
        <v>0</v>
      </c>
      <c r="GB18" s="54">
        <v>0</v>
      </c>
      <c r="GD18" s="54">
        <v>0</v>
      </c>
      <c r="GF18" s="54">
        <v>0</v>
      </c>
      <c r="GH18" s="54">
        <v>0</v>
      </c>
      <c r="GI18" s="76">
        <v>0</v>
      </c>
      <c r="GK18" s="54">
        <v>0</v>
      </c>
      <c r="GM18" s="54">
        <v>0</v>
      </c>
      <c r="GO18" s="54">
        <v>0</v>
      </c>
      <c r="GP18" s="67" t="s">
        <v>58</v>
      </c>
      <c r="GQ18" s="54">
        <v>15</v>
      </c>
      <c r="GR18" s="67" t="s">
        <v>59</v>
      </c>
      <c r="GS18" s="54">
        <v>15</v>
      </c>
      <c r="GT18" s="58">
        <v>6</v>
      </c>
      <c r="GV18" s="54">
        <v>0</v>
      </c>
      <c r="GX18" s="54">
        <v>0</v>
      </c>
      <c r="GY18" s="67" t="s">
        <v>62</v>
      </c>
      <c r="GZ18" s="54">
        <v>12.5</v>
      </c>
      <c r="HA18" s="67" t="s">
        <v>63</v>
      </c>
      <c r="HB18" s="54">
        <v>12.5</v>
      </c>
      <c r="HD18" s="54">
        <v>0</v>
      </c>
      <c r="HF18" s="54">
        <v>0</v>
      </c>
      <c r="HH18" s="54">
        <v>0</v>
      </c>
      <c r="HI18" s="67" t="s">
        <v>67</v>
      </c>
      <c r="HJ18" s="54">
        <v>12.5</v>
      </c>
      <c r="HK18" s="58">
        <v>11.25</v>
      </c>
      <c r="HL18" s="58">
        <v>92</v>
      </c>
      <c r="HM18" s="67" t="s">
        <v>207</v>
      </c>
      <c r="HN18" s="54">
        <v>100</v>
      </c>
      <c r="HO18" s="76">
        <v>30</v>
      </c>
      <c r="HP18" s="67" t="s">
        <v>141</v>
      </c>
      <c r="HQ18" s="54">
        <v>35</v>
      </c>
      <c r="HR18" s="67" t="s">
        <v>69</v>
      </c>
      <c r="HS18" s="54">
        <v>30</v>
      </c>
      <c r="HT18" s="67" t="s">
        <v>70</v>
      </c>
      <c r="HU18" s="54">
        <v>5</v>
      </c>
      <c r="HV18" s="67" t="s">
        <v>71</v>
      </c>
      <c r="HW18" s="54">
        <v>5</v>
      </c>
      <c r="HX18" s="67" t="s">
        <v>72</v>
      </c>
      <c r="HY18" s="54">
        <v>5</v>
      </c>
      <c r="IA18" s="54">
        <v>0</v>
      </c>
      <c r="IC18" s="54">
        <v>0</v>
      </c>
      <c r="IE18" s="54">
        <v>0</v>
      </c>
      <c r="IG18" s="54">
        <v>0</v>
      </c>
      <c r="IH18" s="76">
        <v>32</v>
      </c>
      <c r="II18" s="67" t="s">
        <v>7</v>
      </c>
      <c r="IJ18" s="54">
        <v>10</v>
      </c>
      <c r="IK18" s="67" t="s">
        <v>77</v>
      </c>
      <c r="IL18" s="54">
        <v>25</v>
      </c>
      <c r="IM18" s="67" t="s">
        <v>78</v>
      </c>
      <c r="IN18" s="54">
        <v>50</v>
      </c>
      <c r="IO18" s="67" t="s">
        <v>9</v>
      </c>
      <c r="IP18" s="54">
        <v>15</v>
      </c>
      <c r="IQ18" s="76">
        <v>15</v>
      </c>
      <c r="IR18" s="67" t="s">
        <v>79</v>
      </c>
      <c r="IS18" s="54">
        <v>30</v>
      </c>
      <c r="IT18" s="67" t="s">
        <v>80</v>
      </c>
      <c r="IU18" s="54">
        <v>50</v>
      </c>
      <c r="IV18" s="67" t="s">
        <v>9</v>
      </c>
      <c r="IW18" s="54">
        <v>20</v>
      </c>
      <c r="IX18" s="76">
        <v>15</v>
      </c>
      <c r="IY18" s="58">
        <v>86</v>
      </c>
      <c r="IZ18" s="67" t="s">
        <v>161</v>
      </c>
      <c r="JA18" s="54">
        <v>100</v>
      </c>
      <c r="JB18" s="76">
        <v>40</v>
      </c>
      <c r="JC18" s="67" t="s">
        <v>82</v>
      </c>
      <c r="JD18" s="54">
        <v>10</v>
      </c>
      <c r="JE18" s="67" t="s">
        <v>83</v>
      </c>
      <c r="JF18" s="54">
        <v>20</v>
      </c>
      <c r="JG18" s="67" t="s">
        <v>84</v>
      </c>
      <c r="JH18" s="54">
        <v>30</v>
      </c>
      <c r="JJ18" s="54">
        <v>0</v>
      </c>
      <c r="JK18" s="58">
        <v>21</v>
      </c>
      <c r="JL18" s="67" t="s">
        <v>86</v>
      </c>
      <c r="JM18" s="54">
        <v>20</v>
      </c>
      <c r="JN18" s="67" t="s">
        <v>87</v>
      </c>
      <c r="JO18" s="54">
        <v>35</v>
      </c>
      <c r="JP18" s="67" t="s">
        <v>143</v>
      </c>
      <c r="JQ18" s="54">
        <v>45</v>
      </c>
      <c r="JR18" s="75">
        <v>25</v>
      </c>
      <c r="JS18" s="67" t="s">
        <v>144</v>
      </c>
      <c r="JT18" s="67" t="s">
        <v>144</v>
      </c>
      <c r="JU18" s="67" t="s">
        <v>144</v>
      </c>
      <c r="JV18" s="67" t="s">
        <v>145</v>
      </c>
      <c r="JW18" s="67" t="s">
        <v>145</v>
      </c>
      <c r="JX18" s="67" t="s">
        <v>144</v>
      </c>
      <c r="JY18" s="67">
        <v>0</v>
      </c>
      <c r="JZ18" s="67">
        <v>38</v>
      </c>
      <c r="KA18" s="67">
        <v>70</v>
      </c>
      <c r="KB18" s="67">
        <v>32</v>
      </c>
      <c r="KC18" s="67">
        <v>6</v>
      </c>
      <c r="KD18" s="67">
        <v>1051</v>
      </c>
      <c r="KE18" s="67">
        <v>15279</v>
      </c>
      <c r="KF18" s="67">
        <v>2579</v>
      </c>
      <c r="KG18" s="67">
        <v>6496171.3399999999</v>
      </c>
      <c r="KH18" s="67">
        <v>2180164.33</v>
      </c>
      <c r="KI18" s="67">
        <v>4316007.01</v>
      </c>
      <c r="KJ18" s="67">
        <v>1756400.4</v>
      </c>
      <c r="KK18" s="67">
        <v>3895279.05</v>
      </c>
      <c r="KL18" s="67">
        <v>223843.06</v>
      </c>
      <c r="KM18" s="67">
        <v>0</v>
      </c>
      <c r="KN18" s="67">
        <v>21</v>
      </c>
      <c r="KO18" s="67">
        <v>8</v>
      </c>
      <c r="KP18" s="67">
        <v>13</v>
      </c>
      <c r="KQ18" s="67" t="s">
        <v>146</v>
      </c>
      <c r="KR18" s="67" t="s">
        <v>147</v>
      </c>
    </row>
    <row r="19" spans="1:304" s="67" customFormat="1" x14ac:dyDescent="0.25">
      <c r="A19" s="66">
        <v>18</v>
      </c>
      <c r="B19" s="67" t="s">
        <v>300</v>
      </c>
      <c r="C19" s="66" t="s">
        <v>1766</v>
      </c>
      <c r="D19" s="66" t="s">
        <v>293</v>
      </c>
      <c r="E19" s="66" t="s">
        <v>1763</v>
      </c>
      <c r="F19" s="66" t="s">
        <v>1700</v>
      </c>
      <c r="G19" s="68" t="s">
        <v>1886</v>
      </c>
      <c r="H19" s="56">
        <v>66.3</v>
      </c>
      <c r="I19" s="69">
        <v>55.6</v>
      </c>
      <c r="J19" s="70">
        <v>58</v>
      </c>
      <c r="K19" s="67" t="s">
        <v>154</v>
      </c>
      <c r="L19" s="71">
        <v>50</v>
      </c>
      <c r="M19" s="67" t="s">
        <v>154</v>
      </c>
      <c r="N19" s="71">
        <v>50</v>
      </c>
      <c r="O19" s="72">
        <v>30</v>
      </c>
      <c r="P19" s="67" t="s">
        <v>7</v>
      </c>
      <c r="Q19" s="73">
        <v>5</v>
      </c>
      <c r="R19" s="67" t="s">
        <v>8</v>
      </c>
      <c r="S19" s="73">
        <v>12</v>
      </c>
      <c r="U19" s="73">
        <v>0</v>
      </c>
      <c r="V19" s="67" t="s">
        <v>7</v>
      </c>
      <c r="W19" s="73">
        <v>5</v>
      </c>
      <c r="Y19" s="73">
        <v>0</v>
      </c>
      <c r="AA19" s="73">
        <v>0</v>
      </c>
      <c r="AB19" s="67" t="s">
        <v>7</v>
      </c>
      <c r="AC19" s="73">
        <v>5</v>
      </c>
      <c r="AD19" s="67" t="s">
        <v>8</v>
      </c>
      <c r="AE19" s="73">
        <v>13</v>
      </c>
      <c r="AG19" s="73">
        <v>0</v>
      </c>
      <c r="AH19" s="74">
        <v>28</v>
      </c>
      <c r="AI19" s="57">
        <v>43.5</v>
      </c>
      <c r="AK19" s="54">
        <v>0</v>
      </c>
      <c r="AM19" s="54">
        <v>0</v>
      </c>
      <c r="AN19" s="67" t="s">
        <v>12</v>
      </c>
      <c r="AO19" s="54">
        <v>15</v>
      </c>
      <c r="AP19" s="67" t="s">
        <v>13</v>
      </c>
      <c r="AQ19" s="54">
        <v>15</v>
      </c>
      <c r="AR19" s="67" t="s">
        <v>14</v>
      </c>
      <c r="AS19" s="54">
        <v>15</v>
      </c>
      <c r="AU19" s="54">
        <v>0</v>
      </c>
      <c r="AV19" s="75">
        <v>13.5</v>
      </c>
      <c r="AW19" s="67" t="s">
        <v>204</v>
      </c>
      <c r="AX19" s="54">
        <v>50</v>
      </c>
      <c r="AY19" s="75">
        <v>7.5</v>
      </c>
      <c r="AZ19" s="67" t="s">
        <v>205</v>
      </c>
      <c r="BA19" s="54">
        <v>100</v>
      </c>
      <c r="BB19" s="75">
        <v>15</v>
      </c>
      <c r="BC19" s="67" t="s">
        <v>299</v>
      </c>
      <c r="BD19" s="54">
        <v>0</v>
      </c>
      <c r="BE19" s="76">
        <v>0</v>
      </c>
      <c r="BF19" s="67" t="s">
        <v>124</v>
      </c>
      <c r="BG19" s="54">
        <v>50</v>
      </c>
      <c r="BH19" s="67" t="s">
        <v>158</v>
      </c>
      <c r="BI19" s="54">
        <v>0</v>
      </c>
      <c r="BJ19" s="75">
        <v>7.5</v>
      </c>
      <c r="BK19" s="58">
        <v>43.5</v>
      </c>
      <c r="BM19" s="54">
        <v>0</v>
      </c>
      <c r="BO19" s="54">
        <v>0</v>
      </c>
      <c r="BQ19" s="54">
        <v>0</v>
      </c>
      <c r="BS19" s="54">
        <v>0</v>
      </c>
      <c r="BU19" s="54">
        <v>0</v>
      </c>
      <c r="BW19" s="54">
        <v>0</v>
      </c>
      <c r="BY19" s="54">
        <v>0</v>
      </c>
      <c r="CA19" s="54">
        <v>0</v>
      </c>
      <c r="CB19" s="75">
        <v>0</v>
      </c>
      <c r="CC19" s="67" t="s">
        <v>27</v>
      </c>
      <c r="CD19" s="54">
        <v>40</v>
      </c>
      <c r="CF19" s="54">
        <v>0</v>
      </c>
      <c r="CG19" s="67" t="s">
        <v>29</v>
      </c>
      <c r="CH19" s="54">
        <v>30</v>
      </c>
      <c r="CI19" s="75">
        <v>7</v>
      </c>
      <c r="CJ19" s="67" t="s">
        <v>171</v>
      </c>
      <c r="CK19" s="54">
        <v>80</v>
      </c>
      <c r="CL19" s="75">
        <v>8</v>
      </c>
      <c r="CM19" s="67" t="s">
        <v>127</v>
      </c>
      <c r="CN19" s="54">
        <v>0</v>
      </c>
      <c r="CP19" s="54">
        <v>0</v>
      </c>
      <c r="CR19" s="54">
        <v>0</v>
      </c>
      <c r="CT19" s="54">
        <v>0</v>
      </c>
      <c r="CV19" s="54">
        <v>0</v>
      </c>
      <c r="CW19" s="75">
        <v>0</v>
      </c>
      <c r="CX19" s="67" t="s">
        <v>35</v>
      </c>
      <c r="CY19" s="54">
        <v>33</v>
      </c>
      <c r="CZ19" s="67" t="s">
        <v>36</v>
      </c>
      <c r="DA19" s="54">
        <v>34</v>
      </c>
      <c r="DB19" s="67" t="s">
        <v>37</v>
      </c>
      <c r="DC19" s="54">
        <v>33</v>
      </c>
      <c r="DD19" s="76">
        <v>25</v>
      </c>
      <c r="DE19" s="67" t="s">
        <v>38</v>
      </c>
      <c r="DF19" s="54">
        <v>10</v>
      </c>
      <c r="DG19" s="67" t="s">
        <v>39</v>
      </c>
      <c r="DH19" s="54">
        <v>10</v>
      </c>
      <c r="DI19" s="67" t="s">
        <v>40</v>
      </c>
      <c r="DJ19" s="54">
        <v>15</v>
      </c>
      <c r="DL19" s="54">
        <v>0</v>
      </c>
      <c r="DN19" s="54">
        <v>0</v>
      </c>
      <c r="DP19" s="54">
        <v>0</v>
      </c>
      <c r="DQ19" s="76">
        <v>3.5</v>
      </c>
      <c r="DR19" s="58">
        <v>70</v>
      </c>
      <c r="DS19" s="67" t="s">
        <v>42</v>
      </c>
      <c r="DT19" s="54">
        <v>15</v>
      </c>
      <c r="DU19" s="67" t="s">
        <v>43</v>
      </c>
      <c r="DV19" s="54">
        <v>15</v>
      </c>
      <c r="DW19" s="67" t="s">
        <v>44</v>
      </c>
      <c r="DX19" s="54">
        <v>15</v>
      </c>
      <c r="DY19" s="67" t="s">
        <v>45</v>
      </c>
      <c r="DZ19" s="54">
        <v>10</v>
      </c>
      <c r="EB19" s="54">
        <v>0</v>
      </c>
      <c r="EC19" s="76">
        <v>22</v>
      </c>
      <c r="ED19" s="67" t="s">
        <v>130</v>
      </c>
      <c r="EE19" s="54">
        <v>80</v>
      </c>
      <c r="EF19" s="76">
        <v>48</v>
      </c>
      <c r="EG19" s="58">
        <v>63</v>
      </c>
      <c r="EH19" s="67" t="s">
        <v>48</v>
      </c>
      <c r="EI19" s="54">
        <v>30</v>
      </c>
      <c r="EK19" s="54">
        <v>0</v>
      </c>
      <c r="EM19" s="54">
        <v>0</v>
      </c>
      <c r="EN19" s="67" t="s">
        <v>132</v>
      </c>
      <c r="EO19" s="54">
        <v>30</v>
      </c>
      <c r="EP19" s="76">
        <v>24</v>
      </c>
      <c r="ER19" s="54">
        <v>0</v>
      </c>
      <c r="ES19" s="67" t="s">
        <v>133</v>
      </c>
      <c r="ET19" s="54">
        <v>35</v>
      </c>
      <c r="EU19" s="67" t="s">
        <v>50</v>
      </c>
      <c r="EV19" s="54">
        <v>30</v>
      </c>
      <c r="EW19" s="76">
        <v>39</v>
      </c>
      <c r="EX19" s="59">
        <v>77</v>
      </c>
      <c r="EY19" s="58">
        <v>66.25</v>
      </c>
      <c r="EZ19" s="67" t="s">
        <v>51</v>
      </c>
      <c r="FA19" s="54">
        <v>10</v>
      </c>
      <c r="FB19" s="67" t="s">
        <v>134</v>
      </c>
      <c r="FC19" s="54">
        <v>10</v>
      </c>
      <c r="FD19" s="67" t="s">
        <v>135</v>
      </c>
      <c r="FE19" s="54">
        <v>20</v>
      </c>
      <c r="FF19" s="67" t="s">
        <v>136</v>
      </c>
      <c r="FG19" s="54">
        <v>20</v>
      </c>
      <c r="FH19" s="67" t="s">
        <v>174</v>
      </c>
      <c r="FI19" s="54">
        <v>15</v>
      </c>
      <c r="FJ19" s="67" t="s">
        <v>52</v>
      </c>
      <c r="FK19" s="54">
        <v>12.5</v>
      </c>
      <c r="FL19" s="67" t="s">
        <v>53</v>
      </c>
      <c r="FM19" s="54">
        <v>12.5</v>
      </c>
      <c r="FN19" s="76">
        <v>40</v>
      </c>
      <c r="FP19" s="54">
        <v>0</v>
      </c>
      <c r="FR19" s="54">
        <v>0</v>
      </c>
      <c r="FT19" s="54">
        <v>0</v>
      </c>
      <c r="FV19" s="54">
        <v>0</v>
      </c>
      <c r="FX19" s="54">
        <v>0</v>
      </c>
      <c r="FZ19" s="54">
        <v>0</v>
      </c>
      <c r="GB19" s="54">
        <v>0</v>
      </c>
      <c r="GD19" s="54">
        <v>0</v>
      </c>
      <c r="GF19" s="54">
        <v>0</v>
      </c>
      <c r="GH19" s="54">
        <v>0</v>
      </c>
      <c r="GI19" s="76">
        <v>0</v>
      </c>
      <c r="GK19" s="54">
        <v>0</v>
      </c>
      <c r="GM19" s="54">
        <v>0</v>
      </c>
      <c r="GO19" s="54">
        <v>0</v>
      </c>
      <c r="GQ19" s="54">
        <v>0</v>
      </c>
      <c r="GS19" s="54">
        <v>0</v>
      </c>
      <c r="GT19" s="58">
        <v>0</v>
      </c>
      <c r="GU19" s="67" t="s">
        <v>60</v>
      </c>
      <c r="GV19" s="54">
        <v>12.5</v>
      </c>
      <c r="GW19" s="67" t="s">
        <v>61</v>
      </c>
      <c r="GX19" s="54">
        <v>12.5</v>
      </c>
      <c r="GZ19" s="54">
        <v>0</v>
      </c>
      <c r="HA19" s="67" t="s">
        <v>63</v>
      </c>
      <c r="HB19" s="54">
        <v>12.5</v>
      </c>
      <c r="HC19" s="67" t="s">
        <v>64</v>
      </c>
      <c r="HD19" s="54">
        <v>12.5</v>
      </c>
      <c r="HE19" s="67" t="s">
        <v>65</v>
      </c>
      <c r="HF19" s="54">
        <v>12.5</v>
      </c>
      <c r="HG19" s="67" t="s">
        <v>66</v>
      </c>
      <c r="HH19" s="54">
        <v>12.5</v>
      </c>
      <c r="HI19" s="67" t="s">
        <v>67</v>
      </c>
      <c r="HJ19" s="54">
        <v>12.5</v>
      </c>
      <c r="HK19" s="58">
        <v>26.25</v>
      </c>
      <c r="HL19" s="58">
        <v>92</v>
      </c>
      <c r="HM19" s="67" t="s">
        <v>207</v>
      </c>
      <c r="HN19" s="54">
        <v>100</v>
      </c>
      <c r="HO19" s="76">
        <v>30</v>
      </c>
      <c r="HP19" s="67" t="s">
        <v>141</v>
      </c>
      <c r="HQ19" s="54">
        <v>35</v>
      </c>
      <c r="HR19" s="67" t="s">
        <v>69</v>
      </c>
      <c r="HS19" s="54">
        <v>30</v>
      </c>
      <c r="HT19" s="67" t="s">
        <v>70</v>
      </c>
      <c r="HU19" s="54">
        <v>5</v>
      </c>
      <c r="HV19" s="67" t="s">
        <v>71</v>
      </c>
      <c r="HW19" s="54">
        <v>5</v>
      </c>
      <c r="HX19" s="67" t="s">
        <v>72</v>
      </c>
      <c r="HY19" s="54">
        <v>5</v>
      </c>
      <c r="IA19" s="54">
        <v>0</v>
      </c>
      <c r="IC19" s="54">
        <v>0</v>
      </c>
      <c r="IE19" s="54">
        <v>0</v>
      </c>
      <c r="IG19" s="54">
        <v>0</v>
      </c>
      <c r="IH19" s="76">
        <v>32</v>
      </c>
      <c r="II19" s="67" t="s">
        <v>7</v>
      </c>
      <c r="IJ19" s="54">
        <v>10</v>
      </c>
      <c r="IK19" s="67" t="s">
        <v>77</v>
      </c>
      <c r="IL19" s="54">
        <v>25</v>
      </c>
      <c r="IM19" s="67" t="s">
        <v>78</v>
      </c>
      <c r="IN19" s="54">
        <v>50</v>
      </c>
      <c r="IO19" s="67" t="s">
        <v>9</v>
      </c>
      <c r="IP19" s="54">
        <v>15</v>
      </c>
      <c r="IQ19" s="76">
        <v>15</v>
      </c>
      <c r="IR19" s="67" t="s">
        <v>79</v>
      </c>
      <c r="IS19" s="54">
        <v>30</v>
      </c>
      <c r="IT19" s="67" t="s">
        <v>80</v>
      </c>
      <c r="IU19" s="54">
        <v>50</v>
      </c>
      <c r="IV19" s="67" t="s">
        <v>9</v>
      </c>
      <c r="IW19" s="54">
        <v>20</v>
      </c>
      <c r="IX19" s="76">
        <v>15</v>
      </c>
      <c r="IY19" s="58">
        <v>72.75</v>
      </c>
      <c r="IZ19" s="67" t="s">
        <v>188</v>
      </c>
      <c r="JA19" s="54">
        <v>60</v>
      </c>
      <c r="JB19" s="76">
        <v>24</v>
      </c>
      <c r="JC19" s="67" t="s">
        <v>82</v>
      </c>
      <c r="JD19" s="54">
        <v>10</v>
      </c>
      <c r="JE19" s="67" t="s">
        <v>83</v>
      </c>
      <c r="JF19" s="54">
        <v>20</v>
      </c>
      <c r="JG19" s="67" t="s">
        <v>84</v>
      </c>
      <c r="JH19" s="54">
        <v>30</v>
      </c>
      <c r="JI19" s="67" t="s">
        <v>85</v>
      </c>
      <c r="JJ19" s="54">
        <v>40</v>
      </c>
      <c r="JK19" s="58">
        <v>35</v>
      </c>
      <c r="JL19" s="67" t="s">
        <v>86</v>
      </c>
      <c r="JM19" s="54">
        <v>20</v>
      </c>
      <c r="JN19" s="67" t="s">
        <v>87</v>
      </c>
      <c r="JO19" s="54">
        <v>35</v>
      </c>
      <c r="JQ19" s="54">
        <v>0</v>
      </c>
      <c r="JR19" s="75">
        <v>13.75</v>
      </c>
      <c r="JS19" s="67" t="s">
        <v>144</v>
      </c>
      <c r="JT19" s="67" t="s">
        <v>144</v>
      </c>
      <c r="JU19" s="67" t="s">
        <v>144</v>
      </c>
      <c r="JV19" s="67" t="s">
        <v>145</v>
      </c>
      <c r="JW19" s="67" t="s">
        <v>145</v>
      </c>
      <c r="JX19" s="67" t="s">
        <v>144</v>
      </c>
      <c r="JY19" s="67">
        <v>0</v>
      </c>
      <c r="JZ19" s="67">
        <v>63</v>
      </c>
      <c r="KA19" s="67">
        <v>108</v>
      </c>
      <c r="KB19" s="67">
        <v>60</v>
      </c>
      <c r="KC19" s="67">
        <v>3</v>
      </c>
      <c r="KD19" s="67">
        <v>1.5629999999999999</v>
      </c>
      <c r="KE19" s="67">
        <v>49.883000000000003</v>
      </c>
      <c r="KF19" s="67">
        <v>6.5510000000000002</v>
      </c>
      <c r="KG19" s="67">
        <v>5008431.3600000003</v>
      </c>
      <c r="KH19" s="67">
        <v>3824271.74</v>
      </c>
      <c r="KI19" s="67">
        <v>1184159.6200000001</v>
      </c>
      <c r="KJ19" s="67">
        <v>3352797.64</v>
      </c>
      <c r="KK19" s="67">
        <v>0</v>
      </c>
      <c r="KL19" s="67">
        <v>1655633.72</v>
      </c>
      <c r="KM19" s="67">
        <v>0</v>
      </c>
      <c r="KN19" s="67">
        <v>60</v>
      </c>
      <c r="KO19" s="67">
        <v>3</v>
      </c>
      <c r="KP19" s="67">
        <v>57</v>
      </c>
      <c r="KQ19" s="67" t="s">
        <v>146</v>
      </c>
      <c r="KR19" s="67" t="s">
        <v>147</v>
      </c>
    </row>
    <row r="20" spans="1:304" s="67" customFormat="1" x14ac:dyDescent="0.25">
      <c r="A20" s="66">
        <v>19</v>
      </c>
      <c r="B20" s="67" t="s">
        <v>307</v>
      </c>
      <c r="C20" s="66" t="s">
        <v>1859</v>
      </c>
      <c r="D20" s="66" t="s">
        <v>301</v>
      </c>
      <c r="E20" s="66" t="s">
        <v>1812</v>
      </c>
      <c r="F20" s="66" t="s">
        <v>1689</v>
      </c>
      <c r="G20" s="68" t="s">
        <v>1885</v>
      </c>
      <c r="H20" s="56">
        <v>52.234999999999999</v>
      </c>
      <c r="I20" s="69">
        <v>50.72</v>
      </c>
      <c r="J20" s="70">
        <v>53.099999999999994</v>
      </c>
      <c r="K20" s="67" t="s">
        <v>154</v>
      </c>
      <c r="L20" s="71">
        <v>50</v>
      </c>
      <c r="M20" s="67" t="s">
        <v>154</v>
      </c>
      <c r="N20" s="71">
        <v>50</v>
      </c>
      <c r="O20" s="72">
        <v>30</v>
      </c>
      <c r="P20" s="67" t="s">
        <v>7</v>
      </c>
      <c r="Q20" s="73">
        <v>5</v>
      </c>
      <c r="R20" s="67" t="s">
        <v>8</v>
      </c>
      <c r="S20" s="73">
        <v>12</v>
      </c>
      <c r="T20" s="67" t="s">
        <v>9</v>
      </c>
      <c r="U20" s="73">
        <v>16</v>
      </c>
      <c r="W20" s="73">
        <v>0</v>
      </c>
      <c r="Y20" s="73">
        <v>0</v>
      </c>
      <c r="AA20" s="73">
        <v>0</v>
      </c>
      <c r="AC20" s="73">
        <v>0</v>
      </c>
      <c r="AE20" s="73">
        <v>0</v>
      </c>
      <c r="AG20" s="73">
        <v>0</v>
      </c>
      <c r="AH20" s="74">
        <v>23.099999999999998</v>
      </c>
      <c r="AI20" s="57">
        <v>71.5</v>
      </c>
      <c r="AK20" s="54">
        <v>0</v>
      </c>
      <c r="AM20" s="54">
        <v>0</v>
      </c>
      <c r="AN20" s="67" t="s">
        <v>12</v>
      </c>
      <c r="AO20" s="54">
        <v>15</v>
      </c>
      <c r="AQ20" s="54">
        <v>0</v>
      </c>
      <c r="AS20" s="54">
        <v>0</v>
      </c>
      <c r="AT20" s="67" t="s">
        <v>15</v>
      </c>
      <c r="AU20" s="54">
        <v>30</v>
      </c>
      <c r="AV20" s="75">
        <v>13.5</v>
      </c>
      <c r="AW20" s="67" t="s">
        <v>204</v>
      </c>
      <c r="AX20" s="54">
        <v>50</v>
      </c>
      <c r="AY20" s="75">
        <v>7.5</v>
      </c>
      <c r="AZ20" s="67" t="s">
        <v>205</v>
      </c>
      <c r="BA20" s="54">
        <v>100</v>
      </c>
      <c r="BB20" s="75">
        <v>15</v>
      </c>
      <c r="BC20" s="67" t="s">
        <v>123</v>
      </c>
      <c r="BD20" s="54">
        <v>100</v>
      </c>
      <c r="BE20" s="76">
        <v>25</v>
      </c>
      <c r="BF20" s="67" t="s">
        <v>124</v>
      </c>
      <c r="BG20" s="54">
        <v>50</v>
      </c>
      <c r="BH20" s="67" t="s">
        <v>197</v>
      </c>
      <c r="BI20" s="54">
        <v>20</v>
      </c>
      <c r="BJ20" s="75">
        <v>10.5</v>
      </c>
      <c r="BK20" s="58">
        <v>29</v>
      </c>
      <c r="BM20" s="54">
        <v>0</v>
      </c>
      <c r="BO20" s="54">
        <v>0</v>
      </c>
      <c r="BQ20" s="54">
        <v>0</v>
      </c>
      <c r="BS20" s="54">
        <v>0</v>
      </c>
      <c r="BU20" s="54">
        <v>0</v>
      </c>
      <c r="BW20" s="54">
        <v>0</v>
      </c>
      <c r="BY20" s="54">
        <v>0</v>
      </c>
      <c r="CA20" s="54">
        <v>0</v>
      </c>
      <c r="CB20" s="75">
        <v>0</v>
      </c>
      <c r="CD20" s="54">
        <v>0</v>
      </c>
      <c r="CF20" s="54">
        <v>0</v>
      </c>
      <c r="CG20" s="67" t="s">
        <v>29</v>
      </c>
      <c r="CH20" s="54">
        <v>30</v>
      </c>
      <c r="CI20" s="75">
        <v>3</v>
      </c>
      <c r="CJ20" s="67" t="s">
        <v>306</v>
      </c>
      <c r="CK20" s="54">
        <v>0</v>
      </c>
      <c r="CL20" s="75">
        <v>0</v>
      </c>
      <c r="CM20" s="67" t="s">
        <v>127</v>
      </c>
      <c r="CN20" s="54">
        <v>0</v>
      </c>
      <c r="CP20" s="54">
        <v>0</v>
      </c>
      <c r="CR20" s="54">
        <v>0</v>
      </c>
      <c r="CT20" s="54">
        <v>0</v>
      </c>
      <c r="CV20" s="54">
        <v>0</v>
      </c>
      <c r="CW20" s="75">
        <v>0</v>
      </c>
      <c r="CY20" s="54">
        <v>33</v>
      </c>
      <c r="CZ20" s="67" t="s">
        <v>36</v>
      </c>
      <c r="DA20" s="54">
        <v>34</v>
      </c>
      <c r="DC20" s="54">
        <v>33</v>
      </c>
      <c r="DD20" s="76">
        <v>25</v>
      </c>
      <c r="DE20" s="67" t="s">
        <v>38</v>
      </c>
      <c r="DF20" s="54">
        <v>10</v>
      </c>
      <c r="DH20" s="54">
        <v>0</v>
      </c>
      <c r="DJ20" s="54">
        <v>0</v>
      </c>
      <c r="DL20" s="54">
        <v>0</v>
      </c>
      <c r="DN20" s="54">
        <v>0</v>
      </c>
      <c r="DP20" s="54">
        <v>0</v>
      </c>
      <c r="DQ20" s="76">
        <v>1</v>
      </c>
      <c r="DR20" s="58">
        <v>100</v>
      </c>
      <c r="DS20" s="67" t="s">
        <v>42</v>
      </c>
      <c r="DT20" s="54">
        <v>15</v>
      </c>
      <c r="DU20" s="67" t="s">
        <v>43</v>
      </c>
      <c r="DV20" s="54">
        <v>15</v>
      </c>
      <c r="DW20" s="67" t="s">
        <v>44</v>
      </c>
      <c r="DX20" s="54">
        <v>15</v>
      </c>
      <c r="DY20" s="67" t="s">
        <v>45</v>
      </c>
      <c r="DZ20" s="54">
        <v>10</v>
      </c>
      <c r="EA20" s="67" t="s">
        <v>46</v>
      </c>
      <c r="EB20" s="54">
        <v>45</v>
      </c>
      <c r="EC20" s="76">
        <v>40</v>
      </c>
      <c r="ED20" s="67" t="s">
        <v>159</v>
      </c>
      <c r="EE20" s="54">
        <v>100</v>
      </c>
      <c r="EF20" s="76">
        <v>60</v>
      </c>
      <c r="EG20" s="58">
        <v>0</v>
      </c>
      <c r="EI20" s="54">
        <v>0</v>
      </c>
      <c r="EK20" s="54">
        <v>0</v>
      </c>
      <c r="EM20" s="54">
        <v>0</v>
      </c>
      <c r="EO20" s="54">
        <v>0</v>
      </c>
      <c r="EP20" s="76">
        <v>0</v>
      </c>
      <c r="ER20" s="54">
        <v>0</v>
      </c>
      <c r="ET20" s="54">
        <v>0</v>
      </c>
      <c r="EV20" s="54">
        <v>0</v>
      </c>
      <c r="EW20" s="76">
        <v>0</v>
      </c>
      <c r="EX20" s="59">
        <v>53.75</v>
      </c>
      <c r="EY20" s="58">
        <v>37.5</v>
      </c>
      <c r="EZ20" s="67" t="s">
        <v>51</v>
      </c>
      <c r="FA20" s="54">
        <v>10</v>
      </c>
      <c r="FB20" s="67" t="s">
        <v>134</v>
      </c>
      <c r="FC20" s="54">
        <v>10</v>
      </c>
      <c r="FD20" s="67" t="s">
        <v>135</v>
      </c>
      <c r="FE20" s="54">
        <v>20</v>
      </c>
      <c r="FF20" s="67" t="s">
        <v>136</v>
      </c>
      <c r="FG20" s="54">
        <v>20</v>
      </c>
      <c r="FH20" s="67" t="s">
        <v>174</v>
      </c>
      <c r="FI20" s="54">
        <v>15</v>
      </c>
      <c r="FK20" s="54">
        <v>0</v>
      </c>
      <c r="FM20" s="54">
        <v>0</v>
      </c>
      <c r="FN20" s="76">
        <v>30</v>
      </c>
      <c r="FP20" s="54">
        <v>0</v>
      </c>
      <c r="FR20" s="54">
        <v>0</v>
      </c>
      <c r="FT20" s="54">
        <v>0</v>
      </c>
      <c r="FV20" s="54">
        <v>0</v>
      </c>
      <c r="FX20" s="54">
        <v>0</v>
      </c>
      <c r="FZ20" s="54">
        <v>0</v>
      </c>
      <c r="GB20" s="54">
        <v>0</v>
      </c>
      <c r="GD20" s="54">
        <v>0</v>
      </c>
      <c r="GF20" s="54">
        <v>0</v>
      </c>
      <c r="GH20" s="54">
        <v>0</v>
      </c>
      <c r="GI20" s="76">
        <v>0</v>
      </c>
      <c r="GK20" s="54">
        <v>0</v>
      </c>
      <c r="GM20" s="54">
        <v>0</v>
      </c>
      <c r="GO20" s="54">
        <v>0</v>
      </c>
      <c r="GQ20" s="54">
        <v>0</v>
      </c>
      <c r="GS20" s="54">
        <v>0</v>
      </c>
      <c r="GT20" s="58">
        <v>0</v>
      </c>
      <c r="GV20" s="54">
        <v>0</v>
      </c>
      <c r="GX20" s="54">
        <v>0</v>
      </c>
      <c r="GZ20" s="54">
        <v>0</v>
      </c>
      <c r="HA20" s="67" t="s">
        <v>63</v>
      </c>
      <c r="HB20" s="54">
        <v>12.5</v>
      </c>
      <c r="HD20" s="54">
        <v>0</v>
      </c>
      <c r="HF20" s="54">
        <v>0</v>
      </c>
      <c r="HH20" s="54">
        <v>0</v>
      </c>
      <c r="HI20" s="67" t="s">
        <v>67</v>
      </c>
      <c r="HJ20" s="54">
        <v>12.5</v>
      </c>
      <c r="HK20" s="58">
        <v>7.5</v>
      </c>
      <c r="HL20" s="58">
        <v>67.5</v>
      </c>
      <c r="HM20" s="67" t="s">
        <v>207</v>
      </c>
      <c r="HN20" s="54">
        <v>100</v>
      </c>
      <c r="HO20" s="76">
        <v>30</v>
      </c>
      <c r="HP20" s="67" t="s">
        <v>141</v>
      </c>
      <c r="HQ20" s="54">
        <v>35</v>
      </c>
      <c r="HR20" s="67" t="s">
        <v>69</v>
      </c>
      <c r="HS20" s="54">
        <v>30</v>
      </c>
      <c r="HU20" s="54">
        <v>0</v>
      </c>
      <c r="HW20" s="54">
        <v>0</v>
      </c>
      <c r="HY20" s="54">
        <v>0</v>
      </c>
      <c r="HZ20" s="67" t="s">
        <v>73</v>
      </c>
      <c r="IA20" s="54">
        <v>5</v>
      </c>
      <c r="IC20" s="54">
        <v>0</v>
      </c>
      <c r="ID20" s="67" t="s">
        <v>75</v>
      </c>
      <c r="IE20" s="54">
        <v>5</v>
      </c>
      <c r="IG20" s="54">
        <v>0</v>
      </c>
      <c r="IH20" s="76">
        <v>30</v>
      </c>
      <c r="IJ20" s="54">
        <v>0</v>
      </c>
      <c r="IL20" s="54">
        <v>0</v>
      </c>
      <c r="IN20" s="54">
        <v>0</v>
      </c>
      <c r="IP20" s="54">
        <v>0</v>
      </c>
      <c r="IQ20" s="76">
        <v>0</v>
      </c>
      <c r="IR20" s="67" t="s">
        <v>79</v>
      </c>
      <c r="IS20" s="54">
        <v>30</v>
      </c>
      <c r="IU20" s="54">
        <v>0</v>
      </c>
      <c r="IV20" s="67" t="s">
        <v>9</v>
      </c>
      <c r="IW20" s="54">
        <v>20</v>
      </c>
      <c r="IX20" s="76">
        <v>7.5</v>
      </c>
      <c r="IY20" s="58">
        <v>56.25</v>
      </c>
      <c r="IZ20" s="67" t="s">
        <v>161</v>
      </c>
      <c r="JA20" s="54">
        <v>100</v>
      </c>
      <c r="JB20" s="76">
        <v>40</v>
      </c>
      <c r="JD20" s="54">
        <v>0</v>
      </c>
      <c r="JF20" s="54">
        <v>0</v>
      </c>
      <c r="JH20" s="54">
        <v>0</v>
      </c>
      <c r="JJ20" s="54">
        <v>0</v>
      </c>
      <c r="JK20" s="58">
        <v>0</v>
      </c>
      <c r="JL20" s="67" t="s">
        <v>86</v>
      </c>
      <c r="JM20" s="54">
        <v>20</v>
      </c>
      <c r="JO20" s="54">
        <v>0</v>
      </c>
      <c r="JP20" s="67" t="s">
        <v>143</v>
      </c>
      <c r="JQ20" s="54">
        <v>45</v>
      </c>
      <c r="JR20" s="75">
        <v>16.25</v>
      </c>
      <c r="JS20" s="67" t="s">
        <v>144</v>
      </c>
      <c r="JT20" s="67" t="s">
        <v>144</v>
      </c>
      <c r="JU20" s="67" t="s">
        <v>144</v>
      </c>
      <c r="JV20" s="67" t="s">
        <v>144</v>
      </c>
      <c r="JW20" s="67" t="s">
        <v>144</v>
      </c>
      <c r="JX20" s="67" t="s">
        <v>144</v>
      </c>
      <c r="JY20" s="67">
        <v>0</v>
      </c>
      <c r="JZ20" s="67">
        <v>69</v>
      </c>
      <c r="KA20" s="67">
        <v>69</v>
      </c>
      <c r="KB20" s="67">
        <v>43</v>
      </c>
      <c r="KC20" s="67">
        <v>0</v>
      </c>
      <c r="KD20" s="67">
        <v>1606</v>
      </c>
      <c r="KE20" s="67">
        <v>9210</v>
      </c>
      <c r="KF20" s="67">
        <v>2527</v>
      </c>
      <c r="KG20" s="67">
        <v>14658097.98</v>
      </c>
      <c r="KH20" s="67">
        <v>8558382.9800000004</v>
      </c>
      <c r="KI20" s="67">
        <v>6099715</v>
      </c>
      <c r="KJ20" s="67">
        <v>3992647.1</v>
      </c>
      <c r="KK20" s="67">
        <v>4486416.8</v>
      </c>
      <c r="KL20" s="67">
        <v>835362.88</v>
      </c>
      <c r="KM20" s="67">
        <v>0</v>
      </c>
      <c r="KN20" s="67">
        <v>32</v>
      </c>
      <c r="KO20" s="67">
        <v>25</v>
      </c>
      <c r="KP20" s="67">
        <v>7</v>
      </c>
      <c r="KQ20" s="67" t="s">
        <v>146</v>
      </c>
      <c r="KR20" s="67" t="s">
        <v>147</v>
      </c>
    </row>
    <row r="21" spans="1:304" s="67" customFormat="1" x14ac:dyDescent="0.25">
      <c r="A21" s="66">
        <v>20</v>
      </c>
      <c r="B21" s="67" t="s">
        <v>314</v>
      </c>
      <c r="C21" s="66" t="s">
        <v>1845</v>
      </c>
      <c r="D21" s="66" t="s">
        <v>308</v>
      </c>
      <c r="E21" s="66" t="s">
        <v>1812</v>
      </c>
      <c r="F21" s="66" t="s">
        <v>1703</v>
      </c>
      <c r="G21" s="68" t="s">
        <v>1887</v>
      </c>
      <c r="H21" s="56">
        <v>81.558333333333337</v>
      </c>
      <c r="I21" s="69">
        <v>84.2</v>
      </c>
      <c r="J21" s="70">
        <v>100</v>
      </c>
      <c r="K21" s="67" t="s">
        <v>154</v>
      </c>
      <c r="L21" s="71">
        <v>50</v>
      </c>
      <c r="M21" s="67" t="s">
        <v>154</v>
      </c>
      <c r="N21" s="71">
        <v>50</v>
      </c>
      <c r="O21" s="72">
        <v>30</v>
      </c>
      <c r="P21" s="67" t="s">
        <v>7</v>
      </c>
      <c r="Q21" s="73">
        <v>5</v>
      </c>
      <c r="R21" s="67" t="s">
        <v>8</v>
      </c>
      <c r="S21" s="73">
        <v>12</v>
      </c>
      <c r="T21" s="67" t="s">
        <v>9</v>
      </c>
      <c r="U21" s="73">
        <v>16</v>
      </c>
      <c r="V21" s="67" t="s">
        <v>7</v>
      </c>
      <c r="W21" s="73">
        <v>5</v>
      </c>
      <c r="X21" s="67" t="s">
        <v>8</v>
      </c>
      <c r="Y21" s="73">
        <v>12</v>
      </c>
      <c r="Z21" s="67" t="s">
        <v>9</v>
      </c>
      <c r="AA21" s="73">
        <v>16</v>
      </c>
      <c r="AB21" s="67" t="s">
        <v>7</v>
      </c>
      <c r="AC21" s="73">
        <v>5</v>
      </c>
      <c r="AD21" s="67" t="s">
        <v>8</v>
      </c>
      <c r="AE21" s="73">
        <v>13</v>
      </c>
      <c r="AF21" s="67" t="s">
        <v>9</v>
      </c>
      <c r="AG21" s="73">
        <v>16</v>
      </c>
      <c r="AH21" s="74">
        <v>70</v>
      </c>
      <c r="AI21" s="57">
        <v>74.5</v>
      </c>
      <c r="AK21" s="54">
        <v>0</v>
      </c>
      <c r="AM21" s="54">
        <v>0</v>
      </c>
      <c r="AN21" s="67" t="s">
        <v>12</v>
      </c>
      <c r="AO21" s="54">
        <v>15</v>
      </c>
      <c r="AQ21" s="54">
        <v>0</v>
      </c>
      <c r="AS21" s="54">
        <v>0</v>
      </c>
      <c r="AT21" s="67" t="s">
        <v>15</v>
      </c>
      <c r="AU21" s="54">
        <v>30</v>
      </c>
      <c r="AV21" s="75">
        <v>13.5</v>
      </c>
      <c r="AW21" s="67" t="s">
        <v>169</v>
      </c>
      <c r="AX21" s="54">
        <v>100</v>
      </c>
      <c r="AY21" s="75">
        <v>15</v>
      </c>
      <c r="AZ21" s="67" t="s">
        <v>205</v>
      </c>
      <c r="BA21" s="54">
        <v>100</v>
      </c>
      <c r="BB21" s="75">
        <v>15</v>
      </c>
      <c r="BC21" s="67" t="s">
        <v>123</v>
      </c>
      <c r="BD21" s="54">
        <v>100</v>
      </c>
      <c r="BE21" s="76">
        <v>25</v>
      </c>
      <c r="BF21" s="67" t="s">
        <v>157</v>
      </c>
      <c r="BG21" s="54">
        <v>40</v>
      </c>
      <c r="BH21" s="67" t="s">
        <v>158</v>
      </c>
      <c r="BI21" s="54">
        <v>0</v>
      </c>
      <c r="BJ21" s="75">
        <v>6</v>
      </c>
      <c r="BK21" s="58">
        <v>58.5</v>
      </c>
      <c r="BM21" s="54">
        <v>0</v>
      </c>
      <c r="BO21" s="54">
        <v>0</v>
      </c>
      <c r="BQ21" s="54">
        <v>0</v>
      </c>
      <c r="BS21" s="54">
        <v>0</v>
      </c>
      <c r="BU21" s="54">
        <v>0</v>
      </c>
      <c r="BW21" s="54">
        <v>0</v>
      </c>
      <c r="BY21" s="54">
        <v>0</v>
      </c>
      <c r="CA21" s="54">
        <v>0</v>
      </c>
      <c r="CB21" s="75">
        <v>0</v>
      </c>
      <c r="CC21" s="67" t="s">
        <v>27</v>
      </c>
      <c r="CD21" s="54">
        <v>40</v>
      </c>
      <c r="CF21" s="54">
        <v>0</v>
      </c>
      <c r="CG21" s="67" t="s">
        <v>29</v>
      </c>
      <c r="CH21" s="54">
        <v>30</v>
      </c>
      <c r="CI21" s="75">
        <v>7</v>
      </c>
      <c r="CJ21" s="67" t="s">
        <v>291</v>
      </c>
      <c r="CK21" s="54">
        <v>60</v>
      </c>
      <c r="CL21" s="75">
        <v>6</v>
      </c>
      <c r="CM21" s="67" t="s">
        <v>127</v>
      </c>
      <c r="CN21" s="54">
        <v>0</v>
      </c>
      <c r="CP21" s="54">
        <v>0</v>
      </c>
      <c r="CR21" s="54">
        <v>0</v>
      </c>
      <c r="CS21" s="67" t="s">
        <v>33</v>
      </c>
      <c r="CT21" s="54">
        <v>25</v>
      </c>
      <c r="CU21" s="67" t="s">
        <v>34</v>
      </c>
      <c r="CV21" s="54">
        <v>35</v>
      </c>
      <c r="CW21" s="75">
        <v>15</v>
      </c>
      <c r="CX21" s="67" t="s">
        <v>35</v>
      </c>
      <c r="CY21" s="54">
        <v>33</v>
      </c>
      <c r="CZ21" s="67" t="s">
        <v>36</v>
      </c>
      <c r="DA21" s="54">
        <v>34</v>
      </c>
      <c r="DC21" s="54">
        <v>33</v>
      </c>
      <c r="DD21" s="76">
        <v>25</v>
      </c>
      <c r="DE21" s="67" t="s">
        <v>38</v>
      </c>
      <c r="DF21" s="54">
        <v>10</v>
      </c>
      <c r="DG21" s="67" t="s">
        <v>39</v>
      </c>
      <c r="DH21" s="54">
        <v>10</v>
      </c>
      <c r="DI21" s="67" t="s">
        <v>40</v>
      </c>
      <c r="DJ21" s="54">
        <v>15</v>
      </c>
      <c r="DL21" s="54">
        <v>0</v>
      </c>
      <c r="DN21" s="54">
        <v>0</v>
      </c>
      <c r="DO21" s="67" t="s">
        <v>129</v>
      </c>
      <c r="DP21" s="54">
        <v>20</v>
      </c>
      <c r="DQ21" s="76">
        <v>5.5</v>
      </c>
      <c r="DR21" s="58">
        <v>100</v>
      </c>
      <c r="DS21" s="67" t="s">
        <v>42</v>
      </c>
      <c r="DT21" s="54">
        <v>15</v>
      </c>
      <c r="DU21" s="67" t="s">
        <v>43</v>
      </c>
      <c r="DV21" s="54">
        <v>15</v>
      </c>
      <c r="DW21" s="67" t="s">
        <v>44</v>
      </c>
      <c r="DX21" s="54">
        <v>15</v>
      </c>
      <c r="DY21" s="67" t="s">
        <v>45</v>
      </c>
      <c r="DZ21" s="54">
        <v>10</v>
      </c>
      <c r="EA21" s="67" t="s">
        <v>46</v>
      </c>
      <c r="EB21" s="54">
        <v>45</v>
      </c>
      <c r="EC21" s="76">
        <v>40</v>
      </c>
      <c r="ED21" s="67" t="s">
        <v>159</v>
      </c>
      <c r="EE21" s="54">
        <v>100</v>
      </c>
      <c r="EF21" s="76">
        <v>60</v>
      </c>
      <c r="EG21" s="58">
        <v>88</v>
      </c>
      <c r="EI21" s="54">
        <v>0</v>
      </c>
      <c r="EJ21" s="67" t="s">
        <v>49</v>
      </c>
      <c r="EK21" s="54">
        <v>20</v>
      </c>
      <c r="EL21" s="67" t="s">
        <v>131</v>
      </c>
      <c r="EM21" s="54">
        <v>20</v>
      </c>
      <c r="EN21" s="67" t="s">
        <v>132</v>
      </c>
      <c r="EO21" s="54">
        <v>30</v>
      </c>
      <c r="EP21" s="76">
        <v>28</v>
      </c>
      <c r="EQ21" s="67" t="s">
        <v>173</v>
      </c>
      <c r="ER21" s="54">
        <v>35</v>
      </c>
      <c r="ES21" s="67" t="s">
        <v>133</v>
      </c>
      <c r="ET21" s="54">
        <v>35</v>
      </c>
      <c r="EU21" s="67" t="s">
        <v>50</v>
      </c>
      <c r="EV21" s="54">
        <v>30</v>
      </c>
      <c r="EW21" s="76">
        <v>60</v>
      </c>
      <c r="EX21" s="59">
        <v>78.916666666666671</v>
      </c>
      <c r="EY21" s="58">
        <v>72.25</v>
      </c>
      <c r="EZ21" s="67" t="s">
        <v>51</v>
      </c>
      <c r="FA21" s="54">
        <v>10</v>
      </c>
      <c r="FB21" s="67" t="s">
        <v>134</v>
      </c>
      <c r="FC21" s="54">
        <v>10</v>
      </c>
      <c r="FD21" s="67" t="s">
        <v>135</v>
      </c>
      <c r="FE21" s="54">
        <v>20</v>
      </c>
      <c r="FF21" s="67" t="s">
        <v>136</v>
      </c>
      <c r="FG21" s="54">
        <v>20</v>
      </c>
      <c r="FH21" s="67" t="s">
        <v>174</v>
      </c>
      <c r="FI21" s="54">
        <v>15</v>
      </c>
      <c r="FJ21" s="67" t="s">
        <v>52</v>
      </c>
      <c r="FK21" s="54">
        <v>12.5</v>
      </c>
      <c r="FL21" s="67" t="s">
        <v>53</v>
      </c>
      <c r="FM21" s="54">
        <v>12.5</v>
      </c>
      <c r="FN21" s="76">
        <v>40</v>
      </c>
      <c r="FP21" s="54">
        <v>0</v>
      </c>
      <c r="FQ21" s="67" t="s">
        <v>137</v>
      </c>
      <c r="FR21" s="54">
        <v>10</v>
      </c>
      <c r="FS21" s="67" t="s">
        <v>176</v>
      </c>
      <c r="FT21" s="54">
        <v>10</v>
      </c>
      <c r="FU21" s="67" t="s">
        <v>138</v>
      </c>
      <c r="FV21" s="54">
        <v>10</v>
      </c>
      <c r="FW21" s="67" t="s">
        <v>177</v>
      </c>
      <c r="FX21" s="54">
        <v>10</v>
      </c>
      <c r="FY21" s="67" t="s">
        <v>139</v>
      </c>
      <c r="FZ21" s="54">
        <v>10</v>
      </c>
      <c r="GB21" s="54">
        <v>0</v>
      </c>
      <c r="GC21" s="67" t="s">
        <v>178</v>
      </c>
      <c r="GD21" s="54">
        <v>10</v>
      </c>
      <c r="GE21" s="67" t="s">
        <v>206</v>
      </c>
      <c r="GF21" s="54">
        <v>10</v>
      </c>
      <c r="GG21" s="67" t="s">
        <v>179</v>
      </c>
      <c r="GH21" s="54">
        <v>10</v>
      </c>
      <c r="GI21" s="76">
        <v>8</v>
      </c>
      <c r="GJ21" s="67" t="s">
        <v>55</v>
      </c>
      <c r="GK21" s="54">
        <v>30</v>
      </c>
      <c r="GL21" s="67" t="s">
        <v>56</v>
      </c>
      <c r="GM21" s="54">
        <v>20</v>
      </c>
      <c r="GO21" s="54">
        <v>0</v>
      </c>
      <c r="GQ21" s="54">
        <v>0</v>
      </c>
      <c r="GR21" s="67" t="s">
        <v>59</v>
      </c>
      <c r="GS21" s="54">
        <v>15</v>
      </c>
      <c r="GT21" s="58">
        <v>13</v>
      </c>
      <c r="GU21" s="67" t="s">
        <v>60</v>
      </c>
      <c r="GV21" s="54">
        <v>12.5</v>
      </c>
      <c r="GX21" s="54">
        <v>0</v>
      </c>
      <c r="GZ21" s="54">
        <v>0</v>
      </c>
      <c r="HA21" s="67" t="s">
        <v>63</v>
      </c>
      <c r="HB21" s="54">
        <v>12.5</v>
      </c>
      <c r="HD21" s="54">
        <v>0</v>
      </c>
      <c r="HF21" s="54">
        <v>0</v>
      </c>
      <c r="HH21" s="54">
        <v>0</v>
      </c>
      <c r="HI21" s="67" t="s">
        <v>67</v>
      </c>
      <c r="HJ21" s="54">
        <v>12.5</v>
      </c>
      <c r="HK21" s="58">
        <v>11.25</v>
      </c>
      <c r="HL21" s="58">
        <v>72.5</v>
      </c>
      <c r="HM21" s="67" t="s">
        <v>207</v>
      </c>
      <c r="HN21" s="54">
        <v>100</v>
      </c>
      <c r="HO21" s="76">
        <v>30</v>
      </c>
      <c r="HP21" s="67" t="s">
        <v>141</v>
      </c>
      <c r="HQ21" s="54">
        <v>35</v>
      </c>
      <c r="HR21" s="67" t="s">
        <v>69</v>
      </c>
      <c r="HS21" s="54">
        <v>30</v>
      </c>
      <c r="HU21" s="54">
        <v>0</v>
      </c>
      <c r="HW21" s="54">
        <v>0</v>
      </c>
      <c r="HY21" s="54">
        <v>0</v>
      </c>
      <c r="IA21" s="54">
        <v>0</v>
      </c>
      <c r="IC21" s="54">
        <v>0</v>
      </c>
      <c r="IE21" s="54">
        <v>0</v>
      </c>
      <c r="IG21" s="54">
        <v>0</v>
      </c>
      <c r="IH21" s="76">
        <v>26</v>
      </c>
      <c r="II21" s="67" t="s">
        <v>7</v>
      </c>
      <c r="IJ21" s="54">
        <v>10</v>
      </c>
      <c r="IL21" s="54">
        <v>0</v>
      </c>
      <c r="IN21" s="54">
        <v>0</v>
      </c>
      <c r="IP21" s="54">
        <v>0</v>
      </c>
      <c r="IQ21" s="76">
        <v>1.5</v>
      </c>
      <c r="IR21" s="67" t="s">
        <v>79</v>
      </c>
      <c r="IS21" s="54">
        <v>30</v>
      </c>
      <c r="IT21" s="67" t="s">
        <v>80</v>
      </c>
      <c r="IU21" s="54">
        <v>50</v>
      </c>
      <c r="IV21" s="67" t="s">
        <v>9</v>
      </c>
      <c r="IW21" s="54">
        <v>20</v>
      </c>
      <c r="IX21" s="76">
        <v>15</v>
      </c>
      <c r="IY21" s="58">
        <v>92</v>
      </c>
      <c r="IZ21" s="67" t="s">
        <v>142</v>
      </c>
      <c r="JA21" s="54">
        <v>80</v>
      </c>
      <c r="JB21" s="76">
        <v>32</v>
      </c>
      <c r="JC21" s="67" t="s">
        <v>82</v>
      </c>
      <c r="JD21" s="54">
        <v>10</v>
      </c>
      <c r="JE21" s="67" t="s">
        <v>83</v>
      </c>
      <c r="JF21" s="54">
        <v>20</v>
      </c>
      <c r="JG21" s="67" t="s">
        <v>84</v>
      </c>
      <c r="JH21" s="54">
        <v>30</v>
      </c>
      <c r="JI21" s="67" t="s">
        <v>85</v>
      </c>
      <c r="JJ21" s="54">
        <v>40</v>
      </c>
      <c r="JK21" s="58">
        <v>35</v>
      </c>
      <c r="JL21" s="67" t="s">
        <v>86</v>
      </c>
      <c r="JM21" s="54">
        <v>20</v>
      </c>
      <c r="JN21" s="67" t="s">
        <v>87</v>
      </c>
      <c r="JO21" s="54">
        <v>35</v>
      </c>
      <c r="JP21" s="67" t="s">
        <v>143</v>
      </c>
      <c r="JQ21" s="54">
        <v>45</v>
      </c>
      <c r="JR21" s="75">
        <v>25</v>
      </c>
      <c r="JS21" s="67" t="s">
        <v>144</v>
      </c>
      <c r="JT21" s="67" t="s">
        <v>144</v>
      </c>
      <c r="JU21" s="67" t="s">
        <v>144</v>
      </c>
      <c r="JV21" s="67" t="s">
        <v>144</v>
      </c>
      <c r="JW21" s="67" t="s">
        <v>145</v>
      </c>
      <c r="JX21" s="67" t="s">
        <v>144</v>
      </c>
      <c r="JY21" s="67">
        <v>0</v>
      </c>
      <c r="JZ21" s="67">
        <v>33</v>
      </c>
      <c r="KA21" s="67">
        <v>35</v>
      </c>
      <c r="KB21" s="67">
        <v>33</v>
      </c>
      <c r="KC21" s="67">
        <v>0</v>
      </c>
      <c r="KD21" s="67">
        <v>668</v>
      </c>
      <c r="KE21" s="67">
        <v>2957</v>
      </c>
      <c r="KF21" s="67">
        <v>964</v>
      </c>
      <c r="KG21" s="67">
        <v>5278884.68</v>
      </c>
      <c r="KH21" s="67">
        <v>3398583.9</v>
      </c>
      <c r="KI21" s="67">
        <v>1880300.78</v>
      </c>
      <c r="KJ21" s="67">
        <v>3085614.52</v>
      </c>
      <c r="KK21" s="67">
        <v>1855948.78</v>
      </c>
      <c r="KL21" s="67">
        <v>337321.38</v>
      </c>
      <c r="KM21" s="67">
        <v>464905.19</v>
      </c>
      <c r="KN21" s="67">
        <v>18</v>
      </c>
      <c r="KO21" s="67">
        <v>4</v>
      </c>
      <c r="KP21" s="67">
        <v>14</v>
      </c>
      <c r="KQ21" s="67" t="s">
        <v>146</v>
      </c>
      <c r="KR21" s="67" t="s">
        <v>147</v>
      </c>
    </row>
    <row r="22" spans="1:304" s="67" customFormat="1" x14ac:dyDescent="0.25">
      <c r="A22" s="66">
        <v>21</v>
      </c>
      <c r="B22" s="67" t="s">
        <v>320</v>
      </c>
      <c r="C22" s="66" t="s">
        <v>1686</v>
      </c>
      <c r="D22" s="66" t="s">
        <v>315</v>
      </c>
      <c r="E22" s="66" t="s">
        <v>1688</v>
      </c>
      <c r="F22" s="66" t="s">
        <v>1689</v>
      </c>
      <c r="G22" s="68" t="s">
        <v>1886</v>
      </c>
      <c r="H22" s="56">
        <v>63.5</v>
      </c>
      <c r="I22" s="69">
        <v>53</v>
      </c>
      <c r="J22" s="70">
        <v>77.5</v>
      </c>
      <c r="K22" s="67" t="s">
        <v>279</v>
      </c>
      <c r="L22" s="71">
        <v>0</v>
      </c>
      <c r="M22" s="67" t="s">
        <v>120</v>
      </c>
      <c r="N22" s="71">
        <v>25</v>
      </c>
      <c r="O22" s="72">
        <v>7.5</v>
      </c>
      <c r="P22" s="67" t="s">
        <v>7</v>
      </c>
      <c r="Q22" s="73">
        <v>5</v>
      </c>
      <c r="R22" s="67" t="s">
        <v>8</v>
      </c>
      <c r="S22" s="73">
        <v>12</v>
      </c>
      <c r="T22" s="67" t="s">
        <v>9</v>
      </c>
      <c r="U22" s="73">
        <v>16</v>
      </c>
      <c r="V22" s="67" t="s">
        <v>7</v>
      </c>
      <c r="W22" s="73">
        <v>5</v>
      </c>
      <c r="X22" s="67" t="s">
        <v>8</v>
      </c>
      <c r="Y22" s="73">
        <v>12</v>
      </c>
      <c r="Z22" s="67" t="s">
        <v>9</v>
      </c>
      <c r="AA22" s="73">
        <v>16</v>
      </c>
      <c r="AB22" s="67" t="s">
        <v>7</v>
      </c>
      <c r="AC22" s="73">
        <v>5</v>
      </c>
      <c r="AD22" s="67" t="s">
        <v>8</v>
      </c>
      <c r="AE22" s="73">
        <v>13</v>
      </c>
      <c r="AF22" s="67" t="s">
        <v>9</v>
      </c>
      <c r="AG22" s="73">
        <v>16</v>
      </c>
      <c r="AH22" s="74">
        <v>70</v>
      </c>
      <c r="AI22" s="57">
        <v>54.75</v>
      </c>
      <c r="AK22" s="54">
        <v>0</v>
      </c>
      <c r="AM22" s="54">
        <v>0</v>
      </c>
      <c r="AN22" s="67" t="s">
        <v>12</v>
      </c>
      <c r="AO22" s="54">
        <v>15</v>
      </c>
      <c r="AP22" s="67" t="s">
        <v>13</v>
      </c>
      <c r="AQ22" s="54">
        <v>15</v>
      </c>
      <c r="AR22" s="67" t="s">
        <v>14</v>
      </c>
      <c r="AS22" s="54">
        <v>15</v>
      </c>
      <c r="AT22" s="67" t="s">
        <v>15</v>
      </c>
      <c r="AU22" s="54">
        <v>30</v>
      </c>
      <c r="AV22" s="75">
        <v>22.5</v>
      </c>
      <c r="AW22" s="67" t="s">
        <v>155</v>
      </c>
      <c r="AX22" s="54">
        <v>15</v>
      </c>
      <c r="AY22" s="75">
        <v>2.25</v>
      </c>
      <c r="AZ22" s="67" t="s">
        <v>205</v>
      </c>
      <c r="BA22" s="54">
        <v>100</v>
      </c>
      <c r="BB22" s="75">
        <v>15</v>
      </c>
      <c r="BC22" s="67" t="s">
        <v>156</v>
      </c>
      <c r="BD22" s="54">
        <v>30</v>
      </c>
      <c r="BE22" s="76">
        <v>7.5</v>
      </c>
      <c r="BF22" s="67" t="s">
        <v>124</v>
      </c>
      <c r="BG22" s="54">
        <v>50</v>
      </c>
      <c r="BH22" s="67" t="s">
        <v>158</v>
      </c>
      <c r="BI22" s="54">
        <v>0</v>
      </c>
      <c r="BJ22" s="75">
        <v>7.5</v>
      </c>
      <c r="BK22" s="58">
        <v>36.75</v>
      </c>
      <c r="BM22" s="54">
        <v>0</v>
      </c>
      <c r="BO22" s="54">
        <v>0</v>
      </c>
      <c r="BQ22" s="54">
        <v>0</v>
      </c>
      <c r="BS22" s="54">
        <v>0</v>
      </c>
      <c r="BU22" s="54">
        <v>0</v>
      </c>
      <c r="BW22" s="54">
        <v>0</v>
      </c>
      <c r="BY22" s="54">
        <v>0</v>
      </c>
      <c r="CA22" s="54">
        <v>0</v>
      </c>
      <c r="CB22" s="75">
        <v>0</v>
      </c>
      <c r="CC22" s="67" t="s">
        <v>27</v>
      </c>
      <c r="CD22" s="54">
        <v>40</v>
      </c>
      <c r="CE22" s="67" t="s">
        <v>28</v>
      </c>
      <c r="CF22" s="54">
        <v>30</v>
      </c>
      <c r="CG22" s="67" t="s">
        <v>29</v>
      </c>
      <c r="CH22" s="54">
        <v>30</v>
      </c>
      <c r="CI22" s="75">
        <v>10</v>
      </c>
      <c r="CJ22" s="67" t="s">
        <v>126</v>
      </c>
      <c r="CK22" s="54">
        <v>100</v>
      </c>
      <c r="CL22" s="75">
        <v>10</v>
      </c>
      <c r="CM22" s="67" t="s">
        <v>127</v>
      </c>
      <c r="CN22" s="54">
        <v>0</v>
      </c>
      <c r="CP22" s="54">
        <v>0</v>
      </c>
      <c r="CR22" s="54">
        <v>0</v>
      </c>
      <c r="CT22" s="54">
        <v>0</v>
      </c>
      <c r="CV22" s="54">
        <v>0</v>
      </c>
      <c r="CW22" s="75">
        <v>0</v>
      </c>
      <c r="CX22" s="67" t="s">
        <v>35</v>
      </c>
      <c r="CY22" s="54">
        <v>33</v>
      </c>
      <c r="CZ22" s="67" t="s">
        <v>36</v>
      </c>
      <c r="DA22" s="54">
        <v>34</v>
      </c>
      <c r="DC22" s="54">
        <v>0</v>
      </c>
      <c r="DD22" s="76">
        <v>16.75</v>
      </c>
      <c r="DF22" s="54">
        <v>0</v>
      </c>
      <c r="DH22" s="54">
        <v>0</v>
      </c>
      <c r="DJ22" s="54">
        <v>0</v>
      </c>
      <c r="DL22" s="54">
        <v>0</v>
      </c>
      <c r="DN22" s="54">
        <v>0</v>
      </c>
      <c r="DP22" s="54">
        <v>0</v>
      </c>
      <c r="DQ22" s="76">
        <v>0</v>
      </c>
      <c r="DR22" s="58">
        <v>88</v>
      </c>
      <c r="DS22" s="67" t="s">
        <v>42</v>
      </c>
      <c r="DT22" s="54">
        <v>15</v>
      </c>
      <c r="DU22" s="67" t="s">
        <v>43</v>
      </c>
      <c r="DV22" s="54">
        <v>15</v>
      </c>
      <c r="DW22" s="67" t="s">
        <v>44</v>
      </c>
      <c r="DX22" s="54">
        <v>15</v>
      </c>
      <c r="DY22" s="67" t="s">
        <v>45</v>
      </c>
      <c r="DZ22" s="54">
        <v>10</v>
      </c>
      <c r="EA22" s="67" t="s">
        <v>46</v>
      </c>
      <c r="EB22" s="54">
        <v>45</v>
      </c>
      <c r="EC22" s="76">
        <v>40</v>
      </c>
      <c r="ED22" s="67" t="s">
        <v>130</v>
      </c>
      <c r="EE22" s="54">
        <v>80</v>
      </c>
      <c r="EF22" s="76">
        <v>48</v>
      </c>
      <c r="EG22" s="58">
        <v>8</v>
      </c>
      <c r="EI22" s="54">
        <v>0</v>
      </c>
      <c r="EJ22" s="67" t="s">
        <v>49</v>
      </c>
      <c r="EK22" s="54">
        <v>20</v>
      </c>
      <c r="EM22" s="54">
        <v>0</v>
      </c>
      <c r="EO22" s="54">
        <v>0</v>
      </c>
      <c r="EP22" s="76">
        <v>8</v>
      </c>
      <c r="ER22" s="54">
        <v>0</v>
      </c>
      <c r="ET22" s="54">
        <v>0</v>
      </c>
      <c r="EV22" s="54">
        <v>0</v>
      </c>
      <c r="EW22" s="76">
        <v>0</v>
      </c>
      <c r="EX22" s="59">
        <v>74</v>
      </c>
      <c r="EY22" s="58">
        <v>60.5</v>
      </c>
      <c r="EZ22" s="67" t="s">
        <v>51</v>
      </c>
      <c r="FA22" s="54">
        <v>10</v>
      </c>
      <c r="FB22" s="67" t="s">
        <v>134</v>
      </c>
      <c r="FC22" s="54">
        <v>10</v>
      </c>
      <c r="FD22" s="67" t="s">
        <v>135</v>
      </c>
      <c r="FE22" s="54">
        <v>20</v>
      </c>
      <c r="FF22" s="67" t="s">
        <v>136</v>
      </c>
      <c r="FG22" s="54">
        <v>20</v>
      </c>
      <c r="FI22" s="54">
        <v>0</v>
      </c>
      <c r="FJ22" s="67" t="s">
        <v>52</v>
      </c>
      <c r="FK22" s="54">
        <v>12.5</v>
      </c>
      <c r="FM22" s="54">
        <v>0</v>
      </c>
      <c r="FN22" s="76">
        <v>29</v>
      </c>
      <c r="FP22" s="54">
        <v>0</v>
      </c>
      <c r="FR22" s="54">
        <v>0</v>
      </c>
      <c r="FT22" s="54">
        <v>0</v>
      </c>
      <c r="FV22" s="54">
        <v>0</v>
      </c>
      <c r="FX22" s="54">
        <v>0</v>
      </c>
      <c r="FZ22" s="54">
        <v>0</v>
      </c>
      <c r="GB22" s="54">
        <v>0</v>
      </c>
      <c r="GD22" s="54">
        <v>0</v>
      </c>
      <c r="GF22" s="54">
        <v>0</v>
      </c>
      <c r="GH22" s="54">
        <v>0</v>
      </c>
      <c r="GI22" s="76">
        <v>0</v>
      </c>
      <c r="GJ22" s="67" t="s">
        <v>55</v>
      </c>
      <c r="GK22" s="54">
        <v>30</v>
      </c>
      <c r="GM22" s="54">
        <v>0</v>
      </c>
      <c r="GO22" s="54">
        <v>0</v>
      </c>
      <c r="GQ22" s="54">
        <v>0</v>
      </c>
      <c r="GR22" s="67" t="s">
        <v>59</v>
      </c>
      <c r="GS22" s="54">
        <v>15</v>
      </c>
      <c r="GT22" s="58">
        <v>9</v>
      </c>
      <c r="GU22" s="67" t="s">
        <v>60</v>
      </c>
      <c r="GV22" s="54">
        <v>12.5</v>
      </c>
      <c r="GX22" s="54">
        <v>0</v>
      </c>
      <c r="GY22" s="67" t="s">
        <v>62</v>
      </c>
      <c r="GZ22" s="54">
        <v>12.5</v>
      </c>
      <c r="HA22" s="67" t="s">
        <v>63</v>
      </c>
      <c r="HB22" s="54">
        <v>12.5</v>
      </c>
      <c r="HD22" s="54">
        <v>0</v>
      </c>
      <c r="HE22" s="67" t="s">
        <v>65</v>
      </c>
      <c r="HF22" s="54">
        <v>12.5</v>
      </c>
      <c r="HG22" s="67" t="s">
        <v>66</v>
      </c>
      <c r="HH22" s="54">
        <v>12.5</v>
      </c>
      <c r="HI22" s="67" t="s">
        <v>67</v>
      </c>
      <c r="HJ22" s="54">
        <v>12.5</v>
      </c>
      <c r="HK22" s="58">
        <v>22.5</v>
      </c>
      <c r="HL22" s="58">
        <v>82.5</v>
      </c>
      <c r="HM22" s="67" t="s">
        <v>160</v>
      </c>
      <c r="HN22" s="54">
        <v>75</v>
      </c>
      <c r="HO22" s="76">
        <v>22.5</v>
      </c>
      <c r="HP22" s="67" t="s">
        <v>141</v>
      </c>
      <c r="HQ22" s="54">
        <v>35</v>
      </c>
      <c r="HR22" s="67" t="s">
        <v>69</v>
      </c>
      <c r="HS22" s="54">
        <v>30</v>
      </c>
      <c r="HT22" s="67" t="s">
        <v>70</v>
      </c>
      <c r="HU22" s="54">
        <v>5</v>
      </c>
      <c r="HW22" s="54">
        <v>0</v>
      </c>
      <c r="HX22" s="67" t="s">
        <v>72</v>
      </c>
      <c r="HY22" s="54">
        <v>5</v>
      </c>
      <c r="IA22" s="54">
        <v>0</v>
      </c>
      <c r="IC22" s="54">
        <v>0</v>
      </c>
      <c r="IE22" s="54">
        <v>0</v>
      </c>
      <c r="IG22" s="54">
        <v>0</v>
      </c>
      <c r="IH22" s="76">
        <v>30</v>
      </c>
      <c r="II22" s="67" t="s">
        <v>7</v>
      </c>
      <c r="IJ22" s="54">
        <v>10</v>
      </c>
      <c r="IK22" s="67" t="s">
        <v>77</v>
      </c>
      <c r="IL22" s="54">
        <v>25</v>
      </c>
      <c r="IM22" s="67" t="s">
        <v>78</v>
      </c>
      <c r="IN22" s="54">
        <v>50</v>
      </c>
      <c r="IO22" s="67" t="s">
        <v>9</v>
      </c>
      <c r="IP22" s="54">
        <v>15</v>
      </c>
      <c r="IQ22" s="76">
        <v>15</v>
      </c>
      <c r="IR22" s="67" t="s">
        <v>79</v>
      </c>
      <c r="IS22" s="54">
        <v>30</v>
      </c>
      <c r="IT22" s="67" t="s">
        <v>80</v>
      </c>
      <c r="IU22" s="54">
        <v>50</v>
      </c>
      <c r="IV22" s="67" t="s">
        <v>9</v>
      </c>
      <c r="IW22" s="54">
        <v>20</v>
      </c>
      <c r="IX22" s="76">
        <v>15</v>
      </c>
      <c r="IY22" s="58">
        <v>79</v>
      </c>
      <c r="IZ22" s="67" t="s">
        <v>161</v>
      </c>
      <c r="JA22" s="54">
        <v>100</v>
      </c>
      <c r="JB22" s="76">
        <v>40</v>
      </c>
      <c r="JC22" s="67" t="s">
        <v>82</v>
      </c>
      <c r="JD22" s="54">
        <v>10</v>
      </c>
      <c r="JF22" s="54">
        <v>0</v>
      </c>
      <c r="JG22" s="67" t="s">
        <v>84</v>
      </c>
      <c r="JH22" s="54">
        <v>30</v>
      </c>
      <c r="JJ22" s="54">
        <v>0</v>
      </c>
      <c r="JK22" s="58">
        <v>14</v>
      </c>
      <c r="JL22" s="67" t="s">
        <v>86</v>
      </c>
      <c r="JM22" s="54">
        <v>20</v>
      </c>
      <c r="JN22" s="67" t="s">
        <v>87</v>
      </c>
      <c r="JO22" s="54">
        <v>35</v>
      </c>
      <c r="JP22" s="67" t="s">
        <v>143</v>
      </c>
      <c r="JQ22" s="54">
        <v>45</v>
      </c>
      <c r="JR22" s="75">
        <v>25</v>
      </c>
      <c r="JS22" s="67" t="s">
        <v>144</v>
      </c>
      <c r="JT22" s="67" t="s">
        <v>144</v>
      </c>
      <c r="JU22" s="67" t="s">
        <v>144</v>
      </c>
      <c r="JV22" s="67" t="s">
        <v>144</v>
      </c>
      <c r="JW22" s="67" t="s">
        <v>144</v>
      </c>
      <c r="JX22" s="67" t="s">
        <v>144</v>
      </c>
      <c r="JY22" s="67">
        <v>0</v>
      </c>
      <c r="JZ22" s="67">
        <v>32</v>
      </c>
      <c r="KA22" s="67">
        <v>86</v>
      </c>
      <c r="KB22" s="67">
        <v>23</v>
      </c>
      <c r="KC22" s="67">
        <v>1</v>
      </c>
      <c r="KD22" s="67">
        <v>384</v>
      </c>
      <c r="KE22" s="67">
        <v>33978</v>
      </c>
      <c r="KF22" s="67">
        <v>3781</v>
      </c>
      <c r="KG22" s="67">
        <v>12838921</v>
      </c>
      <c r="KH22" s="67">
        <v>12073875</v>
      </c>
      <c r="KI22" s="67">
        <v>765046</v>
      </c>
      <c r="KJ22" s="67">
        <v>9752476.6600000001</v>
      </c>
      <c r="KK22" s="67">
        <v>33374.33</v>
      </c>
      <c r="KL22" s="67">
        <v>797876.5</v>
      </c>
      <c r="KM22" s="67">
        <v>0</v>
      </c>
      <c r="KN22" s="67">
        <v>37</v>
      </c>
      <c r="KO22" s="67">
        <v>8</v>
      </c>
      <c r="KP22" s="67">
        <v>29</v>
      </c>
      <c r="KQ22" s="67" t="s">
        <v>146</v>
      </c>
      <c r="KR22" s="67" t="s">
        <v>147</v>
      </c>
    </row>
    <row r="23" spans="1:304" s="67" customFormat="1" x14ac:dyDescent="0.25">
      <c r="A23" s="66">
        <v>22</v>
      </c>
      <c r="B23" s="67" t="s">
        <v>326</v>
      </c>
      <c r="C23" s="66" t="s">
        <v>1786</v>
      </c>
      <c r="D23" s="66" t="s">
        <v>321</v>
      </c>
      <c r="E23" s="66" t="s">
        <v>1763</v>
      </c>
      <c r="F23" s="66" t="s">
        <v>1703</v>
      </c>
      <c r="G23" s="68" t="s">
        <v>1885</v>
      </c>
      <c r="H23" s="56">
        <v>40.953333333333333</v>
      </c>
      <c r="I23" s="69">
        <v>33.489999999999995</v>
      </c>
      <c r="J23" s="70">
        <v>50.699999999999996</v>
      </c>
      <c r="K23" s="67" t="s">
        <v>120</v>
      </c>
      <c r="L23" s="71">
        <v>25</v>
      </c>
      <c r="M23" s="67" t="s">
        <v>120</v>
      </c>
      <c r="N23" s="71">
        <v>25</v>
      </c>
      <c r="O23" s="72">
        <v>15</v>
      </c>
      <c r="Q23" s="73">
        <v>0</v>
      </c>
      <c r="S23" s="73">
        <v>0</v>
      </c>
      <c r="U23" s="73">
        <v>0</v>
      </c>
      <c r="V23" s="67" t="s">
        <v>7</v>
      </c>
      <c r="W23" s="73">
        <v>5</v>
      </c>
      <c r="X23" s="67" t="s">
        <v>8</v>
      </c>
      <c r="Y23" s="73">
        <v>12</v>
      </c>
      <c r="Z23" s="67" t="s">
        <v>9</v>
      </c>
      <c r="AA23" s="73">
        <v>16</v>
      </c>
      <c r="AB23" s="67" t="s">
        <v>7</v>
      </c>
      <c r="AC23" s="73">
        <v>5</v>
      </c>
      <c r="AD23" s="67" t="s">
        <v>8</v>
      </c>
      <c r="AE23" s="73">
        <v>13</v>
      </c>
      <c r="AG23" s="73">
        <v>0</v>
      </c>
      <c r="AH23" s="74">
        <v>35.699999999999996</v>
      </c>
      <c r="AI23" s="57">
        <v>68.5</v>
      </c>
      <c r="AK23" s="54">
        <v>0</v>
      </c>
      <c r="AM23" s="54">
        <v>0</v>
      </c>
      <c r="AN23" s="67" t="s">
        <v>12</v>
      </c>
      <c r="AO23" s="54">
        <v>15</v>
      </c>
      <c r="AQ23" s="54">
        <v>0</v>
      </c>
      <c r="AS23" s="54">
        <v>0</v>
      </c>
      <c r="AT23" s="67" t="s">
        <v>15</v>
      </c>
      <c r="AU23" s="54">
        <v>30</v>
      </c>
      <c r="AV23" s="75">
        <v>13.5</v>
      </c>
      <c r="AW23" s="67" t="s">
        <v>187</v>
      </c>
      <c r="AX23" s="54">
        <v>80</v>
      </c>
      <c r="AY23" s="75">
        <v>12</v>
      </c>
      <c r="AZ23" s="67" t="s">
        <v>205</v>
      </c>
      <c r="BA23" s="54">
        <v>100</v>
      </c>
      <c r="BB23" s="75">
        <v>15</v>
      </c>
      <c r="BC23" s="67" t="s">
        <v>123</v>
      </c>
      <c r="BD23" s="54">
        <v>100</v>
      </c>
      <c r="BE23" s="76">
        <v>25</v>
      </c>
      <c r="BF23" s="67" t="s">
        <v>196</v>
      </c>
      <c r="BG23" s="54">
        <v>20</v>
      </c>
      <c r="BH23" s="67" t="s">
        <v>158</v>
      </c>
      <c r="BI23" s="54">
        <v>0</v>
      </c>
      <c r="BJ23" s="75">
        <v>3</v>
      </c>
      <c r="BK23" s="58">
        <v>36.25</v>
      </c>
      <c r="BM23" s="54">
        <v>0</v>
      </c>
      <c r="BO23" s="54">
        <v>0</v>
      </c>
      <c r="BQ23" s="54">
        <v>0</v>
      </c>
      <c r="BS23" s="54">
        <v>0</v>
      </c>
      <c r="BU23" s="54">
        <v>0</v>
      </c>
      <c r="BW23" s="54">
        <v>0</v>
      </c>
      <c r="BY23" s="54">
        <v>0</v>
      </c>
      <c r="CA23" s="54">
        <v>0</v>
      </c>
      <c r="CB23" s="75">
        <v>0</v>
      </c>
      <c r="CC23" s="67" t="s">
        <v>27</v>
      </c>
      <c r="CD23" s="54">
        <v>40</v>
      </c>
      <c r="CF23" s="54">
        <v>0</v>
      </c>
      <c r="CG23" s="67" t="s">
        <v>29</v>
      </c>
      <c r="CH23" s="54">
        <v>30</v>
      </c>
      <c r="CI23" s="75">
        <v>7</v>
      </c>
      <c r="CJ23" s="67" t="s">
        <v>126</v>
      </c>
      <c r="CK23" s="54">
        <v>100</v>
      </c>
      <c r="CL23" s="75">
        <v>10</v>
      </c>
      <c r="CM23" s="67" t="s">
        <v>127</v>
      </c>
      <c r="CN23" s="54">
        <v>0</v>
      </c>
      <c r="CP23" s="54">
        <v>0</v>
      </c>
      <c r="CR23" s="54">
        <v>0</v>
      </c>
      <c r="CT23" s="54">
        <v>0</v>
      </c>
      <c r="CV23" s="54">
        <v>0</v>
      </c>
      <c r="CW23" s="75">
        <v>0</v>
      </c>
      <c r="CX23" s="67" t="s">
        <v>35</v>
      </c>
      <c r="CY23" s="54">
        <v>33</v>
      </c>
      <c r="CZ23" s="67" t="s">
        <v>36</v>
      </c>
      <c r="DA23" s="54">
        <v>34</v>
      </c>
      <c r="DC23" s="54">
        <v>0</v>
      </c>
      <c r="DD23" s="76">
        <v>16.75</v>
      </c>
      <c r="DF23" s="54">
        <v>0</v>
      </c>
      <c r="DG23" s="67" t="s">
        <v>39</v>
      </c>
      <c r="DH23" s="54">
        <v>10</v>
      </c>
      <c r="DI23" s="67" t="s">
        <v>40</v>
      </c>
      <c r="DJ23" s="54">
        <v>15</v>
      </c>
      <c r="DL23" s="54">
        <v>0</v>
      </c>
      <c r="DN23" s="54">
        <v>0</v>
      </c>
      <c r="DP23" s="54">
        <v>0</v>
      </c>
      <c r="DQ23" s="76">
        <v>2.5</v>
      </c>
      <c r="DR23" s="58">
        <v>12</v>
      </c>
      <c r="DS23" s="67" t="s">
        <v>42</v>
      </c>
      <c r="DT23" s="54">
        <v>15</v>
      </c>
      <c r="DV23" s="54">
        <v>0</v>
      </c>
      <c r="DW23" s="67" t="s">
        <v>44</v>
      </c>
      <c r="DX23" s="54">
        <v>15</v>
      </c>
      <c r="DZ23" s="54">
        <v>0</v>
      </c>
      <c r="EB23" s="54">
        <v>0</v>
      </c>
      <c r="EC23" s="76">
        <v>12</v>
      </c>
      <c r="ED23" s="67" t="s">
        <v>230</v>
      </c>
      <c r="EE23" s="54">
        <v>0</v>
      </c>
      <c r="EF23" s="76">
        <v>0</v>
      </c>
      <c r="EG23" s="58">
        <v>0</v>
      </c>
      <c r="EI23" s="54">
        <v>0</v>
      </c>
      <c r="EK23" s="54">
        <v>0</v>
      </c>
      <c r="EM23" s="54">
        <v>0</v>
      </c>
      <c r="EO23" s="54">
        <v>0</v>
      </c>
      <c r="EP23" s="76">
        <v>0</v>
      </c>
      <c r="ER23" s="54">
        <v>0</v>
      </c>
      <c r="ET23" s="54">
        <v>0</v>
      </c>
      <c r="EV23" s="54">
        <v>0</v>
      </c>
      <c r="EW23" s="76">
        <v>0</v>
      </c>
      <c r="EX23" s="59">
        <v>48.416666666666664</v>
      </c>
      <c r="EY23" s="58">
        <v>44</v>
      </c>
      <c r="EZ23" s="67" t="s">
        <v>51</v>
      </c>
      <c r="FA23" s="54">
        <v>10</v>
      </c>
      <c r="FB23" s="67" t="s">
        <v>134</v>
      </c>
      <c r="FC23" s="54">
        <v>10</v>
      </c>
      <c r="FD23" s="67" t="s">
        <v>135</v>
      </c>
      <c r="FE23" s="54">
        <v>20</v>
      </c>
      <c r="FF23" s="67" t="s">
        <v>136</v>
      </c>
      <c r="FG23" s="54">
        <v>20</v>
      </c>
      <c r="FI23" s="54">
        <v>0</v>
      </c>
      <c r="FJ23" s="67" t="s">
        <v>52</v>
      </c>
      <c r="FK23" s="54">
        <v>12.5</v>
      </c>
      <c r="FM23" s="54">
        <v>0</v>
      </c>
      <c r="FN23" s="76">
        <v>29</v>
      </c>
      <c r="FP23" s="54">
        <v>0</v>
      </c>
      <c r="FR23" s="54">
        <v>0</v>
      </c>
      <c r="FT23" s="54">
        <v>0</v>
      </c>
      <c r="FV23" s="54">
        <v>0</v>
      </c>
      <c r="FX23" s="54">
        <v>0</v>
      </c>
      <c r="FZ23" s="54">
        <v>0</v>
      </c>
      <c r="GB23" s="54">
        <v>0</v>
      </c>
      <c r="GD23" s="54">
        <v>0</v>
      </c>
      <c r="GF23" s="54">
        <v>0</v>
      </c>
      <c r="GH23" s="54">
        <v>0</v>
      </c>
      <c r="GI23" s="76">
        <v>0</v>
      </c>
      <c r="GK23" s="54">
        <v>0</v>
      </c>
      <c r="GM23" s="54">
        <v>0</v>
      </c>
      <c r="GO23" s="54">
        <v>0</v>
      </c>
      <c r="GQ23" s="54">
        <v>0</v>
      </c>
      <c r="GS23" s="54">
        <v>0</v>
      </c>
      <c r="GT23" s="58">
        <v>0</v>
      </c>
      <c r="GV23" s="54">
        <v>0</v>
      </c>
      <c r="GX23" s="54">
        <v>0</v>
      </c>
      <c r="GZ23" s="54">
        <v>0</v>
      </c>
      <c r="HA23" s="67" t="s">
        <v>63</v>
      </c>
      <c r="HB23" s="54">
        <v>12.5</v>
      </c>
      <c r="HC23" s="67" t="s">
        <v>64</v>
      </c>
      <c r="HD23" s="54">
        <v>12.5</v>
      </c>
      <c r="HE23" s="67" t="s">
        <v>65</v>
      </c>
      <c r="HF23" s="54">
        <v>12.5</v>
      </c>
      <c r="HH23" s="54">
        <v>0</v>
      </c>
      <c r="HI23" s="67" t="s">
        <v>67</v>
      </c>
      <c r="HJ23" s="54">
        <v>12.5</v>
      </c>
      <c r="HK23" s="58">
        <v>15</v>
      </c>
      <c r="HL23" s="58">
        <v>45</v>
      </c>
      <c r="HM23" s="67" t="s">
        <v>160</v>
      </c>
      <c r="HN23" s="54">
        <v>75</v>
      </c>
      <c r="HO23" s="76">
        <v>22.5</v>
      </c>
      <c r="HQ23" s="54">
        <v>0</v>
      </c>
      <c r="HS23" s="54">
        <v>0</v>
      </c>
      <c r="HU23" s="54">
        <v>0</v>
      </c>
      <c r="HW23" s="54">
        <v>0</v>
      </c>
      <c r="HY23" s="54">
        <v>0</v>
      </c>
      <c r="IA23" s="54">
        <v>0</v>
      </c>
      <c r="IC23" s="54">
        <v>0</v>
      </c>
      <c r="IE23" s="54">
        <v>0</v>
      </c>
      <c r="IG23" s="54">
        <v>0</v>
      </c>
      <c r="IH23" s="76">
        <v>0</v>
      </c>
      <c r="II23" s="67" t="s">
        <v>7</v>
      </c>
      <c r="IJ23" s="54">
        <v>10</v>
      </c>
      <c r="IK23" s="67" t="s">
        <v>77</v>
      </c>
      <c r="IL23" s="54">
        <v>25</v>
      </c>
      <c r="IN23" s="54">
        <v>0</v>
      </c>
      <c r="IO23" s="67" t="s">
        <v>9</v>
      </c>
      <c r="IP23" s="54">
        <v>15</v>
      </c>
      <c r="IQ23" s="76">
        <v>7.5</v>
      </c>
      <c r="IR23" s="67" t="s">
        <v>79</v>
      </c>
      <c r="IS23" s="54">
        <v>30</v>
      </c>
      <c r="IT23" s="67" t="s">
        <v>80</v>
      </c>
      <c r="IU23" s="54">
        <v>50</v>
      </c>
      <c r="IV23" s="67" t="s">
        <v>9</v>
      </c>
      <c r="IW23" s="54">
        <v>20</v>
      </c>
      <c r="IX23" s="76">
        <v>15</v>
      </c>
      <c r="IY23" s="58">
        <v>56.25</v>
      </c>
      <c r="IZ23" s="67" t="s">
        <v>161</v>
      </c>
      <c r="JA23" s="54">
        <v>100</v>
      </c>
      <c r="JB23" s="76">
        <v>40</v>
      </c>
      <c r="JD23" s="54">
        <v>0</v>
      </c>
      <c r="JF23" s="54">
        <v>0</v>
      </c>
      <c r="JH23" s="54">
        <v>0</v>
      </c>
      <c r="JJ23" s="54">
        <v>0</v>
      </c>
      <c r="JK23" s="58">
        <v>0</v>
      </c>
      <c r="JL23" s="67" t="s">
        <v>86</v>
      </c>
      <c r="JM23" s="54">
        <v>20</v>
      </c>
      <c r="JO23" s="54">
        <v>0</v>
      </c>
      <c r="JP23" s="67" t="s">
        <v>143</v>
      </c>
      <c r="JQ23" s="54">
        <v>45</v>
      </c>
      <c r="JR23" s="75">
        <v>16.25</v>
      </c>
      <c r="JS23" s="67" t="s">
        <v>144</v>
      </c>
      <c r="JT23" s="67" t="s">
        <v>144</v>
      </c>
      <c r="JU23" s="67" t="s">
        <v>144</v>
      </c>
      <c r="JV23" s="67" t="s">
        <v>144</v>
      </c>
      <c r="JW23" s="67" t="s">
        <v>145</v>
      </c>
      <c r="JX23" s="67" t="s">
        <v>144</v>
      </c>
      <c r="JY23" s="67">
        <v>2</v>
      </c>
      <c r="JZ23" s="67">
        <v>36</v>
      </c>
      <c r="KA23" s="67">
        <v>45</v>
      </c>
      <c r="KB23" s="67">
        <v>35</v>
      </c>
      <c r="KC23" s="67">
        <v>1</v>
      </c>
      <c r="KD23" s="67">
        <v>799</v>
      </c>
      <c r="KE23" s="67">
        <v>5171</v>
      </c>
      <c r="KF23" s="67">
        <v>1316</v>
      </c>
      <c r="KG23" s="67">
        <v>6582250.9400000004</v>
      </c>
      <c r="KH23" s="67">
        <v>2075499.22</v>
      </c>
      <c r="KI23" s="67">
        <v>4506751.72</v>
      </c>
      <c r="KJ23" s="67">
        <v>2019835.53</v>
      </c>
      <c r="KK23" s="67">
        <v>3825910.64</v>
      </c>
      <c r="KL23" s="67">
        <v>736504.69</v>
      </c>
      <c r="KM23" s="67">
        <v>0</v>
      </c>
      <c r="KN23" s="67">
        <v>21</v>
      </c>
      <c r="KO23" s="67">
        <v>8</v>
      </c>
      <c r="KP23" s="67">
        <v>13</v>
      </c>
      <c r="KQ23" s="67" t="s">
        <v>146</v>
      </c>
      <c r="KR23" s="67" t="s">
        <v>147</v>
      </c>
    </row>
    <row r="24" spans="1:304" s="67" customFormat="1" x14ac:dyDescent="0.25">
      <c r="A24" s="66">
        <v>23</v>
      </c>
      <c r="B24" s="67" t="s">
        <v>334</v>
      </c>
      <c r="C24" s="66" t="s">
        <v>1710</v>
      </c>
      <c r="D24" s="66" t="s">
        <v>327</v>
      </c>
      <c r="E24" s="66" t="s">
        <v>1699</v>
      </c>
      <c r="F24" s="66" t="s">
        <v>1700</v>
      </c>
      <c r="G24" s="68" t="s">
        <v>1886</v>
      </c>
      <c r="H24" s="56">
        <v>76.991666666666674</v>
      </c>
      <c r="I24" s="69">
        <v>75.150000000000006</v>
      </c>
      <c r="J24" s="70">
        <v>100</v>
      </c>
      <c r="K24" s="67" t="s">
        <v>154</v>
      </c>
      <c r="L24" s="71">
        <v>50</v>
      </c>
      <c r="M24" s="67" t="s">
        <v>154</v>
      </c>
      <c r="N24" s="71">
        <v>50</v>
      </c>
      <c r="O24" s="72">
        <v>30</v>
      </c>
      <c r="P24" s="67" t="s">
        <v>7</v>
      </c>
      <c r="Q24" s="73">
        <v>5</v>
      </c>
      <c r="R24" s="67" t="s">
        <v>8</v>
      </c>
      <c r="S24" s="73">
        <v>12</v>
      </c>
      <c r="T24" s="67" t="s">
        <v>9</v>
      </c>
      <c r="U24" s="73">
        <v>16</v>
      </c>
      <c r="V24" s="67" t="s">
        <v>7</v>
      </c>
      <c r="W24" s="73">
        <v>5</v>
      </c>
      <c r="X24" s="67" t="s">
        <v>8</v>
      </c>
      <c r="Y24" s="73">
        <v>12</v>
      </c>
      <c r="Z24" s="67" t="s">
        <v>9</v>
      </c>
      <c r="AA24" s="73">
        <v>16</v>
      </c>
      <c r="AB24" s="67" t="s">
        <v>7</v>
      </c>
      <c r="AC24" s="73">
        <v>5</v>
      </c>
      <c r="AD24" s="67" t="s">
        <v>8</v>
      </c>
      <c r="AE24" s="73">
        <v>13</v>
      </c>
      <c r="AF24" s="67" t="s">
        <v>9</v>
      </c>
      <c r="AG24" s="73">
        <v>16</v>
      </c>
      <c r="AH24" s="74">
        <v>70</v>
      </c>
      <c r="AI24" s="57">
        <v>76</v>
      </c>
      <c r="AJ24" s="67" t="s">
        <v>10</v>
      </c>
      <c r="AK24" s="54">
        <v>0</v>
      </c>
      <c r="AM24" s="54">
        <v>0</v>
      </c>
      <c r="AN24" s="67" t="s">
        <v>12</v>
      </c>
      <c r="AO24" s="54">
        <v>15</v>
      </c>
      <c r="AQ24" s="54">
        <v>0</v>
      </c>
      <c r="AS24" s="54">
        <v>0</v>
      </c>
      <c r="AT24" s="67" t="s">
        <v>15</v>
      </c>
      <c r="AU24" s="54">
        <v>30</v>
      </c>
      <c r="AV24" s="75">
        <v>13.5</v>
      </c>
      <c r="AW24" s="67" t="s">
        <v>204</v>
      </c>
      <c r="AX24" s="54">
        <v>50</v>
      </c>
      <c r="AY24" s="75">
        <v>7.5</v>
      </c>
      <c r="AZ24" s="67" t="s">
        <v>205</v>
      </c>
      <c r="BA24" s="54">
        <v>100</v>
      </c>
      <c r="BB24" s="75">
        <v>15</v>
      </c>
      <c r="BC24" s="67" t="s">
        <v>123</v>
      </c>
      <c r="BD24" s="54">
        <v>100</v>
      </c>
      <c r="BE24" s="76">
        <v>25</v>
      </c>
      <c r="BF24" s="67" t="s">
        <v>124</v>
      </c>
      <c r="BG24" s="54">
        <v>50</v>
      </c>
      <c r="BH24" s="67" t="s">
        <v>125</v>
      </c>
      <c r="BI24" s="54">
        <v>50</v>
      </c>
      <c r="BJ24" s="75">
        <v>15</v>
      </c>
      <c r="BK24" s="58">
        <v>76.75</v>
      </c>
      <c r="BM24" s="54">
        <v>0</v>
      </c>
      <c r="BO24" s="54">
        <v>0</v>
      </c>
      <c r="BQ24" s="54">
        <v>0</v>
      </c>
      <c r="BS24" s="54">
        <v>0</v>
      </c>
      <c r="BU24" s="54">
        <v>0</v>
      </c>
      <c r="BW24" s="54">
        <v>0</v>
      </c>
      <c r="BY24" s="54">
        <v>0</v>
      </c>
      <c r="CA24" s="54">
        <v>0</v>
      </c>
      <c r="CB24" s="75">
        <v>0</v>
      </c>
      <c r="CC24" s="67" t="s">
        <v>27</v>
      </c>
      <c r="CD24" s="54">
        <v>40</v>
      </c>
      <c r="CE24" s="67" t="s">
        <v>28</v>
      </c>
      <c r="CF24" s="54">
        <v>30</v>
      </c>
      <c r="CG24" s="67" t="s">
        <v>29</v>
      </c>
      <c r="CH24" s="54">
        <v>30</v>
      </c>
      <c r="CI24" s="75">
        <v>10</v>
      </c>
      <c r="CJ24" s="67" t="s">
        <v>126</v>
      </c>
      <c r="CK24" s="54">
        <v>100</v>
      </c>
      <c r="CL24" s="75">
        <v>10</v>
      </c>
      <c r="CM24" s="67" t="s">
        <v>333</v>
      </c>
      <c r="CN24" s="54">
        <v>15</v>
      </c>
      <c r="CO24" s="67" t="s">
        <v>31</v>
      </c>
      <c r="CP24" s="54">
        <v>5</v>
      </c>
      <c r="CQ24" s="67" t="s">
        <v>32</v>
      </c>
      <c r="CR24" s="54">
        <v>15</v>
      </c>
      <c r="CS24" s="67" t="s">
        <v>33</v>
      </c>
      <c r="CT24" s="54">
        <v>25</v>
      </c>
      <c r="CU24" s="67" t="s">
        <v>34</v>
      </c>
      <c r="CV24" s="54">
        <v>35</v>
      </c>
      <c r="CW24" s="75">
        <v>23.75</v>
      </c>
      <c r="CX24" s="67" t="s">
        <v>35</v>
      </c>
      <c r="CY24" s="54">
        <v>33</v>
      </c>
      <c r="CZ24" s="67" t="s">
        <v>36</v>
      </c>
      <c r="DA24" s="54">
        <v>34</v>
      </c>
      <c r="DB24" s="67" t="s">
        <v>37</v>
      </c>
      <c r="DC24" s="54">
        <v>33</v>
      </c>
      <c r="DD24" s="76">
        <v>25</v>
      </c>
      <c r="DE24" s="67" t="s">
        <v>38</v>
      </c>
      <c r="DF24" s="54">
        <v>10</v>
      </c>
      <c r="DG24" s="67" t="s">
        <v>39</v>
      </c>
      <c r="DH24" s="54">
        <v>10</v>
      </c>
      <c r="DI24" s="67" t="s">
        <v>40</v>
      </c>
      <c r="DJ24" s="54">
        <v>15</v>
      </c>
      <c r="DK24" s="67" t="s">
        <v>128</v>
      </c>
      <c r="DL24" s="54">
        <v>25</v>
      </c>
      <c r="DM24" s="67" t="s">
        <v>41</v>
      </c>
      <c r="DN24" s="54">
        <v>20</v>
      </c>
      <c r="DP24" s="54">
        <v>0</v>
      </c>
      <c r="DQ24" s="76">
        <v>8</v>
      </c>
      <c r="DR24" s="58">
        <v>70</v>
      </c>
      <c r="DS24" s="67" t="s">
        <v>42</v>
      </c>
      <c r="DT24" s="54">
        <v>15</v>
      </c>
      <c r="DU24" s="67" t="s">
        <v>43</v>
      </c>
      <c r="DV24" s="54">
        <v>15</v>
      </c>
      <c r="DW24" s="67" t="s">
        <v>44</v>
      </c>
      <c r="DX24" s="54">
        <v>15</v>
      </c>
      <c r="DY24" s="67" t="s">
        <v>45</v>
      </c>
      <c r="DZ24" s="54">
        <v>10</v>
      </c>
      <c r="EB24" s="54">
        <v>0</v>
      </c>
      <c r="EC24" s="76">
        <v>22</v>
      </c>
      <c r="ED24" s="67" t="s">
        <v>130</v>
      </c>
      <c r="EE24" s="54">
        <v>80</v>
      </c>
      <c r="EF24" s="76">
        <v>48</v>
      </c>
      <c r="EG24" s="58">
        <v>53</v>
      </c>
      <c r="EH24" s="67" t="s">
        <v>48</v>
      </c>
      <c r="EI24" s="54">
        <v>30</v>
      </c>
      <c r="EK24" s="54">
        <v>0</v>
      </c>
      <c r="EL24" s="67" t="s">
        <v>131</v>
      </c>
      <c r="EM24" s="54">
        <v>20</v>
      </c>
      <c r="EN24" s="67" t="s">
        <v>132</v>
      </c>
      <c r="EO24" s="54">
        <v>30</v>
      </c>
      <c r="EP24" s="76">
        <v>32</v>
      </c>
      <c r="EQ24" s="67" t="s">
        <v>173</v>
      </c>
      <c r="ER24" s="54">
        <v>35</v>
      </c>
      <c r="ET24" s="54">
        <v>0</v>
      </c>
      <c r="EV24" s="54">
        <v>0</v>
      </c>
      <c r="EW24" s="76">
        <v>21</v>
      </c>
      <c r="EX24" s="59">
        <v>78.833333333333329</v>
      </c>
      <c r="EY24" s="58">
        <v>82.5</v>
      </c>
      <c r="EZ24" s="67" t="s">
        <v>51</v>
      </c>
      <c r="FA24" s="54">
        <v>10</v>
      </c>
      <c r="FB24" s="67" t="s">
        <v>134</v>
      </c>
      <c r="FC24" s="54">
        <v>10</v>
      </c>
      <c r="FD24" s="67" t="s">
        <v>135</v>
      </c>
      <c r="FE24" s="54">
        <v>20</v>
      </c>
      <c r="FF24" s="67" t="s">
        <v>136</v>
      </c>
      <c r="FG24" s="54">
        <v>20</v>
      </c>
      <c r="FH24" s="67" t="s">
        <v>174</v>
      </c>
      <c r="FI24" s="54">
        <v>15</v>
      </c>
      <c r="FJ24" s="67" t="s">
        <v>52</v>
      </c>
      <c r="FK24" s="54">
        <v>12.5</v>
      </c>
      <c r="FL24" s="67" t="s">
        <v>53</v>
      </c>
      <c r="FM24" s="54">
        <v>12.5</v>
      </c>
      <c r="FN24" s="76">
        <v>40</v>
      </c>
      <c r="FP24" s="54">
        <v>0</v>
      </c>
      <c r="FR24" s="54">
        <v>0</v>
      </c>
      <c r="FT24" s="54">
        <v>0</v>
      </c>
      <c r="FV24" s="54">
        <v>0</v>
      </c>
      <c r="FX24" s="54">
        <v>0</v>
      </c>
      <c r="FZ24" s="54">
        <v>0</v>
      </c>
      <c r="GB24" s="54">
        <v>0</v>
      </c>
      <c r="GD24" s="54">
        <v>0</v>
      </c>
      <c r="GF24" s="54">
        <v>0</v>
      </c>
      <c r="GH24" s="54">
        <v>0</v>
      </c>
      <c r="GI24" s="76">
        <v>0</v>
      </c>
      <c r="GJ24" s="67" t="s">
        <v>55</v>
      </c>
      <c r="GK24" s="54">
        <v>30</v>
      </c>
      <c r="GL24" s="67" t="s">
        <v>56</v>
      </c>
      <c r="GM24" s="54">
        <v>20</v>
      </c>
      <c r="GN24" s="67" t="s">
        <v>57</v>
      </c>
      <c r="GO24" s="54">
        <v>20</v>
      </c>
      <c r="GP24" s="67" t="s">
        <v>58</v>
      </c>
      <c r="GQ24" s="54">
        <v>15</v>
      </c>
      <c r="GR24" s="67" t="s">
        <v>59</v>
      </c>
      <c r="GS24" s="54">
        <v>15</v>
      </c>
      <c r="GT24" s="58">
        <v>20</v>
      </c>
      <c r="GU24" s="67" t="s">
        <v>60</v>
      </c>
      <c r="GV24" s="54">
        <v>12.5</v>
      </c>
      <c r="GX24" s="54">
        <v>0</v>
      </c>
      <c r="GY24" s="67" t="s">
        <v>62</v>
      </c>
      <c r="GZ24" s="54">
        <v>12.5</v>
      </c>
      <c r="HA24" s="67" t="s">
        <v>63</v>
      </c>
      <c r="HB24" s="54">
        <v>12.5</v>
      </c>
      <c r="HC24" s="67" t="s">
        <v>64</v>
      </c>
      <c r="HD24" s="54">
        <v>12.5</v>
      </c>
      <c r="HE24" s="67" t="s">
        <v>65</v>
      </c>
      <c r="HF24" s="54">
        <v>12.5</v>
      </c>
      <c r="HH24" s="54">
        <v>0</v>
      </c>
      <c r="HI24" s="67" t="s">
        <v>67</v>
      </c>
      <c r="HJ24" s="54">
        <v>12.5</v>
      </c>
      <c r="HK24" s="58">
        <v>22.5</v>
      </c>
      <c r="HL24" s="58">
        <v>62.75</v>
      </c>
      <c r="HM24" s="67" t="s">
        <v>140</v>
      </c>
      <c r="HN24" s="54">
        <v>35</v>
      </c>
      <c r="HO24" s="76">
        <v>10.5</v>
      </c>
      <c r="HP24" s="67" t="s">
        <v>141</v>
      </c>
      <c r="HQ24" s="54">
        <v>35</v>
      </c>
      <c r="HR24" s="67" t="s">
        <v>69</v>
      </c>
      <c r="HS24" s="54">
        <v>30</v>
      </c>
      <c r="HU24" s="54">
        <v>0</v>
      </c>
      <c r="HW24" s="54">
        <v>0</v>
      </c>
      <c r="HY24" s="54">
        <v>0</v>
      </c>
      <c r="HZ24" s="67" t="s">
        <v>73</v>
      </c>
      <c r="IA24" s="54">
        <v>5</v>
      </c>
      <c r="IB24" s="67" t="s">
        <v>74</v>
      </c>
      <c r="IC24" s="54">
        <v>5</v>
      </c>
      <c r="ID24" s="67" t="s">
        <v>75</v>
      </c>
      <c r="IE24" s="54">
        <v>5</v>
      </c>
      <c r="IG24" s="54">
        <v>0</v>
      </c>
      <c r="IH24" s="76">
        <v>32</v>
      </c>
      <c r="II24" s="67" t="s">
        <v>7</v>
      </c>
      <c r="IJ24" s="54">
        <v>10</v>
      </c>
      <c r="IK24" s="67" t="s">
        <v>77</v>
      </c>
      <c r="IL24" s="54">
        <v>25</v>
      </c>
      <c r="IN24" s="54">
        <v>0</v>
      </c>
      <c r="IP24" s="54">
        <v>0</v>
      </c>
      <c r="IQ24" s="76">
        <v>5.25</v>
      </c>
      <c r="IR24" s="67" t="s">
        <v>79</v>
      </c>
      <c r="IS24" s="54">
        <v>30</v>
      </c>
      <c r="IT24" s="67" t="s">
        <v>80</v>
      </c>
      <c r="IU24" s="54">
        <v>50</v>
      </c>
      <c r="IV24" s="67" t="s">
        <v>9</v>
      </c>
      <c r="IW24" s="54">
        <v>20</v>
      </c>
      <c r="IX24" s="76">
        <v>15</v>
      </c>
      <c r="IY24" s="58">
        <v>91.25</v>
      </c>
      <c r="IZ24" s="67" t="s">
        <v>161</v>
      </c>
      <c r="JA24" s="54">
        <v>100</v>
      </c>
      <c r="JB24" s="76">
        <v>40</v>
      </c>
      <c r="JC24" s="67" t="s">
        <v>82</v>
      </c>
      <c r="JD24" s="54">
        <v>10</v>
      </c>
      <c r="JE24" s="67" t="s">
        <v>83</v>
      </c>
      <c r="JF24" s="54">
        <v>20</v>
      </c>
      <c r="JG24" s="67" t="s">
        <v>84</v>
      </c>
      <c r="JH24" s="54">
        <v>30</v>
      </c>
      <c r="JI24" s="67" t="s">
        <v>85</v>
      </c>
      <c r="JJ24" s="54">
        <v>40</v>
      </c>
      <c r="JK24" s="58">
        <v>35</v>
      </c>
      <c r="JL24" s="67" t="s">
        <v>86</v>
      </c>
      <c r="JM24" s="54">
        <v>20</v>
      </c>
      <c r="JO24" s="54">
        <v>0</v>
      </c>
      <c r="JP24" s="67" t="s">
        <v>143</v>
      </c>
      <c r="JQ24" s="54">
        <v>45</v>
      </c>
      <c r="JR24" s="75">
        <v>16.25</v>
      </c>
      <c r="JS24" s="67" t="s">
        <v>144</v>
      </c>
      <c r="JT24" s="67" t="s">
        <v>144</v>
      </c>
      <c r="JU24" s="67" t="s">
        <v>145</v>
      </c>
      <c r="JV24" s="67" t="s">
        <v>145</v>
      </c>
      <c r="JW24" s="67" t="s">
        <v>145</v>
      </c>
      <c r="JX24" s="67" t="s">
        <v>144</v>
      </c>
      <c r="JY24" s="67">
        <v>1</v>
      </c>
      <c r="JZ24" s="67">
        <v>196</v>
      </c>
      <c r="KA24" s="67">
        <v>170</v>
      </c>
      <c r="KB24" s="67">
        <v>191</v>
      </c>
      <c r="KC24" s="67">
        <v>5</v>
      </c>
      <c r="KD24" s="67">
        <v>10085</v>
      </c>
      <c r="KE24" s="67">
        <v>141717</v>
      </c>
      <c r="KF24" s="67">
        <v>24257</v>
      </c>
      <c r="KG24" s="67">
        <v>44615000</v>
      </c>
      <c r="KH24" s="67">
        <v>26615000</v>
      </c>
      <c r="KI24" s="67">
        <v>18000000</v>
      </c>
      <c r="KJ24" s="67">
        <v>26520000</v>
      </c>
      <c r="KK24" s="67">
        <v>11124295</v>
      </c>
      <c r="KL24" s="67">
        <v>12014718.68</v>
      </c>
      <c r="KM24" s="67">
        <v>2343429.41</v>
      </c>
      <c r="KN24" s="67">
        <v>56</v>
      </c>
      <c r="KO24" s="67">
        <v>16</v>
      </c>
      <c r="KP24" s="67">
        <v>50</v>
      </c>
      <c r="KQ24" s="67" t="s">
        <v>146</v>
      </c>
      <c r="KR24" s="67" t="s">
        <v>147</v>
      </c>
    </row>
    <row r="25" spans="1:304" s="67" customFormat="1" x14ac:dyDescent="0.25">
      <c r="A25" s="66">
        <v>24</v>
      </c>
      <c r="B25" s="67" t="s">
        <v>341</v>
      </c>
      <c r="C25" s="66" t="s">
        <v>1819</v>
      </c>
      <c r="D25" s="66" t="s">
        <v>335</v>
      </c>
      <c r="E25" s="66" t="s">
        <v>1812</v>
      </c>
      <c r="F25" s="66" t="s">
        <v>1689</v>
      </c>
      <c r="G25" s="68" t="s">
        <v>1886</v>
      </c>
      <c r="H25" s="56">
        <v>72.718333333333334</v>
      </c>
      <c r="I25" s="69">
        <v>67.52000000000001</v>
      </c>
      <c r="J25" s="70">
        <v>88.1</v>
      </c>
      <c r="K25" s="67" t="s">
        <v>154</v>
      </c>
      <c r="L25" s="71">
        <v>50</v>
      </c>
      <c r="M25" s="67" t="s">
        <v>154</v>
      </c>
      <c r="N25" s="71">
        <v>50</v>
      </c>
      <c r="O25" s="72">
        <v>30</v>
      </c>
      <c r="Q25" s="73">
        <v>0</v>
      </c>
      <c r="S25" s="73">
        <v>0</v>
      </c>
      <c r="T25" s="67" t="s">
        <v>9</v>
      </c>
      <c r="U25" s="73">
        <v>16</v>
      </c>
      <c r="V25" s="67" t="s">
        <v>7</v>
      </c>
      <c r="W25" s="73">
        <v>5</v>
      </c>
      <c r="X25" s="67" t="s">
        <v>8</v>
      </c>
      <c r="Y25" s="73">
        <v>12</v>
      </c>
      <c r="Z25" s="67" t="s">
        <v>9</v>
      </c>
      <c r="AA25" s="73">
        <v>16</v>
      </c>
      <c r="AB25" s="67" t="s">
        <v>7</v>
      </c>
      <c r="AC25" s="73">
        <v>5</v>
      </c>
      <c r="AD25" s="67" t="s">
        <v>8</v>
      </c>
      <c r="AE25" s="73">
        <v>13</v>
      </c>
      <c r="AF25" s="67" t="s">
        <v>9</v>
      </c>
      <c r="AG25" s="73">
        <v>16</v>
      </c>
      <c r="AH25" s="74">
        <v>58.099999999999994</v>
      </c>
      <c r="AI25" s="57">
        <v>92.5</v>
      </c>
      <c r="AK25" s="54">
        <v>0</v>
      </c>
      <c r="AL25" s="67" t="s">
        <v>11</v>
      </c>
      <c r="AM25" s="54">
        <v>25</v>
      </c>
      <c r="AN25" s="67" t="s">
        <v>12</v>
      </c>
      <c r="AO25" s="54">
        <v>15</v>
      </c>
      <c r="AP25" s="67" t="s">
        <v>13</v>
      </c>
      <c r="AQ25" s="54">
        <v>15</v>
      </c>
      <c r="AR25" s="67" t="s">
        <v>14</v>
      </c>
      <c r="AS25" s="54">
        <v>15</v>
      </c>
      <c r="AT25" s="67" t="s">
        <v>15</v>
      </c>
      <c r="AU25" s="54">
        <v>30</v>
      </c>
      <c r="AV25" s="75">
        <v>30</v>
      </c>
      <c r="AW25" s="67" t="s">
        <v>204</v>
      </c>
      <c r="AX25" s="54">
        <v>50</v>
      </c>
      <c r="AY25" s="75">
        <v>7.5</v>
      </c>
      <c r="AZ25" s="67" t="s">
        <v>205</v>
      </c>
      <c r="BA25" s="54">
        <v>100</v>
      </c>
      <c r="BB25" s="75">
        <v>15</v>
      </c>
      <c r="BC25" s="67" t="s">
        <v>123</v>
      </c>
      <c r="BD25" s="54">
        <v>100</v>
      </c>
      <c r="BE25" s="76">
        <v>25</v>
      </c>
      <c r="BF25" s="67" t="s">
        <v>124</v>
      </c>
      <c r="BG25" s="54">
        <v>50</v>
      </c>
      <c r="BH25" s="67" t="s">
        <v>125</v>
      </c>
      <c r="BI25" s="54">
        <v>50</v>
      </c>
      <c r="BJ25" s="75">
        <v>15</v>
      </c>
      <c r="BK25" s="58">
        <v>58</v>
      </c>
      <c r="BL25" s="67" t="s">
        <v>19</v>
      </c>
      <c r="BM25" s="54">
        <v>10</v>
      </c>
      <c r="BN25" s="67" t="s">
        <v>20</v>
      </c>
      <c r="BO25" s="54">
        <v>40</v>
      </c>
      <c r="BP25" s="67" t="s">
        <v>21</v>
      </c>
      <c r="BQ25" s="54">
        <v>10</v>
      </c>
      <c r="BR25" s="67" t="s">
        <v>22</v>
      </c>
      <c r="BS25" s="54">
        <v>20</v>
      </c>
      <c r="BT25" s="67" t="s">
        <v>23</v>
      </c>
      <c r="BU25" s="54">
        <v>5</v>
      </c>
      <c r="BV25" s="67" t="s">
        <v>24</v>
      </c>
      <c r="BW25" s="54">
        <v>5</v>
      </c>
      <c r="BX25" s="67" t="s">
        <v>25</v>
      </c>
      <c r="BY25" s="54">
        <v>5</v>
      </c>
      <c r="BZ25" s="67" t="s">
        <v>26</v>
      </c>
      <c r="CA25" s="54">
        <v>5</v>
      </c>
      <c r="CB25" s="75">
        <v>20</v>
      </c>
      <c r="CC25" s="67" t="s">
        <v>27</v>
      </c>
      <c r="CD25" s="54">
        <v>40</v>
      </c>
      <c r="CF25" s="54">
        <v>0</v>
      </c>
      <c r="CG25" s="67" t="s">
        <v>29</v>
      </c>
      <c r="CH25" s="54">
        <v>30</v>
      </c>
      <c r="CI25" s="75">
        <v>7</v>
      </c>
      <c r="CJ25" s="67" t="s">
        <v>291</v>
      </c>
      <c r="CK25" s="54">
        <v>60</v>
      </c>
      <c r="CL25" s="75">
        <v>6</v>
      </c>
      <c r="CM25" s="67" t="s">
        <v>127</v>
      </c>
      <c r="CN25" s="54">
        <v>0</v>
      </c>
      <c r="CP25" s="54">
        <v>0</v>
      </c>
      <c r="CR25" s="54">
        <v>0</v>
      </c>
      <c r="CT25" s="54">
        <v>0</v>
      </c>
      <c r="CV25" s="54">
        <v>0</v>
      </c>
      <c r="CW25" s="75">
        <v>0</v>
      </c>
      <c r="CX25" s="67" t="s">
        <v>35</v>
      </c>
      <c r="CY25" s="54">
        <v>33</v>
      </c>
      <c r="CZ25" s="67" t="s">
        <v>36</v>
      </c>
      <c r="DA25" s="54">
        <v>34</v>
      </c>
      <c r="DC25" s="54">
        <v>33</v>
      </c>
      <c r="DD25" s="76">
        <v>25</v>
      </c>
      <c r="DF25" s="54">
        <v>0</v>
      </c>
      <c r="DH25" s="54">
        <v>0</v>
      </c>
      <c r="DJ25" s="54">
        <v>0</v>
      </c>
      <c r="DL25" s="54">
        <v>0</v>
      </c>
      <c r="DN25" s="54">
        <v>0</v>
      </c>
      <c r="DP25" s="54">
        <v>0</v>
      </c>
      <c r="DQ25" s="76">
        <v>0</v>
      </c>
      <c r="DR25" s="58">
        <v>78</v>
      </c>
      <c r="DS25" s="67" t="s">
        <v>42</v>
      </c>
      <c r="DT25" s="54">
        <v>15</v>
      </c>
      <c r="DU25" s="67" t="s">
        <v>43</v>
      </c>
      <c r="DV25" s="54">
        <v>15</v>
      </c>
      <c r="DW25" s="67" t="s">
        <v>44</v>
      </c>
      <c r="DX25" s="54">
        <v>15</v>
      </c>
      <c r="DZ25" s="54">
        <v>0</v>
      </c>
      <c r="EB25" s="54">
        <v>0</v>
      </c>
      <c r="EC25" s="76">
        <v>18</v>
      </c>
      <c r="ED25" s="67" t="s">
        <v>159</v>
      </c>
      <c r="EE25" s="54">
        <v>100</v>
      </c>
      <c r="EF25" s="76">
        <v>60</v>
      </c>
      <c r="EG25" s="58">
        <v>21</v>
      </c>
      <c r="EI25" s="54">
        <v>0</v>
      </c>
      <c r="EK25" s="54">
        <v>0</v>
      </c>
      <c r="EM25" s="54">
        <v>0</v>
      </c>
      <c r="EO25" s="54">
        <v>0</v>
      </c>
      <c r="EP25" s="76">
        <v>0</v>
      </c>
      <c r="ER25" s="54">
        <v>0</v>
      </c>
      <c r="ES25" s="67" t="s">
        <v>133</v>
      </c>
      <c r="ET25" s="54">
        <v>35</v>
      </c>
      <c r="EV25" s="54">
        <v>0</v>
      </c>
      <c r="EW25" s="76">
        <v>21</v>
      </c>
      <c r="EX25" s="59">
        <v>77.916666666666671</v>
      </c>
      <c r="EY25" s="58">
        <v>64.25</v>
      </c>
      <c r="EZ25" s="67" t="s">
        <v>51</v>
      </c>
      <c r="FA25" s="54">
        <v>10</v>
      </c>
      <c r="FB25" s="67" t="s">
        <v>134</v>
      </c>
      <c r="FC25" s="54">
        <v>10</v>
      </c>
      <c r="FD25" s="67" t="s">
        <v>135</v>
      </c>
      <c r="FE25" s="54">
        <v>20</v>
      </c>
      <c r="FF25" s="67" t="s">
        <v>136</v>
      </c>
      <c r="FG25" s="54">
        <v>20</v>
      </c>
      <c r="FH25" s="67" t="s">
        <v>174</v>
      </c>
      <c r="FI25" s="54">
        <v>15</v>
      </c>
      <c r="FJ25" s="67" t="s">
        <v>52</v>
      </c>
      <c r="FK25" s="54">
        <v>12.5</v>
      </c>
      <c r="FL25" s="67" t="s">
        <v>53</v>
      </c>
      <c r="FM25" s="54">
        <v>12.5</v>
      </c>
      <c r="FN25" s="76">
        <v>40</v>
      </c>
      <c r="FP25" s="54">
        <v>0</v>
      </c>
      <c r="FR25" s="54">
        <v>0</v>
      </c>
      <c r="FT25" s="54">
        <v>0</v>
      </c>
      <c r="FV25" s="54">
        <v>0</v>
      </c>
      <c r="FX25" s="54">
        <v>0</v>
      </c>
      <c r="FZ25" s="54">
        <v>0</v>
      </c>
      <c r="GB25" s="54">
        <v>0</v>
      </c>
      <c r="GD25" s="54">
        <v>0</v>
      </c>
      <c r="GF25" s="54">
        <v>0</v>
      </c>
      <c r="GH25" s="54">
        <v>0</v>
      </c>
      <c r="GI25" s="76">
        <v>0</v>
      </c>
      <c r="GJ25" s="67" t="s">
        <v>55</v>
      </c>
      <c r="GK25" s="54">
        <v>30</v>
      </c>
      <c r="GL25" s="67" t="s">
        <v>56</v>
      </c>
      <c r="GM25" s="54">
        <v>20</v>
      </c>
      <c r="GO25" s="54">
        <v>0</v>
      </c>
      <c r="GQ25" s="54">
        <v>0</v>
      </c>
      <c r="GR25" s="67" t="s">
        <v>59</v>
      </c>
      <c r="GS25" s="54">
        <v>15</v>
      </c>
      <c r="GT25" s="58">
        <v>13</v>
      </c>
      <c r="GV25" s="54">
        <v>0</v>
      </c>
      <c r="GX25" s="54">
        <v>0</v>
      </c>
      <c r="GY25" s="67" t="s">
        <v>62</v>
      </c>
      <c r="GZ25" s="54">
        <v>12.5</v>
      </c>
      <c r="HA25" s="67" t="s">
        <v>63</v>
      </c>
      <c r="HB25" s="54">
        <v>12.5</v>
      </c>
      <c r="HD25" s="54">
        <v>0</v>
      </c>
      <c r="HF25" s="54">
        <v>0</v>
      </c>
      <c r="HH25" s="54">
        <v>0</v>
      </c>
      <c r="HI25" s="67" t="s">
        <v>67</v>
      </c>
      <c r="HJ25" s="54">
        <v>12.5</v>
      </c>
      <c r="HK25" s="58">
        <v>11.25</v>
      </c>
      <c r="HL25" s="58">
        <v>83.5</v>
      </c>
      <c r="HM25" s="67" t="s">
        <v>160</v>
      </c>
      <c r="HN25" s="54">
        <v>75</v>
      </c>
      <c r="HO25" s="76">
        <v>22.5</v>
      </c>
      <c r="HP25" s="67" t="s">
        <v>141</v>
      </c>
      <c r="HQ25" s="54">
        <v>35</v>
      </c>
      <c r="HR25" s="67" t="s">
        <v>69</v>
      </c>
      <c r="HS25" s="54">
        <v>30</v>
      </c>
      <c r="HU25" s="54">
        <v>0</v>
      </c>
      <c r="HV25" s="67" t="s">
        <v>71</v>
      </c>
      <c r="HW25" s="54">
        <v>5</v>
      </c>
      <c r="HY25" s="54">
        <v>0</v>
      </c>
      <c r="HZ25" s="67" t="s">
        <v>73</v>
      </c>
      <c r="IA25" s="54">
        <v>5</v>
      </c>
      <c r="IB25" s="67" t="s">
        <v>74</v>
      </c>
      <c r="IC25" s="54">
        <v>5</v>
      </c>
      <c r="IE25" s="54">
        <v>0</v>
      </c>
      <c r="IF25" s="67" t="s">
        <v>76</v>
      </c>
      <c r="IG25" s="54">
        <v>5</v>
      </c>
      <c r="IH25" s="76">
        <v>34</v>
      </c>
      <c r="II25" s="67" t="s">
        <v>7</v>
      </c>
      <c r="IJ25" s="54">
        <v>10</v>
      </c>
      <c r="IK25" s="67" t="s">
        <v>77</v>
      </c>
      <c r="IL25" s="54">
        <v>25</v>
      </c>
      <c r="IM25" s="67" t="s">
        <v>78</v>
      </c>
      <c r="IN25" s="54">
        <v>50</v>
      </c>
      <c r="IO25" s="67" t="s">
        <v>9</v>
      </c>
      <c r="IP25" s="54">
        <v>15</v>
      </c>
      <c r="IQ25" s="76">
        <v>15</v>
      </c>
      <c r="IR25" s="67" t="s">
        <v>79</v>
      </c>
      <c r="IS25" s="54">
        <v>30</v>
      </c>
      <c r="IT25" s="67" t="s">
        <v>80</v>
      </c>
      <c r="IU25" s="54">
        <v>50</v>
      </c>
      <c r="IW25" s="54">
        <v>0</v>
      </c>
      <c r="IX25" s="76">
        <v>12</v>
      </c>
      <c r="IY25" s="58">
        <v>86</v>
      </c>
      <c r="IZ25" s="67" t="s">
        <v>161</v>
      </c>
      <c r="JA25" s="54">
        <v>100</v>
      </c>
      <c r="JB25" s="76">
        <v>40</v>
      </c>
      <c r="JC25" s="67" t="s">
        <v>82</v>
      </c>
      <c r="JD25" s="54">
        <v>10</v>
      </c>
      <c r="JE25" s="67" t="s">
        <v>83</v>
      </c>
      <c r="JF25" s="54">
        <v>20</v>
      </c>
      <c r="JG25" s="67" t="s">
        <v>84</v>
      </c>
      <c r="JH25" s="54">
        <v>30</v>
      </c>
      <c r="JJ25" s="54">
        <v>0</v>
      </c>
      <c r="JK25" s="58">
        <v>21</v>
      </c>
      <c r="JL25" s="67" t="s">
        <v>86</v>
      </c>
      <c r="JM25" s="54">
        <v>20</v>
      </c>
      <c r="JN25" s="67" t="s">
        <v>87</v>
      </c>
      <c r="JO25" s="54">
        <v>35</v>
      </c>
      <c r="JP25" s="67" t="s">
        <v>143</v>
      </c>
      <c r="JQ25" s="54">
        <v>45</v>
      </c>
      <c r="JR25" s="75">
        <v>25</v>
      </c>
      <c r="JS25" s="67" t="s">
        <v>144</v>
      </c>
      <c r="JT25" s="67" t="s">
        <v>144</v>
      </c>
      <c r="JU25" s="67" t="s">
        <v>144</v>
      </c>
      <c r="JV25" s="67" t="s">
        <v>144</v>
      </c>
      <c r="JW25" s="67" t="s">
        <v>144</v>
      </c>
      <c r="JX25" s="67" t="s">
        <v>144</v>
      </c>
      <c r="JY25" s="67">
        <v>0</v>
      </c>
      <c r="JZ25" s="67">
        <v>105</v>
      </c>
      <c r="KA25" s="67">
        <v>138</v>
      </c>
      <c r="KB25" s="67">
        <v>65</v>
      </c>
      <c r="KC25" s="67">
        <v>3</v>
      </c>
      <c r="KD25" s="67">
        <v>2.8119999999999998</v>
      </c>
      <c r="KE25" s="67">
        <v>13.996</v>
      </c>
      <c r="KF25" s="67">
        <v>4.2119999999999997</v>
      </c>
      <c r="KG25" s="67">
        <v>17562595.84</v>
      </c>
      <c r="KH25" s="67">
        <v>14342000</v>
      </c>
      <c r="KI25" s="67">
        <v>3220595.84</v>
      </c>
      <c r="KJ25" s="67">
        <v>11511723.880000001</v>
      </c>
      <c r="KK25" s="67">
        <v>98169.52</v>
      </c>
      <c r="KL25" s="67">
        <v>4201930.37</v>
      </c>
      <c r="KM25" s="67">
        <v>0</v>
      </c>
      <c r="KN25" s="67">
        <v>19</v>
      </c>
      <c r="KO25" s="67">
        <v>9</v>
      </c>
      <c r="KP25" s="67">
        <v>8</v>
      </c>
      <c r="KQ25" s="67" t="s">
        <v>146</v>
      </c>
      <c r="KR25" s="67" t="s">
        <v>147</v>
      </c>
    </row>
    <row r="26" spans="1:304" s="67" customFormat="1" x14ac:dyDescent="0.25">
      <c r="A26" s="66">
        <v>25</v>
      </c>
      <c r="B26" s="67" t="s">
        <v>348</v>
      </c>
      <c r="C26" s="66" t="s">
        <v>1772</v>
      </c>
      <c r="D26" s="66" t="s">
        <v>342</v>
      </c>
      <c r="E26" s="66" t="s">
        <v>1763</v>
      </c>
      <c r="F26" s="66" t="s">
        <v>1689</v>
      </c>
      <c r="G26" s="68" t="s">
        <v>1886</v>
      </c>
      <c r="H26" s="56">
        <v>60.734999999999999</v>
      </c>
      <c r="I26" s="69">
        <v>48.22</v>
      </c>
      <c r="J26" s="70">
        <v>77.599999999999994</v>
      </c>
      <c r="K26" s="67" t="s">
        <v>154</v>
      </c>
      <c r="L26" s="71">
        <v>50</v>
      </c>
      <c r="M26" s="67" t="s">
        <v>154</v>
      </c>
      <c r="N26" s="71">
        <v>50</v>
      </c>
      <c r="O26" s="72">
        <v>30</v>
      </c>
      <c r="P26" s="67" t="s">
        <v>7</v>
      </c>
      <c r="Q26" s="73">
        <v>5</v>
      </c>
      <c r="R26" s="67" t="s">
        <v>8</v>
      </c>
      <c r="S26" s="73">
        <v>12</v>
      </c>
      <c r="T26" s="67" t="s">
        <v>9</v>
      </c>
      <c r="U26" s="73">
        <v>16</v>
      </c>
      <c r="V26" s="67" t="s">
        <v>7</v>
      </c>
      <c r="W26" s="73">
        <v>5</v>
      </c>
      <c r="X26" s="67" t="s">
        <v>8</v>
      </c>
      <c r="Y26" s="73">
        <v>12</v>
      </c>
      <c r="AA26" s="73">
        <v>0</v>
      </c>
      <c r="AB26" s="67" t="s">
        <v>7</v>
      </c>
      <c r="AC26" s="73">
        <v>5</v>
      </c>
      <c r="AD26" s="67" t="s">
        <v>8</v>
      </c>
      <c r="AE26" s="73">
        <v>13</v>
      </c>
      <c r="AG26" s="73">
        <v>0</v>
      </c>
      <c r="AH26" s="74">
        <v>47.599999999999994</v>
      </c>
      <c r="AI26" s="57">
        <v>47.25</v>
      </c>
      <c r="AK26" s="54">
        <v>0</v>
      </c>
      <c r="AM26" s="54">
        <v>0</v>
      </c>
      <c r="AN26" s="67" t="s">
        <v>12</v>
      </c>
      <c r="AO26" s="54">
        <v>15</v>
      </c>
      <c r="AQ26" s="54">
        <v>0</v>
      </c>
      <c r="AS26" s="54">
        <v>0</v>
      </c>
      <c r="AT26" s="67" t="s">
        <v>15</v>
      </c>
      <c r="AU26" s="54">
        <v>30</v>
      </c>
      <c r="AV26" s="75">
        <v>13.5</v>
      </c>
      <c r="AW26" s="67" t="s">
        <v>169</v>
      </c>
      <c r="AX26" s="54">
        <v>100</v>
      </c>
      <c r="AY26" s="75">
        <v>15</v>
      </c>
      <c r="AZ26" s="67" t="s">
        <v>122</v>
      </c>
      <c r="BA26" s="54">
        <v>75</v>
      </c>
      <c r="BB26" s="75">
        <v>11.25</v>
      </c>
      <c r="BC26" s="67" t="s">
        <v>299</v>
      </c>
      <c r="BD26" s="54">
        <v>0</v>
      </c>
      <c r="BE26" s="76">
        <v>0</v>
      </c>
      <c r="BF26" s="67" t="s">
        <v>124</v>
      </c>
      <c r="BG26" s="54">
        <v>50</v>
      </c>
      <c r="BH26" s="67" t="s">
        <v>158</v>
      </c>
      <c r="BI26" s="54">
        <v>0</v>
      </c>
      <c r="BJ26" s="75">
        <v>7.5</v>
      </c>
      <c r="BK26" s="58">
        <v>40.25</v>
      </c>
      <c r="BM26" s="54">
        <v>0</v>
      </c>
      <c r="BO26" s="54">
        <v>0</v>
      </c>
      <c r="BQ26" s="54">
        <v>0</v>
      </c>
      <c r="BS26" s="54">
        <v>0</v>
      </c>
      <c r="BU26" s="54">
        <v>0</v>
      </c>
      <c r="BW26" s="54">
        <v>0</v>
      </c>
      <c r="BY26" s="54">
        <v>0</v>
      </c>
      <c r="CA26" s="54">
        <v>0</v>
      </c>
      <c r="CB26" s="75">
        <v>0</v>
      </c>
      <c r="CC26" s="67" t="s">
        <v>27</v>
      </c>
      <c r="CD26" s="54">
        <v>40</v>
      </c>
      <c r="CE26" s="67" t="s">
        <v>28</v>
      </c>
      <c r="CF26" s="54">
        <v>30</v>
      </c>
      <c r="CG26" s="67" t="s">
        <v>29</v>
      </c>
      <c r="CH26" s="54">
        <v>30</v>
      </c>
      <c r="CI26" s="75">
        <v>10</v>
      </c>
      <c r="CJ26" s="67" t="s">
        <v>126</v>
      </c>
      <c r="CK26" s="54">
        <v>100</v>
      </c>
      <c r="CL26" s="75">
        <v>10</v>
      </c>
      <c r="CM26" s="67" t="s">
        <v>127</v>
      </c>
      <c r="CN26" s="54">
        <v>0</v>
      </c>
      <c r="CP26" s="54">
        <v>0</v>
      </c>
      <c r="CR26" s="54">
        <v>0</v>
      </c>
      <c r="CT26" s="54">
        <v>0</v>
      </c>
      <c r="CV26" s="54">
        <v>0</v>
      </c>
      <c r="CW26" s="75">
        <v>0</v>
      </c>
      <c r="CX26" s="67" t="s">
        <v>35</v>
      </c>
      <c r="CY26" s="54">
        <v>33</v>
      </c>
      <c r="CZ26" s="67" t="s">
        <v>36</v>
      </c>
      <c r="DA26" s="54">
        <v>34</v>
      </c>
      <c r="DC26" s="54">
        <v>0</v>
      </c>
      <c r="DD26" s="76">
        <v>16.75</v>
      </c>
      <c r="DE26" s="67" t="s">
        <v>38</v>
      </c>
      <c r="DF26" s="54">
        <v>10</v>
      </c>
      <c r="DG26" s="67" t="s">
        <v>39</v>
      </c>
      <c r="DH26" s="54">
        <v>10</v>
      </c>
      <c r="DI26" s="67" t="s">
        <v>40</v>
      </c>
      <c r="DJ26" s="54">
        <v>15</v>
      </c>
      <c r="DL26" s="54">
        <v>0</v>
      </c>
      <c r="DN26" s="54">
        <v>0</v>
      </c>
      <c r="DP26" s="54">
        <v>0</v>
      </c>
      <c r="DQ26" s="76">
        <v>3.5</v>
      </c>
      <c r="DR26" s="58">
        <v>76</v>
      </c>
      <c r="DS26" s="67" t="s">
        <v>42</v>
      </c>
      <c r="DT26" s="54">
        <v>15</v>
      </c>
      <c r="DU26" s="67" t="s">
        <v>43</v>
      </c>
      <c r="DV26" s="54">
        <v>15</v>
      </c>
      <c r="DX26" s="54">
        <v>0</v>
      </c>
      <c r="DY26" s="67" t="s">
        <v>45</v>
      </c>
      <c r="DZ26" s="54">
        <v>10</v>
      </c>
      <c r="EB26" s="54">
        <v>0</v>
      </c>
      <c r="EC26" s="76">
        <v>16</v>
      </c>
      <c r="ED26" s="67" t="s">
        <v>159</v>
      </c>
      <c r="EE26" s="54">
        <v>100</v>
      </c>
      <c r="EF26" s="76">
        <v>60</v>
      </c>
      <c r="EG26" s="58">
        <v>0</v>
      </c>
      <c r="EI26" s="54">
        <v>0</v>
      </c>
      <c r="EK26" s="54">
        <v>0</v>
      </c>
      <c r="EM26" s="54">
        <v>0</v>
      </c>
      <c r="EO26" s="54">
        <v>0</v>
      </c>
      <c r="EP26" s="76">
        <v>0</v>
      </c>
      <c r="ER26" s="54">
        <v>0</v>
      </c>
      <c r="ET26" s="54">
        <v>0</v>
      </c>
      <c r="EV26" s="54">
        <v>0</v>
      </c>
      <c r="EW26" s="76">
        <v>0</v>
      </c>
      <c r="EX26" s="59">
        <v>73.25</v>
      </c>
      <c r="EY26" s="58">
        <v>57.5</v>
      </c>
      <c r="EZ26" s="67" t="s">
        <v>51</v>
      </c>
      <c r="FA26" s="54">
        <v>10</v>
      </c>
      <c r="FB26" s="67" t="s">
        <v>134</v>
      </c>
      <c r="FC26" s="54">
        <v>10</v>
      </c>
      <c r="FD26" s="67" t="s">
        <v>135</v>
      </c>
      <c r="FE26" s="54">
        <v>20</v>
      </c>
      <c r="FF26" s="67" t="s">
        <v>136</v>
      </c>
      <c r="FG26" s="54">
        <v>20</v>
      </c>
      <c r="FH26" s="67" t="s">
        <v>174</v>
      </c>
      <c r="FI26" s="54">
        <v>15</v>
      </c>
      <c r="FJ26" s="67" t="s">
        <v>52</v>
      </c>
      <c r="FK26" s="54">
        <v>12.5</v>
      </c>
      <c r="FM26" s="54">
        <v>0</v>
      </c>
      <c r="FN26" s="76">
        <v>35</v>
      </c>
      <c r="FP26" s="54">
        <v>0</v>
      </c>
      <c r="FR26" s="54">
        <v>0</v>
      </c>
      <c r="FT26" s="54">
        <v>0</v>
      </c>
      <c r="FV26" s="54">
        <v>0</v>
      </c>
      <c r="FX26" s="54">
        <v>0</v>
      </c>
      <c r="FZ26" s="54">
        <v>0</v>
      </c>
      <c r="GB26" s="54">
        <v>0</v>
      </c>
      <c r="GD26" s="54">
        <v>0</v>
      </c>
      <c r="GF26" s="54">
        <v>0</v>
      </c>
      <c r="GH26" s="54">
        <v>0</v>
      </c>
      <c r="GI26" s="76">
        <v>0</v>
      </c>
      <c r="GK26" s="54">
        <v>0</v>
      </c>
      <c r="GM26" s="54">
        <v>0</v>
      </c>
      <c r="GO26" s="54">
        <v>0</v>
      </c>
      <c r="GQ26" s="54">
        <v>0</v>
      </c>
      <c r="GS26" s="54">
        <v>0</v>
      </c>
      <c r="GT26" s="58">
        <v>0</v>
      </c>
      <c r="GU26" s="67" t="s">
        <v>60</v>
      </c>
      <c r="GV26" s="54">
        <v>12.5</v>
      </c>
      <c r="GW26" s="67" t="s">
        <v>61</v>
      </c>
      <c r="GX26" s="54">
        <v>12.5</v>
      </c>
      <c r="GY26" s="67" t="s">
        <v>62</v>
      </c>
      <c r="GZ26" s="54">
        <v>12.5</v>
      </c>
      <c r="HA26" s="67" t="s">
        <v>63</v>
      </c>
      <c r="HB26" s="54">
        <v>12.5</v>
      </c>
      <c r="HD26" s="54">
        <v>0</v>
      </c>
      <c r="HF26" s="54">
        <v>0</v>
      </c>
      <c r="HG26" s="67" t="s">
        <v>66</v>
      </c>
      <c r="HH26" s="54">
        <v>12.5</v>
      </c>
      <c r="HI26" s="67" t="s">
        <v>67</v>
      </c>
      <c r="HJ26" s="54">
        <v>12.5</v>
      </c>
      <c r="HK26" s="58">
        <v>22.5</v>
      </c>
      <c r="HL26" s="58">
        <v>71</v>
      </c>
      <c r="HM26" s="67" t="s">
        <v>207</v>
      </c>
      <c r="HN26" s="54">
        <v>100</v>
      </c>
      <c r="HO26" s="76">
        <v>30</v>
      </c>
      <c r="HP26" s="67" t="s">
        <v>141</v>
      </c>
      <c r="HQ26" s="54">
        <v>35</v>
      </c>
      <c r="HR26" s="67" t="s">
        <v>69</v>
      </c>
      <c r="HS26" s="54">
        <v>30</v>
      </c>
      <c r="HU26" s="54">
        <v>0</v>
      </c>
      <c r="HW26" s="54">
        <v>0</v>
      </c>
      <c r="HY26" s="54">
        <v>0</v>
      </c>
      <c r="IA26" s="54">
        <v>0</v>
      </c>
      <c r="IC26" s="54">
        <v>0</v>
      </c>
      <c r="IE26" s="54">
        <v>0</v>
      </c>
      <c r="IG26" s="54">
        <v>0</v>
      </c>
      <c r="IH26" s="76">
        <v>26</v>
      </c>
      <c r="IJ26" s="54">
        <v>0</v>
      </c>
      <c r="IL26" s="54">
        <v>0</v>
      </c>
      <c r="IN26" s="54">
        <v>0</v>
      </c>
      <c r="IP26" s="54">
        <v>0</v>
      </c>
      <c r="IQ26" s="76">
        <v>0</v>
      </c>
      <c r="IR26" s="67" t="s">
        <v>79</v>
      </c>
      <c r="IS26" s="54">
        <v>30</v>
      </c>
      <c r="IT26" s="67" t="s">
        <v>80</v>
      </c>
      <c r="IU26" s="54">
        <v>50</v>
      </c>
      <c r="IV26" s="67" t="s">
        <v>9</v>
      </c>
      <c r="IW26" s="54">
        <v>20</v>
      </c>
      <c r="IX26" s="76">
        <v>15</v>
      </c>
      <c r="IY26" s="58">
        <v>91.25</v>
      </c>
      <c r="IZ26" s="67" t="s">
        <v>161</v>
      </c>
      <c r="JA26" s="54">
        <v>100</v>
      </c>
      <c r="JB26" s="76">
        <v>40</v>
      </c>
      <c r="JC26" s="67" t="s">
        <v>82</v>
      </c>
      <c r="JD26" s="54">
        <v>10</v>
      </c>
      <c r="JE26" s="67" t="s">
        <v>83</v>
      </c>
      <c r="JF26" s="54">
        <v>20</v>
      </c>
      <c r="JG26" s="67" t="s">
        <v>84</v>
      </c>
      <c r="JH26" s="54">
        <v>30</v>
      </c>
      <c r="JI26" s="67" t="s">
        <v>85</v>
      </c>
      <c r="JJ26" s="54">
        <v>40</v>
      </c>
      <c r="JK26" s="58">
        <v>35</v>
      </c>
      <c r="JL26" s="67" t="s">
        <v>86</v>
      </c>
      <c r="JM26" s="54">
        <v>20</v>
      </c>
      <c r="JO26" s="54">
        <v>0</v>
      </c>
      <c r="JP26" s="67" t="s">
        <v>143</v>
      </c>
      <c r="JQ26" s="54">
        <v>45</v>
      </c>
      <c r="JR26" s="75">
        <v>16.25</v>
      </c>
      <c r="JS26" s="67" t="s">
        <v>144</v>
      </c>
      <c r="JT26" s="67" t="s">
        <v>144</v>
      </c>
      <c r="JU26" s="67" t="s">
        <v>144</v>
      </c>
      <c r="JV26" s="67" t="s">
        <v>144</v>
      </c>
      <c r="JW26" s="67" t="s">
        <v>145</v>
      </c>
      <c r="JX26" s="67" t="s">
        <v>144</v>
      </c>
      <c r="JY26" s="67">
        <v>0</v>
      </c>
      <c r="JZ26" s="67">
        <v>120</v>
      </c>
      <c r="KA26" s="67">
        <v>313</v>
      </c>
      <c r="KB26" s="67">
        <v>114</v>
      </c>
      <c r="KC26" s="67">
        <v>6</v>
      </c>
      <c r="KD26" s="67">
        <v>4451</v>
      </c>
      <c r="KE26" s="67">
        <v>217778</v>
      </c>
      <c r="KF26" s="67">
        <v>222229</v>
      </c>
      <c r="KG26" s="67">
        <v>11879594.58</v>
      </c>
      <c r="KH26" s="67">
        <v>7070912.71</v>
      </c>
      <c r="KI26" s="67">
        <v>4808681.87</v>
      </c>
      <c r="KJ26" s="67">
        <v>6455894.0099999998</v>
      </c>
      <c r="KK26" s="67">
        <v>4578383.09</v>
      </c>
      <c r="KL26" s="67">
        <v>842317.48</v>
      </c>
      <c r="KM26" s="67">
        <v>149985.35999999999</v>
      </c>
      <c r="KN26" s="67">
        <v>22</v>
      </c>
      <c r="KO26" s="67">
        <v>13</v>
      </c>
      <c r="KP26" s="67">
        <v>9</v>
      </c>
      <c r="KQ26" s="67" t="s">
        <v>146</v>
      </c>
      <c r="KR26" s="67" t="s">
        <v>147</v>
      </c>
    </row>
    <row r="27" spans="1:304" s="67" customFormat="1" x14ac:dyDescent="0.25">
      <c r="A27" s="66">
        <v>26</v>
      </c>
      <c r="B27" s="67" t="s">
        <v>355</v>
      </c>
      <c r="C27" s="66" t="s">
        <v>1768</v>
      </c>
      <c r="D27" s="66" t="s">
        <v>349</v>
      </c>
      <c r="E27" s="66" t="s">
        <v>1763</v>
      </c>
      <c r="F27" s="66" t="s">
        <v>1703</v>
      </c>
      <c r="G27" s="68" t="s">
        <v>1887</v>
      </c>
      <c r="H27" s="56">
        <v>80.158333333333331</v>
      </c>
      <c r="I27" s="69">
        <v>77.400000000000006</v>
      </c>
      <c r="J27" s="70">
        <v>100</v>
      </c>
      <c r="K27" s="67" t="s">
        <v>154</v>
      </c>
      <c r="L27" s="71">
        <v>50</v>
      </c>
      <c r="M27" s="67" t="s">
        <v>154</v>
      </c>
      <c r="N27" s="71">
        <v>50</v>
      </c>
      <c r="O27" s="72">
        <v>30</v>
      </c>
      <c r="P27" s="67" t="s">
        <v>7</v>
      </c>
      <c r="Q27" s="73">
        <v>5</v>
      </c>
      <c r="R27" s="67" t="s">
        <v>8</v>
      </c>
      <c r="S27" s="73">
        <v>12</v>
      </c>
      <c r="T27" s="67" t="s">
        <v>9</v>
      </c>
      <c r="U27" s="73">
        <v>16</v>
      </c>
      <c r="V27" s="67" t="s">
        <v>7</v>
      </c>
      <c r="W27" s="73">
        <v>5</v>
      </c>
      <c r="X27" s="67" t="s">
        <v>8</v>
      </c>
      <c r="Y27" s="73">
        <v>12</v>
      </c>
      <c r="Z27" s="67" t="s">
        <v>9</v>
      </c>
      <c r="AA27" s="73">
        <v>16</v>
      </c>
      <c r="AB27" s="67" t="s">
        <v>7</v>
      </c>
      <c r="AC27" s="73">
        <v>5</v>
      </c>
      <c r="AD27" s="67" t="s">
        <v>8</v>
      </c>
      <c r="AE27" s="73">
        <v>13</v>
      </c>
      <c r="AF27" s="67" t="s">
        <v>9</v>
      </c>
      <c r="AG27" s="73">
        <v>16</v>
      </c>
      <c r="AH27" s="74">
        <v>70</v>
      </c>
      <c r="AI27" s="57">
        <v>88.75</v>
      </c>
      <c r="AK27" s="54">
        <v>0</v>
      </c>
      <c r="AL27" s="67" t="s">
        <v>11</v>
      </c>
      <c r="AM27" s="54">
        <v>25</v>
      </c>
      <c r="AN27" s="67" t="s">
        <v>12</v>
      </c>
      <c r="AO27" s="54">
        <v>15</v>
      </c>
      <c r="AP27" s="67" t="s">
        <v>13</v>
      </c>
      <c r="AQ27" s="54">
        <v>15</v>
      </c>
      <c r="AR27" s="67" t="s">
        <v>14</v>
      </c>
      <c r="AS27" s="54">
        <v>15</v>
      </c>
      <c r="AT27" s="67" t="s">
        <v>15</v>
      </c>
      <c r="AU27" s="54">
        <v>30</v>
      </c>
      <c r="AV27" s="75">
        <v>30</v>
      </c>
      <c r="AW27" s="67" t="s">
        <v>204</v>
      </c>
      <c r="AX27" s="54">
        <v>50</v>
      </c>
      <c r="AY27" s="75">
        <v>7.5</v>
      </c>
      <c r="AZ27" s="67" t="s">
        <v>122</v>
      </c>
      <c r="BA27" s="54">
        <v>75</v>
      </c>
      <c r="BB27" s="75">
        <v>11.25</v>
      </c>
      <c r="BC27" s="67" t="s">
        <v>123</v>
      </c>
      <c r="BD27" s="54">
        <v>100</v>
      </c>
      <c r="BE27" s="76">
        <v>25</v>
      </c>
      <c r="BF27" s="67" t="s">
        <v>124</v>
      </c>
      <c r="BG27" s="54">
        <v>50</v>
      </c>
      <c r="BH27" s="67" t="s">
        <v>125</v>
      </c>
      <c r="BI27" s="54">
        <v>50</v>
      </c>
      <c r="BJ27" s="75">
        <v>15</v>
      </c>
      <c r="BK27" s="58">
        <v>40.25</v>
      </c>
      <c r="BL27" s="67" t="s">
        <v>19</v>
      </c>
      <c r="BM27" s="54">
        <v>10</v>
      </c>
      <c r="BO27" s="54">
        <v>0</v>
      </c>
      <c r="BQ27" s="54">
        <v>0</v>
      </c>
      <c r="BR27" s="67" t="s">
        <v>22</v>
      </c>
      <c r="BS27" s="54">
        <v>20</v>
      </c>
      <c r="BU27" s="54">
        <v>0</v>
      </c>
      <c r="BW27" s="54">
        <v>0</v>
      </c>
      <c r="BY27" s="54">
        <v>0</v>
      </c>
      <c r="BZ27" s="67" t="s">
        <v>26</v>
      </c>
      <c r="CA27" s="54">
        <v>5</v>
      </c>
      <c r="CB27" s="75">
        <v>7</v>
      </c>
      <c r="CC27" s="67" t="s">
        <v>27</v>
      </c>
      <c r="CD27" s="54">
        <v>40</v>
      </c>
      <c r="CF27" s="54">
        <v>0</v>
      </c>
      <c r="CG27" s="67" t="s">
        <v>29</v>
      </c>
      <c r="CH27" s="54">
        <v>30</v>
      </c>
      <c r="CI27" s="75">
        <v>7</v>
      </c>
      <c r="CJ27" s="67" t="s">
        <v>291</v>
      </c>
      <c r="CK27" s="54">
        <v>60</v>
      </c>
      <c r="CL27" s="75">
        <v>6</v>
      </c>
      <c r="CM27" s="67" t="s">
        <v>127</v>
      </c>
      <c r="CN27" s="54">
        <v>0</v>
      </c>
      <c r="CP27" s="54">
        <v>0</v>
      </c>
      <c r="CR27" s="54">
        <v>0</v>
      </c>
      <c r="CT27" s="54">
        <v>0</v>
      </c>
      <c r="CV27" s="54">
        <v>0</v>
      </c>
      <c r="CW27" s="75">
        <v>0</v>
      </c>
      <c r="CX27" s="67" t="s">
        <v>35</v>
      </c>
      <c r="CY27" s="54">
        <v>33</v>
      </c>
      <c r="CZ27" s="67" t="s">
        <v>36</v>
      </c>
      <c r="DA27" s="54">
        <v>34</v>
      </c>
      <c r="DC27" s="54">
        <v>0</v>
      </c>
      <c r="DD27" s="76">
        <v>16.75</v>
      </c>
      <c r="DE27" s="67" t="s">
        <v>38</v>
      </c>
      <c r="DF27" s="54">
        <v>10</v>
      </c>
      <c r="DG27" s="67" t="s">
        <v>39</v>
      </c>
      <c r="DH27" s="54">
        <v>10</v>
      </c>
      <c r="DI27" s="67" t="s">
        <v>40</v>
      </c>
      <c r="DJ27" s="54">
        <v>15</v>
      </c>
      <c r="DL27" s="54">
        <v>0</v>
      </c>
      <c r="DN27" s="54">
        <v>0</v>
      </c>
      <c r="DP27" s="54">
        <v>0</v>
      </c>
      <c r="DQ27" s="76">
        <v>3.5</v>
      </c>
      <c r="DR27" s="58">
        <v>100</v>
      </c>
      <c r="DS27" s="67" t="s">
        <v>42</v>
      </c>
      <c r="DT27" s="54">
        <v>15</v>
      </c>
      <c r="DU27" s="67" t="s">
        <v>43</v>
      </c>
      <c r="DV27" s="54">
        <v>15</v>
      </c>
      <c r="DW27" s="67" t="s">
        <v>44</v>
      </c>
      <c r="DX27" s="54">
        <v>15</v>
      </c>
      <c r="DY27" s="67" t="s">
        <v>45</v>
      </c>
      <c r="DZ27" s="54">
        <v>10</v>
      </c>
      <c r="EA27" s="67" t="s">
        <v>46</v>
      </c>
      <c r="EB27" s="54">
        <v>45</v>
      </c>
      <c r="EC27" s="76">
        <v>40</v>
      </c>
      <c r="ED27" s="67" t="s">
        <v>159</v>
      </c>
      <c r="EE27" s="54">
        <v>100</v>
      </c>
      <c r="EF27" s="76">
        <v>60</v>
      </c>
      <c r="EG27" s="58">
        <v>58</v>
      </c>
      <c r="EH27" s="67" t="s">
        <v>48</v>
      </c>
      <c r="EI27" s="54">
        <v>30</v>
      </c>
      <c r="EJ27" s="67" t="s">
        <v>49</v>
      </c>
      <c r="EK27" s="54">
        <v>20</v>
      </c>
      <c r="EL27" s="67" t="s">
        <v>131</v>
      </c>
      <c r="EM27" s="54">
        <v>20</v>
      </c>
      <c r="EN27" s="67" t="s">
        <v>132</v>
      </c>
      <c r="EO27" s="54">
        <v>30</v>
      </c>
      <c r="EP27" s="76">
        <v>40</v>
      </c>
      <c r="ER27" s="54">
        <v>0</v>
      </c>
      <c r="ET27" s="54">
        <v>0</v>
      </c>
      <c r="EU27" s="67" t="s">
        <v>50</v>
      </c>
      <c r="EV27" s="54">
        <v>30</v>
      </c>
      <c r="EW27" s="76">
        <v>18</v>
      </c>
      <c r="EX27" s="59">
        <v>82.916666666666671</v>
      </c>
      <c r="EY27" s="58">
        <v>65</v>
      </c>
      <c r="EZ27" s="67" t="s">
        <v>51</v>
      </c>
      <c r="FA27" s="54">
        <v>10</v>
      </c>
      <c r="FB27" s="67" t="s">
        <v>134</v>
      </c>
      <c r="FC27" s="54">
        <v>10</v>
      </c>
      <c r="FD27" s="67" t="s">
        <v>135</v>
      </c>
      <c r="FE27" s="54">
        <v>20</v>
      </c>
      <c r="FF27" s="67" t="s">
        <v>136</v>
      </c>
      <c r="FG27" s="54">
        <v>20</v>
      </c>
      <c r="FI27" s="54">
        <v>0</v>
      </c>
      <c r="FJ27" s="67" t="s">
        <v>52</v>
      </c>
      <c r="FK27" s="54">
        <v>12.5</v>
      </c>
      <c r="FM27" s="54">
        <v>0</v>
      </c>
      <c r="FN27" s="76">
        <v>29</v>
      </c>
      <c r="FP27" s="54">
        <v>0</v>
      </c>
      <c r="FR27" s="54">
        <v>0</v>
      </c>
      <c r="FT27" s="54">
        <v>0</v>
      </c>
      <c r="FV27" s="54">
        <v>0</v>
      </c>
      <c r="FX27" s="54">
        <v>0</v>
      </c>
      <c r="FZ27" s="54">
        <v>0</v>
      </c>
      <c r="GB27" s="54">
        <v>0</v>
      </c>
      <c r="GD27" s="54">
        <v>0</v>
      </c>
      <c r="GF27" s="54">
        <v>0</v>
      </c>
      <c r="GH27" s="54">
        <v>0</v>
      </c>
      <c r="GI27" s="76">
        <v>0</v>
      </c>
      <c r="GK27" s="54">
        <v>0</v>
      </c>
      <c r="GM27" s="54">
        <v>0</v>
      </c>
      <c r="GO27" s="54">
        <v>0</v>
      </c>
      <c r="GP27" s="67" t="s">
        <v>58</v>
      </c>
      <c r="GQ27" s="54">
        <v>15</v>
      </c>
      <c r="GR27" s="67" t="s">
        <v>59</v>
      </c>
      <c r="GS27" s="54">
        <v>15</v>
      </c>
      <c r="GT27" s="58">
        <v>6</v>
      </c>
      <c r="GU27" s="67" t="s">
        <v>60</v>
      </c>
      <c r="GV27" s="54">
        <v>12.5</v>
      </c>
      <c r="GW27" s="67" t="s">
        <v>61</v>
      </c>
      <c r="GX27" s="54">
        <v>12.5</v>
      </c>
      <c r="GY27" s="67" t="s">
        <v>62</v>
      </c>
      <c r="GZ27" s="54">
        <v>12.5</v>
      </c>
      <c r="HA27" s="67" t="s">
        <v>63</v>
      </c>
      <c r="HB27" s="54">
        <v>12.5</v>
      </c>
      <c r="HC27" s="67" t="s">
        <v>64</v>
      </c>
      <c r="HD27" s="54">
        <v>12.5</v>
      </c>
      <c r="HE27" s="67" t="s">
        <v>65</v>
      </c>
      <c r="HF27" s="54">
        <v>12.5</v>
      </c>
      <c r="HG27" s="67" t="s">
        <v>66</v>
      </c>
      <c r="HH27" s="54">
        <v>12.5</v>
      </c>
      <c r="HI27" s="67" t="s">
        <v>67</v>
      </c>
      <c r="HJ27" s="54">
        <v>12.5</v>
      </c>
      <c r="HK27" s="58">
        <v>30</v>
      </c>
      <c r="HL27" s="58">
        <v>83.75</v>
      </c>
      <c r="HM27" s="67" t="s">
        <v>207</v>
      </c>
      <c r="HN27" s="54">
        <v>100</v>
      </c>
      <c r="HO27" s="76">
        <v>30</v>
      </c>
      <c r="HP27" s="67" t="s">
        <v>141</v>
      </c>
      <c r="HQ27" s="54">
        <v>35</v>
      </c>
      <c r="HR27" s="67" t="s">
        <v>69</v>
      </c>
      <c r="HS27" s="54">
        <v>30</v>
      </c>
      <c r="HU27" s="54">
        <v>0</v>
      </c>
      <c r="HW27" s="54">
        <v>0</v>
      </c>
      <c r="HY27" s="54">
        <v>0</v>
      </c>
      <c r="IA27" s="54">
        <v>0</v>
      </c>
      <c r="IC27" s="54">
        <v>0</v>
      </c>
      <c r="IE27" s="54">
        <v>0</v>
      </c>
      <c r="IG27" s="54">
        <v>0</v>
      </c>
      <c r="IH27" s="76">
        <v>26</v>
      </c>
      <c r="II27" s="67" t="s">
        <v>7</v>
      </c>
      <c r="IJ27" s="54">
        <v>10</v>
      </c>
      <c r="IK27" s="67" t="s">
        <v>77</v>
      </c>
      <c r="IL27" s="54">
        <v>25</v>
      </c>
      <c r="IM27" s="67" t="s">
        <v>78</v>
      </c>
      <c r="IN27" s="54">
        <v>50</v>
      </c>
      <c r="IP27" s="54">
        <v>0</v>
      </c>
      <c r="IQ27" s="76">
        <v>12.75</v>
      </c>
      <c r="IR27" s="67" t="s">
        <v>79</v>
      </c>
      <c r="IS27" s="54">
        <v>30</v>
      </c>
      <c r="IT27" s="67" t="s">
        <v>80</v>
      </c>
      <c r="IU27" s="54">
        <v>50</v>
      </c>
      <c r="IV27" s="67" t="s">
        <v>9</v>
      </c>
      <c r="IW27" s="54">
        <v>20</v>
      </c>
      <c r="IX27" s="76">
        <v>15</v>
      </c>
      <c r="IY27" s="58">
        <v>100</v>
      </c>
      <c r="IZ27" s="67" t="s">
        <v>161</v>
      </c>
      <c r="JA27" s="54">
        <v>100</v>
      </c>
      <c r="JB27" s="76">
        <v>40</v>
      </c>
      <c r="JC27" s="67" t="s">
        <v>82</v>
      </c>
      <c r="JD27" s="54">
        <v>10</v>
      </c>
      <c r="JE27" s="67" t="s">
        <v>83</v>
      </c>
      <c r="JF27" s="54">
        <v>20</v>
      </c>
      <c r="JG27" s="67" t="s">
        <v>84</v>
      </c>
      <c r="JH27" s="54">
        <v>30</v>
      </c>
      <c r="JI27" s="67" t="s">
        <v>85</v>
      </c>
      <c r="JJ27" s="54">
        <v>40</v>
      </c>
      <c r="JK27" s="58">
        <v>35</v>
      </c>
      <c r="JL27" s="67" t="s">
        <v>86</v>
      </c>
      <c r="JM27" s="54">
        <v>20</v>
      </c>
      <c r="JN27" s="67" t="s">
        <v>87</v>
      </c>
      <c r="JO27" s="54">
        <v>35</v>
      </c>
      <c r="JP27" s="67" t="s">
        <v>143</v>
      </c>
      <c r="JQ27" s="54">
        <v>45</v>
      </c>
      <c r="JR27" s="75">
        <v>25</v>
      </c>
      <c r="JS27" s="67" t="s">
        <v>144</v>
      </c>
      <c r="JT27" s="67" t="s">
        <v>144</v>
      </c>
      <c r="JU27" s="67" t="s">
        <v>145</v>
      </c>
      <c r="JV27" s="67" t="s">
        <v>145</v>
      </c>
      <c r="JW27" s="67" t="s">
        <v>145</v>
      </c>
      <c r="JX27" s="67" t="s">
        <v>144</v>
      </c>
      <c r="JY27" s="67">
        <v>0</v>
      </c>
      <c r="JZ27" s="67">
        <v>66</v>
      </c>
      <c r="KA27" s="67">
        <v>69.28</v>
      </c>
      <c r="KB27" s="67">
        <v>49</v>
      </c>
      <c r="KC27" s="67">
        <v>17</v>
      </c>
      <c r="KD27" s="67">
        <v>945</v>
      </c>
      <c r="KE27" s="67">
        <v>16078</v>
      </c>
      <c r="KF27" s="67">
        <v>2552.8000000000002</v>
      </c>
      <c r="KG27" s="67">
        <v>3086233.16</v>
      </c>
      <c r="KH27" s="67">
        <v>2081540.82</v>
      </c>
      <c r="KI27" s="67">
        <v>1004692.34</v>
      </c>
      <c r="KJ27" s="67">
        <v>2054944.22</v>
      </c>
      <c r="KK27" s="67">
        <v>1427635.82</v>
      </c>
      <c r="KL27" s="67">
        <v>0</v>
      </c>
      <c r="KM27" s="67">
        <v>0</v>
      </c>
      <c r="KN27" s="67">
        <v>25</v>
      </c>
      <c r="KO27" s="67">
        <v>11</v>
      </c>
      <c r="KP27" s="67">
        <v>14</v>
      </c>
      <c r="KQ27" s="67" t="s">
        <v>146</v>
      </c>
      <c r="KR27" s="67" t="s">
        <v>147</v>
      </c>
    </row>
    <row r="28" spans="1:304" s="67" customFormat="1" x14ac:dyDescent="0.25">
      <c r="A28" s="66">
        <v>27</v>
      </c>
      <c r="B28" s="67" t="s">
        <v>361</v>
      </c>
      <c r="C28" s="66" t="s">
        <v>1815</v>
      </c>
      <c r="D28" s="66" t="s">
        <v>356</v>
      </c>
      <c r="E28" s="66" t="s">
        <v>1812</v>
      </c>
      <c r="F28" s="66" t="s">
        <v>1703</v>
      </c>
      <c r="G28" s="68" t="s">
        <v>1886</v>
      </c>
      <c r="H28" s="56">
        <v>77.298333333333332</v>
      </c>
      <c r="I28" s="69">
        <v>64.929999999999993</v>
      </c>
      <c r="J28" s="70">
        <v>80.400000000000006</v>
      </c>
      <c r="K28" s="67" t="s">
        <v>154</v>
      </c>
      <c r="L28" s="71">
        <v>50</v>
      </c>
      <c r="M28" s="67" t="s">
        <v>154</v>
      </c>
      <c r="N28" s="71">
        <v>50</v>
      </c>
      <c r="O28" s="72">
        <v>30</v>
      </c>
      <c r="P28" s="67" t="s">
        <v>7</v>
      </c>
      <c r="Q28" s="73">
        <v>5</v>
      </c>
      <c r="R28" s="67" t="s">
        <v>8</v>
      </c>
      <c r="S28" s="73">
        <v>12</v>
      </c>
      <c r="T28" s="67" t="s">
        <v>9</v>
      </c>
      <c r="U28" s="73">
        <v>16</v>
      </c>
      <c r="V28" s="67" t="s">
        <v>7</v>
      </c>
      <c r="W28" s="73">
        <v>5</v>
      </c>
      <c r="Y28" s="73">
        <v>0</v>
      </c>
      <c r="AA28" s="73">
        <v>0</v>
      </c>
      <c r="AB28" s="67" t="s">
        <v>7</v>
      </c>
      <c r="AC28" s="73">
        <v>5</v>
      </c>
      <c r="AD28" s="67" t="s">
        <v>8</v>
      </c>
      <c r="AE28" s="73">
        <v>13</v>
      </c>
      <c r="AF28" s="67" t="s">
        <v>9</v>
      </c>
      <c r="AG28" s="73">
        <v>16</v>
      </c>
      <c r="AH28" s="74">
        <v>50.4</v>
      </c>
      <c r="AI28" s="57">
        <v>56.25</v>
      </c>
      <c r="AK28" s="54">
        <v>0</v>
      </c>
      <c r="AM28" s="54">
        <v>0</v>
      </c>
      <c r="AN28" s="67" t="s">
        <v>12</v>
      </c>
      <c r="AO28" s="54">
        <v>15</v>
      </c>
      <c r="AP28" s="67" t="s">
        <v>13</v>
      </c>
      <c r="AQ28" s="54">
        <v>15</v>
      </c>
      <c r="AR28" s="67" t="s">
        <v>14</v>
      </c>
      <c r="AS28" s="54">
        <v>15</v>
      </c>
      <c r="AT28" s="67" t="s">
        <v>15</v>
      </c>
      <c r="AU28" s="54">
        <v>30</v>
      </c>
      <c r="AV28" s="75">
        <v>22.5</v>
      </c>
      <c r="AW28" s="67" t="s">
        <v>169</v>
      </c>
      <c r="AX28" s="54">
        <v>100</v>
      </c>
      <c r="AY28" s="75">
        <v>15</v>
      </c>
      <c r="AZ28" s="67" t="s">
        <v>121</v>
      </c>
      <c r="BA28" s="54">
        <v>25</v>
      </c>
      <c r="BB28" s="75">
        <v>3.75</v>
      </c>
      <c r="BC28" s="67" t="s">
        <v>156</v>
      </c>
      <c r="BD28" s="54">
        <v>30</v>
      </c>
      <c r="BE28" s="76">
        <v>7.5</v>
      </c>
      <c r="BF28" s="67" t="s">
        <v>124</v>
      </c>
      <c r="BG28" s="54">
        <v>50</v>
      </c>
      <c r="BH28" s="67" t="s">
        <v>158</v>
      </c>
      <c r="BI28" s="54">
        <v>0</v>
      </c>
      <c r="BJ28" s="75">
        <v>7.5</v>
      </c>
      <c r="BK28" s="58">
        <v>37</v>
      </c>
      <c r="BM28" s="54">
        <v>0</v>
      </c>
      <c r="BO28" s="54">
        <v>0</v>
      </c>
      <c r="BQ28" s="54">
        <v>0</v>
      </c>
      <c r="BS28" s="54">
        <v>0</v>
      </c>
      <c r="BU28" s="54">
        <v>0</v>
      </c>
      <c r="BW28" s="54">
        <v>0</v>
      </c>
      <c r="BY28" s="54">
        <v>0</v>
      </c>
      <c r="CA28" s="54">
        <v>0</v>
      </c>
      <c r="CB28" s="75">
        <v>0</v>
      </c>
      <c r="CD28" s="54">
        <v>0</v>
      </c>
      <c r="CF28" s="54">
        <v>0</v>
      </c>
      <c r="CH28" s="54">
        <v>0</v>
      </c>
      <c r="CI28" s="75">
        <v>0</v>
      </c>
      <c r="CJ28" s="67" t="s">
        <v>171</v>
      </c>
      <c r="CK28" s="54">
        <v>80</v>
      </c>
      <c r="CL28" s="75">
        <v>8</v>
      </c>
      <c r="CM28" s="67" t="s">
        <v>140</v>
      </c>
      <c r="CN28" s="54">
        <v>5</v>
      </c>
      <c r="CO28" s="67" t="s">
        <v>31</v>
      </c>
      <c r="CP28" s="54">
        <v>5</v>
      </c>
      <c r="CR28" s="54">
        <v>0</v>
      </c>
      <c r="CT28" s="54">
        <v>0</v>
      </c>
      <c r="CV28" s="54">
        <v>0</v>
      </c>
      <c r="CW28" s="75">
        <v>2.5</v>
      </c>
      <c r="CX28" s="67" t="s">
        <v>35</v>
      </c>
      <c r="CY28" s="54">
        <v>33</v>
      </c>
      <c r="CZ28" s="67" t="s">
        <v>36</v>
      </c>
      <c r="DA28" s="54">
        <v>34</v>
      </c>
      <c r="DB28" s="67" t="s">
        <v>37</v>
      </c>
      <c r="DC28" s="54">
        <v>33</v>
      </c>
      <c r="DD28" s="76">
        <v>25</v>
      </c>
      <c r="DF28" s="54">
        <v>0</v>
      </c>
      <c r="DH28" s="54">
        <v>0</v>
      </c>
      <c r="DI28" s="67" t="s">
        <v>40</v>
      </c>
      <c r="DJ28" s="54">
        <v>15</v>
      </c>
      <c r="DL28" s="54">
        <v>0</v>
      </c>
      <c r="DN28" s="54">
        <v>0</v>
      </c>
      <c r="DP28" s="54">
        <v>0</v>
      </c>
      <c r="DQ28" s="76">
        <v>1.5</v>
      </c>
      <c r="DR28" s="58">
        <v>90</v>
      </c>
      <c r="DS28" s="67" t="s">
        <v>42</v>
      </c>
      <c r="DT28" s="54">
        <v>15</v>
      </c>
      <c r="DU28" s="67" t="s">
        <v>43</v>
      </c>
      <c r="DV28" s="54">
        <v>15</v>
      </c>
      <c r="DX28" s="54">
        <v>0</v>
      </c>
      <c r="DZ28" s="54">
        <v>0</v>
      </c>
      <c r="EA28" s="67" t="s">
        <v>46</v>
      </c>
      <c r="EB28" s="54">
        <v>45</v>
      </c>
      <c r="EC28" s="76">
        <v>30</v>
      </c>
      <c r="ED28" s="67" t="s">
        <v>159</v>
      </c>
      <c r="EE28" s="54">
        <v>100</v>
      </c>
      <c r="EF28" s="76">
        <v>60</v>
      </c>
      <c r="EG28" s="58">
        <v>61</v>
      </c>
      <c r="EH28" s="67" t="s">
        <v>48</v>
      </c>
      <c r="EI28" s="54">
        <v>30</v>
      </c>
      <c r="EJ28" s="67" t="s">
        <v>49</v>
      </c>
      <c r="EK28" s="54">
        <v>20</v>
      </c>
      <c r="EL28" s="67" t="s">
        <v>131</v>
      </c>
      <c r="EM28" s="54">
        <v>20</v>
      </c>
      <c r="EN28" s="67" t="s">
        <v>132</v>
      </c>
      <c r="EO28" s="54">
        <v>30</v>
      </c>
      <c r="EP28" s="76">
        <v>40</v>
      </c>
      <c r="ER28" s="54">
        <v>0</v>
      </c>
      <c r="ES28" s="67" t="s">
        <v>133</v>
      </c>
      <c r="ET28" s="54">
        <v>35</v>
      </c>
      <c r="EV28" s="54">
        <v>0</v>
      </c>
      <c r="EW28" s="76">
        <v>21</v>
      </c>
      <c r="EX28" s="59">
        <v>89.666666666666671</v>
      </c>
      <c r="EY28" s="58">
        <v>85</v>
      </c>
      <c r="EZ28" s="67" t="s">
        <v>51</v>
      </c>
      <c r="FA28" s="54">
        <v>10</v>
      </c>
      <c r="FB28" s="67" t="s">
        <v>134</v>
      </c>
      <c r="FC28" s="54">
        <v>10</v>
      </c>
      <c r="FD28" s="67" t="s">
        <v>135</v>
      </c>
      <c r="FE28" s="54">
        <v>20</v>
      </c>
      <c r="FF28" s="67" t="s">
        <v>136</v>
      </c>
      <c r="FG28" s="54">
        <v>20</v>
      </c>
      <c r="FH28" s="67" t="s">
        <v>174</v>
      </c>
      <c r="FI28" s="54">
        <v>15</v>
      </c>
      <c r="FJ28" s="67" t="s">
        <v>52</v>
      </c>
      <c r="FK28" s="54">
        <v>12.5</v>
      </c>
      <c r="FL28" s="67" t="s">
        <v>53</v>
      </c>
      <c r="FM28" s="54">
        <v>12.5</v>
      </c>
      <c r="FN28" s="76">
        <v>40</v>
      </c>
      <c r="FP28" s="54">
        <v>0</v>
      </c>
      <c r="FQ28" s="67" t="s">
        <v>137</v>
      </c>
      <c r="FR28" s="54">
        <v>10</v>
      </c>
      <c r="FS28" s="67" t="s">
        <v>176</v>
      </c>
      <c r="FT28" s="54">
        <v>10</v>
      </c>
      <c r="FU28" s="67" t="s">
        <v>138</v>
      </c>
      <c r="FV28" s="54">
        <v>10</v>
      </c>
      <c r="FW28" s="67" t="s">
        <v>177</v>
      </c>
      <c r="FX28" s="54">
        <v>10</v>
      </c>
      <c r="FY28" s="67" t="s">
        <v>139</v>
      </c>
      <c r="FZ28" s="54">
        <v>10</v>
      </c>
      <c r="GB28" s="54">
        <v>0</v>
      </c>
      <c r="GC28" s="67" t="s">
        <v>178</v>
      </c>
      <c r="GD28" s="54">
        <v>10</v>
      </c>
      <c r="GE28" s="67" t="s">
        <v>206</v>
      </c>
      <c r="GF28" s="54">
        <v>10</v>
      </c>
      <c r="GG28" s="67" t="s">
        <v>179</v>
      </c>
      <c r="GH28" s="54">
        <v>10</v>
      </c>
      <c r="GI28" s="76">
        <v>8</v>
      </c>
      <c r="GK28" s="54">
        <v>0</v>
      </c>
      <c r="GL28" s="67" t="s">
        <v>56</v>
      </c>
      <c r="GM28" s="54">
        <v>20</v>
      </c>
      <c r="GO28" s="54">
        <v>0</v>
      </c>
      <c r="GQ28" s="54">
        <v>0</v>
      </c>
      <c r="GR28" s="67" t="s">
        <v>59</v>
      </c>
      <c r="GS28" s="54">
        <v>15</v>
      </c>
      <c r="GT28" s="58">
        <v>7</v>
      </c>
      <c r="GU28" s="67" t="s">
        <v>60</v>
      </c>
      <c r="GV28" s="54">
        <v>12.5</v>
      </c>
      <c r="GW28" s="67" t="s">
        <v>61</v>
      </c>
      <c r="GX28" s="54">
        <v>12.5</v>
      </c>
      <c r="GY28" s="67" t="s">
        <v>62</v>
      </c>
      <c r="GZ28" s="54">
        <v>12.5</v>
      </c>
      <c r="HA28" s="67" t="s">
        <v>63</v>
      </c>
      <c r="HB28" s="54">
        <v>12.5</v>
      </c>
      <c r="HC28" s="67" t="s">
        <v>64</v>
      </c>
      <c r="HD28" s="54">
        <v>12.5</v>
      </c>
      <c r="HE28" s="67" t="s">
        <v>65</v>
      </c>
      <c r="HF28" s="54">
        <v>12.5</v>
      </c>
      <c r="HG28" s="67" t="s">
        <v>66</v>
      </c>
      <c r="HH28" s="54">
        <v>12.5</v>
      </c>
      <c r="HI28" s="67" t="s">
        <v>67</v>
      </c>
      <c r="HJ28" s="54">
        <v>12.5</v>
      </c>
      <c r="HK28" s="58">
        <v>30</v>
      </c>
      <c r="HL28" s="58">
        <v>92</v>
      </c>
      <c r="HM28" s="67" t="s">
        <v>207</v>
      </c>
      <c r="HN28" s="54">
        <v>100</v>
      </c>
      <c r="HO28" s="76">
        <v>30</v>
      </c>
      <c r="HP28" s="67" t="s">
        <v>141</v>
      </c>
      <c r="HQ28" s="54">
        <v>35</v>
      </c>
      <c r="HR28" s="67" t="s">
        <v>69</v>
      </c>
      <c r="HS28" s="54">
        <v>30</v>
      </c>
      <c r="HT28" s="67" t="s">
        <v>70</v>
      </c>
      <c r="HU28" s="54">
        <v>5</v>
      </c>
      <c r="HV28" s="67" t="s">
        <v>71</v>
      </c>
      <c r="HW28" s="54">
        <v>5</v>
      </c>
      <c r="HX28" s="67" t="s">
        <v>72</v>
      </c>
      <c r="HY28" s="54">
        <v>5</v>
      </c>
      <c r="IA28" s="54">
        <v>0</v>
      </c>
      <c r="IC28" s="54">
        <v>0</v>
      </c>
      <c r="IE28" s="54">
        <v>0</v>
      </c>
      <c r="IG28" s="54">
        <v>0</v>
      </c>
      <c r="IH28" s="76">
        <v>32</v>
      </c>
      <c r="II28" s="67" t="s">
        <v>7</v>
      </c>
      <c r="IJ28" s="54">
        <v>10</v>
      </c>
      <c r="IK28" s="67" t="s">
        <v>77</v>
      </c>
      <c r="IL28" s="54">
        <v>25</v>
      </c>
      <c r="IM28" s="67" t="s">
        <v>78</v>
      </c>
      <c r="IN28" s="54">
        <v>50</v>
      </c>
      <c r="IO28" s="67" t="s">
        <v>9</v>
      </c>
      <c r="IP28" s="54">
        <v>15</v>
      </c>
      <c r="IQ28" s="76">
        <v>15</v>
      </c>
      <c r="IR28" s="67" t="s">
        <v>79</v>
      </c>
      <c r="IS28" s="54">
        <v>30</v>
      </c>
      <c r="IT28" s="67" t="s">
        <v>80</v>
      </c>
      <c r="IU28" s="54">
        <v>50</v>
      </c>
      <c r="IV28" s="67" t="s">
        <v>9</v>
      </c>
      <c r="IW28" s="54">
        <v>20</v>
      </c>
      <c r="IX28" s="76">
        <v>15</v>
      </c>
      <c r="IY28" s="58">
        <v>92</v>
      </c>
      <c r="IZ28" s="67" t="s">
        <v>142</v>
      </c>
      <c r="JA28" s="54">
        <v>80</v>
      </c>
      <c r="JB28" s="76">
        <v>32</v>
      </c>
      <c r="JC28" s="67" t="s">
        <v>82</v>
      </c>
      <c r="JD28" s="54">
        <v>10</v>
      </c>
      <c r="JE28" s="67" t="s">
        <v>83</v>
      </c>
      <c r="JF28" s="54">
        <v>20</v>
      </c>
      <c r="JG28" s="67" t="s">
        <v>84</v>
      </c>
      <c r="JH28" s="54">
        <v>30</v>
      </c>
      <c r="JI28" s="67" t="s">
        <v>85</v>
      </c>
      <c r="JJ28" s="54">
        <v>40</v>
      </c>
      <c r="JK28" s="58">
        <v>35</v>
      </c>
      <c r="JL28" s="67" t="s">
        <v>86</v>
      </c>
      <c r="JM28" s="54">
        <v>20</v>
      </c>
      <c r="JN28" s="67" t="s">
        <v>87</v>
      </c>
      <c r="JO28" s="54">
        <v>35</v>
      </c>
      <c r="JP28" s="67" t="s">
        <v>143</v>
      </c>
      <c r="JQ28" s="54">
        <v>45</v>
      </c>
      <c r="JR28" s="75">
        <v>25</v>
      </c>
      <c r="JS28" s="67" t="s">
        <v>144</v>
      </c>
      <c r="JT28" s="67" t="s">
        <v>144</v>
      </c>
      <c r="JU28" s="67" t="s">
        <v>144</v>
      </c>
      <c r="JV28" s="67" t="s">
        <v>144</v>
      </c>
      <c r="JW28" s="67" t="s">
        <v>144</v>
      </c>
      <c r="JX28" s="67" t="s">
        <v>144</v>
      </c>
      <c r="JY28" s="67">
        <v>0</v>
      </c>
      <c r="JZ28" s="67">
        <v>22</v>
      </c>
      <c r="KA28" s="67">
        <v>35</v>
      </c>
      <c r="KB28" s="67">
        <v>22</v>
      </c>
      <c r="KC28" s="67">
        <v>0</v>
      </c>
      <c r="KD28" s="67">
        <v>509</v>
      </c>
      <c r="KE28" s="67">
        <v>3772</v>
      </c>
      <c r="KF28" s="67">
        <v>886</v>
      </c>
      <c r="KG28" s="67">
        <v>3299802</v>
      </c>
      <c r="KH28" s="67">
        <v>2649802</v>
      </c>
      <c r="KI28" s="67">
        <v>650000</v>
      </c>
      <c r="KJ28" s="67">
        <v>620402.28</v>
      </c>
      <c r="KK28" s="67">
        <v>441651</v>
      </c>
      <c r="KL28" s="67">
        <v>998577.52</v>
      </c>
      <c r="KM28" s="67">
        <v>0</v>
      </c>
      <c r="KN28" s="67">
        <v>26</v>
      </c>
      <c r="KO28" s="67">
        <v>5</v>
      </c>
      <c r="KP28" s="67">
        <v>14</v>
      </c>
      <c r="KQ28" s="67" t="s">
        <v>146</v>
      </c>
      <c r="KR28" s="67" t="s">
        <v>147</v>
      </c>
    </row>
    <row r="29" spans="1:304" s="67" customFormat="1" x14ac:dyDescent="0.25">
      <c r="A29" s="66">
        <v>28</v>
      </c>
      <c r="B29" s="67" t="s">
        <v>368</v>
      </c>
      <c r="C29" s="66" t="s">
        <v>1706</v>
      </c>
      <c r="D29" s="66" t="s">
        <v>362</v>
      </c>
      <c r="E29" s="66" t="s">
        <v>1699</v>
      </c>
      <c r="F29" s="66" t="s">
        <v>1700</v>
      </c>
      <c r="G29" s="68" t="s">
        <v>1886</v>
      </c>
      <c r="H29" s="56">
        <v>72.5</v>
      </c>
      <c r="I29" s="69">
        <v>75.5</v>
      </c>
      <c r="J29" s="70">
        <v>100</v>
      </c>
      <c r="K29" s="67" t="s">
        <v>154</v>
      </c>
      <c r="L29" s="71">
        <v>50</v>
      </c>
      <c r="M29" s="67" t="s">
        <v>154</v>
      </c>
      <c r="N29" s="71">
        <v>50</v>
      </c>
      <c r="O29" s="72">
        <v>30</v>
      </c>
      <c r="P29" s="67" t="s">
        <v>7</v>
      </c>
      <c r="Q29" s="73">
        <v>5</v>
      </c>
      <c r="R29" s="67" t="s">
        <v>8</v>
      </c>
      <c r="S29" s="73">
        <v>12</v>
      </c>
      <c r="T29" s="67" t="s">
        <v>9</v>
      </c>
      <c r="U29" s="73">
        <v>16</v>
      </c>
      <c r="V29" s="67" t="s">
        <v>7</v>
      </c>
      <c r="W29" s="73">
        <v>5</v>
      </c>
      <c r="X29" s="67" t="s">
        <v>8</v>
      </c>
      <c r="Y29" s="73">
        <v>12</v>
      </c>
      <c r="Z29" s="67" t="s">
        <v>9</v>
      </c>
      <c r="AA29" s="73">
        <v>16</v>
      </c>
      <c r="AB29" s="67" t="s">
        <v>7</v>
      </c>
      <c r="AC29" s="73">
        <v>5</v>
      </c>
      <c r="AD29" s="67" t="s">
        <v>8</v>
      </c>
      <c r="AE29" s="73">
        <v>13</v>
      </c>
      <c r="AF29" s="67" t="s">
        <v>9</v>
      </c>
      <c r="AG29" s="73">
        <v>16</v>
      </c>
      <c r="AH29" s="74">
        <v>70</v>
      </c>
      <c r="AI29" s="57">
        <v>84.25</v>
      </c>
      <c r="AK29" s="54">
        <v>0</v>
      </c>
      <c r="AM29" s="54">
        <v>0</v>
      </c>
      <c r="AN29" s="67" t="s">
        <v>12</v>
      </c>
      <c r="AO29" s="54">
        <v>15</v>
      </c>
      <c r="AP29" s="67" t="s">
        <v>13</v>
      </c>
      <c r="AQ29" s="54">
        <v>15</v>
      </c>
      <c r="AS29" s="54">
        <v>0</v>
      </c>
      <c r="AT29" s="67" t="s">
        <v>15</v>
      </c>
      <c r="AU29" s="54">
        <v>30</v>
      </c>
      <c r="AV29" s="75">
        <v>18</v>
      </c>
      <c r="AW29" s="67" t="s">
        <v>169</v>
      </c>
      <c r="AX29" s="54">
        <v>100</v>
      </c>
      <c r="AY29" s="75">
        <v>15</v>
      </c>
      <c r="AZ29" s="67" t="s">
        <v>122</v>
      </c>
      <c r="BA29" s="54">
        <v>75</v>
      </c>
      <c r="BB29" s="75">
        <v>11.25</v>
      </c>
      <c r="BC29" s="67" t="s">
        <v>123</v>
      </c>
      <c r="BD29" s="54">
        <v>100</v>
      </c>
      <c r="BE29" s="76">
        <v>25</v>
      </c>
      <c r="BF29" s="67" t="s">
        <v>124</v>
      </c>
      <c r="BG29" s="54">
        <v>50</v>
      </c>
      <c r="BH29" s="67" t="s">
        <v>125</v>
      </c>
      <c r="BI29" s="54">
        <v>50</v>
      </c>
      <c r="BJ29" s="75">
        <v>15</v>
      </c>
      <c r="BK29" s="58">
        <v>72.25</v>
      </c>
      <c r="BM29" s="54">
        <v>0</v>
      </c>
      <c r="BO29" s="54">
        <v>0</v>
      </c>
      <c r="BQ29" s="54">
        <v>0</v>
      </c>
      <c r="BS29" s="54">
        <v>0</v>
      </c>
      <c r="BU29" s="54">
        <v>0</v>
      </c>
      <c r="BW29" s="54">
        <v>0</v>
      </c>
      <c r="BY29" s="54">
        <v>0</v>
      </c>
      <c r="CA29" s="54">
        <v>0</v>
      </c>
      <c r="CB29" s="75">
        <v>0</v>
      </c>
      <c r="CC29" s="67" t="s">
        <v>27</v>
      </c>
      <c r="CD29" s="54">
        <v>40</v>
      </c>
      <c r="CE29" s="67" t="s">
        <v>28</v>
      </c>
      <c r="CF29" s="54">
        <v>30</v>
      </c>
      <c r="CG29" s="67" t="s">
        <v>29</v>
      </c>
      <c r="CH29" s="54">
        <v>30</v>
      </c>
      <c r="CI29" s="75">
        <v>10</v>
      </c>
      <c r="CJ29" s="67" t="s">
        <v>171</v>
      </c>
      <c r="CK29" s="54">
        <v>80</v>
      </c>
      <c r="CL29" s="75">
        <v>8</v>
      </c>
      <c r="CM29" s="67" t="s">
        <v>333</v>
      </c>
      <c r="CN29" s="54">
        <v>15</v>
      </c>
      <c r="CO29" s="67" t="s">
        <v>31</v>
      </c>
      <c r="CP29" s="54">
        <v>5</v>
      </c>
      <c r="CQ29" s="67" t="s">
        <v>32</v>
      </c>
      <c r="CR29" s="54">
        <v>15</v>
      </c>
      <c r="CS29" s="67" t="s">
        <v>33</v>
      </c>
      <c r="CT29" s="54">
        <v>25</v>
      </c>
      <c r="CU29" s="67" t="s">
        <v>34</v>
      </c>
      <c r="CV29" s="54">
        <v>35</v>
      </c>
      <c r="CW29" s="75">
        <v>23.75</v>
      </c>
      <c r="CX29" s="67" t="s">
        <v>35</v>
      </c>
      <c r="CY29" s="54">
        <v>33</v>
      </c>
      <c r="CZ29" s="67" t="s">
        <v>36</v>
      </c>
      <c r="DA29" s="54">
        <v>34</v>
      </c>
      <c r="DB29" s="67" t="s">
        <v>37</v>
      </c>
      <c r="DC29" s="54">
        <v>33</v>
      </c>
      <c r="DD29" s="76">
        <v>25</v>
      </c>
      <c r="DE29" s="67" t="s">
        <v>38</v>
      </c>
      <c r="DF29" s="54">
        <v>10</v>
      </c>
      <c r="DG29" s="67" t="s">
        <v>39</v>
      </c>
      <c r="DH29" s="54">
        <v>10</v>
      </c>
      <c r="DI29" s="67" t="s">
        <v>40</v>
      </c>
      <c r="DJ29" s="54">
        <v>15</v>
      </c>
      <c r="DL29" s="54">
        <v>0</v>
      </c>
      <c r="DN29" s="54">
        <v>0</v>
      </c>
      <c r="DO29" s="67" t="s">
        <v>129</v>
      </c>
      <c r="DP29" s="54">
        <v>20</v>
      </c>
      <c r="DQ29" s="76">
        <v>5.5</v>
      </c>
      <c r="DR29" s="58">
        <v>100</v>
      </c>
      <c r="DS29" s="67" t="s">
        <v>42</v>
      </c>
      <c r="DT29" s="54">
        <v>15</v>
      </c>
      <c r="DU29" s="67" t="s">
        <v>43</v>
      </c>
      <c r="DV29" s="54">
        <v>15</v>
      </c>
      <c r="DW29" s="67" t="s">
        <v>44</v>
      </c>
      <c r="DX29" s="54">
        <v>15</v>
      </c>
      <c r="DY29" s="67" t="s">
        <v>45</v>
      </c>
      <c r="DZ29" s="54">
        <v>10</v>
      </c>
      <c r="EA29" s="67" t="s">
        <v>46</v>
      </c>
      <c r="EB29" s="54">
        <v>45</v>
      </c>
      <c r="EC29" s="76">
        <v>40</v>
      </c>
      <c r="ED29" s="67" t="s">
        <v>159</v>
      </c>
      <c r="EE29" s="54">
        <v>100</v>
      </c>
      <c r="EF29" s="76">
        <v>60</v>
      </c>
      <c r="EG29" s="58">
        <v>21</v>
      </c>
      <c r="EI29" s="54">
        <v>0</v>
      </c>
      <c r="EK29" s="54">
        <v>0</v>
      </c>
      <c r="EM29" s="54">
        <v>0</v>
      </c>
      <c r="EO29" s="54">
        <v>0</v>
      </c>
      <c r="EP29" s="76">
        <v>0</v>
      </c>
      <c r="ER29" s="54">
        <v>0</v>
      </c>
      <c r="ES29" s="67" t="s">
        <v>133</v>
      </c>
      <c r="ET29" s="54">
        <v>35</v>
      </c>
      <c r="EV29" s="54">
        <v>0</v>
      </c>
      <c r="EW29" s="76">
        <v>21</v>
      </c>
      <c r="EX29" s="59">
        <v>69.5</v>
      </c>
      <c r="EY29" s="58">
        <v>77.25</v>
      </c>
      <c r="EZ29" s="67" t="s">
        <v>51</v>
      </c>
      <c r="FA29" s="54">
        <v>10</v>
      </c>
      <c r="FC29" s="54">
        <v>0</v>
      </c>
      <c r="FD29" s="67" t="s">
        <v>135</v>
      </c>
      <c r="FE29" s="54">
        <v>20</v>
      </c>
      <c r="FF29" s="67" t="s">
        <v>136</v>
      </c>
      <c r="FG29" s="54">
        <v>20</v>
      </c>
      <c r="FH29" s="67" t="s">
        <v>174</v>
      </c>
      <c r="FI29" s="54">
        <v>15</v>
      </c>
      <c r="FJ29" s="67" t="s">
        <v>52</v>
      </c>
      <c r="FK29" s="54">
        <v>12.5</v>
      </c>
      <c r="FL29" s="67" t="s">
        <v>53</v>
      </c>
      <c r="FM29" s="54">
        <v>12.5</v>
      </c>
      <c r="FN29" s="76">
        <v>36</v>
      </c>
      <c r="FO29" s="67" t="s">
        <v>175</v>
      </c>
      <c r="FP29" s="54">
        <v>10</v>
      </c>
      <c r="FQ29" s="67" t="s">
        <v>137</v>
      </c>
      <c r="FR29" s="54">
        <v>10</v>
      </c>
      <c r="FT29" s="54">
        <v>0</v>
      </c>
      <c r="FV29" s="54">
        <v>0</v>
      </c>
      <c r="FX29" s="54">
        <v>0</v>
      </c>
      <c r="FY29" s="67" t="s">
        <v>139</v>
      </c>
      <c r="FZ29" s="54">
        <v>10</v>
      </c>
      <c r="GB29" s="54">
        <v>0</v>
      </c>
      <c r="GD29" s="54">
        <v>0</v>
      </c>
      <c r="GF29" s="54">
        <v>0</v>
      </c>
      <c r="GH29" s="54">
        <v>0</v>
      </c>
      <c r="GI29" s="76">
        <v>3</v>
      </c>
      <c r="GJ29" s="67" t="s">
        <v>55</v>
      </c>
      <c r="GK29" s="54">
        <v>30</v>
      </c>
      <c r="GM29" s="54">
        <v>0</v>
      </c>
      <c r="GO29" s="54">
        <v>0</v>
      </c>
      <c r="GP29" s="67" t="s">
        <v>58</v>
      </c>
      <c r="GQ29" s="54">
        <v>15</v>
      </c>
      <c r="GR29" s="67" t="s">
        <v>59</v>
      </c>
      <c r="GS29" s="54">
        <v>15</v>
      </c>
      <c r="GT29" s="58">
        <v>12</v>
      </c>
      <c r="GU29" s="67" t="s">
        <v>60</v>
      </c>
      <c r="GV29" s="54">
        <v>12.5</v>
      </c>
      <c r="GW29" s="67" t="s">
        <v>61</v>
      </c>
      <c r="GX29" s="54">
        <v>12.5</v>
      </c>
      <c r="GY29" s="67" t="s">
        <v>62</v>
      </c>
      <c r="GZ29" s="54">
        <v>12.5</v>
      </c>
      <c r="HA29" s="67" t="s">
        <v>63</v>
      </c>
      <c r="HB29" s="54">
        <v>12.5</v>
      </c>
      <c r="HD29" s="54">
        <v>0</v>
      </c>
      <c r="HE29" s="67" t="s">
        <v>65</v>
      </c>
      <c r="HF29" s="54">
        <v>12.5</v>
      </c>
      <c r="HG29" s="67" t="s">
        <v>66</v>
      </c>
      <c r="HH29" s="54">
        <v>12.5</v>
      </c>
      <c r="HI29" s="67" t="s">
        <v>67</v>
      </c>
      <c r="HJ29" s="54">
        <v>12.5</v>
      </c>
      <c r="HK29" s="58">
        <v>26.25</v>
      </c>
      <c r="HL29" s="58">
        <v>68</v>
      </c>
      <c r="HM29" s="67" t="s">
        <v>207</v>
      </c>
      <c r="HN29" s="54">
        <v>100</v>
      </c>
      <c r="HO29" s="76">
        <v>30</v>
      </c>
      <c r="HP29" s="67" t="s">
        <v>141</v>
      </c>
      <c r="HQ29" s="54">
        <v>35</v>
      </c>
      <c r="HR29" s="67" t="s">
        <v>69</v>
      </c>
      <c r="HS29" s="54">
        <v>30</v>
      </c>
      <c r="HU29" s="54">
        <v>0</v>
      </c>
      <c r="HW29" s="54">
        <v>0</v>
      </c>
      <c r="HY29" s="54">
        <v>0</v>
      </c>
      <c r="IA29" s="54">
        <v>0</v>
      </c>
      <c r="IC29" s="54">
        <v>0</v>
      </c>
      <c r="IE29" s="54">
        <v>0</v>
      </c>
      <c r="IG29" s="54">
        <v>0</v>
      </c>
      <c r="IH29" s="76">
        <v>26</v>
      </c>
      <c r="IJ29" s="54">
        <v>0</v>
      </c>
      <c r="IL29" s="54">
        <v>0</v>
      </c>
      <c r="IN29" s="54">
        <v>0</v>
      </c>
      <c r="IP29" s="54">
        <v>0</v>
      </c>
      <c r="IQ29" s="76">
        <v>0</v>
      </c>
      <c r="IR29" s="67" t="s">
        <v>79</v>
      </c>
      <c r="IS29" s="54">
        <v>30</v>
      </c>
      <c r="IT29" s="67" t="s">
        <v>80</v>
      </c>
      <c r="IU29" s="54">
        <v>50</v>
      </c>
      <c r="IW29" s="54">
        <v>0</v>
      </c>
      <c r="IX29" s="76">
        <v>12</v>
      </c>
      <c r="IY29" s="58">
        <v>63.25</v>
      </c>
      <c r="IZ29" s="67" t="s">
        <v>282</v>
      </c>
      <c r="JA29" s="54">
        <v>30</v>
      </c>
      <c r="JB29" s="76">
        <v>12</v>
      </c>
      <c r="JC29" s="67" t="s">
        <v>82</v>
      </c>
      <c r="JD29" s="54">
        <v>10</v>
      </c>
      <c r="JE29" s="67" t="s">
        <v>83</v>
      </c>
      <c r="JF29" s="54">
        <v>20</v>
      </c>
      <c r="JG29" s="67" t="s">
        <v>84</v>
      </c>
      <c r="JH29" s="54">
        <v>30</v>
      </c>
      <c r="JI29" s="67" t="s">
        <v>85</v>
      </c>
      <c r="JJ29" s="54">
        <v>40</v>
      </c>
      <c r="JK29" s="58">
        <v>35</v>
      </c>
      <c r="JL29" s="67" t="s">
        <v>86</v>
      </c>
      <c r="JM29" s="54">
        <v>20</v>
      </c>
      <c r="JO29" s="54">
        <v>0</v>
      </c>
      <c r="JP29" s="67" t="s">
        <v>143</v>
      </c>
      <c r="JQ29" s="54">
        <v>45</v>
      </c>
      <c r="JR29" s="75">
        <v>16.25</v>
      </c>
      <c r="JS29" s="67" t="s">
        <v>144</v>
      </c>
      <c r="JT29" s="67" t="s">
        <v>144</v>
      </c>
      <c r="JU29" s="67" t="s">
        <v>144</v>
      </c>
      <c r="JV29" s="67" t="s">
        <v>144</v>
      </c>
      <c r="JW29" s="67" t="s">
        <v>144</v>
      </c>
      <c r="JX29" s="67" t="s">
        <v>144</v>
      </c>
      <c r="JY29" s="67">
        <v>0</v>
      </c>
      <c r="JZ29" s="67">
        <v>85</v>
      </c>
      <c r="KA29" s="67">
        <v>174</v>
      </c>
      <c r="KB29" s="67">
        <v>83</v>
      </c>
      <c r="KC29" s="67">
        <v>0</v>
      </c>
      <c r="KD29" s="67">
        <v>11.872999999999999</v>
      </c>
      <c r="KE29" s="67">
        <v>152.60400000000001</v>
      </c>
      <c r="KF29" s="67">
        <v>27.132999999999999</v>
      </c>
      <c r="KG29" s="67">
        <v>91395595.799999997</v>
      </c>
      <c r="KH29" s="67">
        <v>18924789.280000001</v>
      </c>
      <c r="KI29" s="67">
        <v>72470806.519999996</v>
      </c>
      <c r="KJ29" s="67">
        <v>6329800.8499999996</v>
      </c>
      <c r="KK29" s="67">
        <v>40216873.850000001</v>
      </c>
      <c r="KL29" s="67">
        <v>560875.14</v>
      </c>
      <c r="KM29" s="67">
        <v>0</v>
      </c>
      <c r="KN29" s="67">
        <v>36</v>
      </c>
      <c r="KO29" s="67">
        <v>21</v>
      </c>
      <c r="KP29" s="67">
        <v>19</v>
      </c>
      <c r="KQ29" s="67" t="s">
        <v>146</v>
      </c>
      <c r="KR29" s="67" t="s">
        <v>147</v>
      </c>
    </row>
    <row r="30" spans="1:304" s="67" customFormat="1" x14ac:dyDescent="0.25">
      <c r="A30" s="66">
        <v>29</v>
      </c>
      <c r="B30" s="67" t="s">
        <v>374</v>
      </c>
      <c r="C30" s="66" t="s">
        <v>1792</v>
      </c>
      <c r="D30" s="66" t="s">
        <v>369</v>
      </c>
      <c r="E30" s="66" t="s">
        <v>1763</v>
      </c>
      <c r="F30" s="66" t="s">
        <v>1703</v>
      </c>
      <c r="G30" s="68" t="s">
        <v>1885</v>
      </c>
      <c r="H30" s="56">
        <v>59.098333333333336</v>
      </c>
      <c r="I30" s="69">
        <v>44.53</v>
      </c>
      <c r="J30" s="70">
        <v>69.400000000000006</v>
      </c>
      <c r="K30" s="67" t="s">
        <v>154</v>
      </c>
      <c r="L30" s="71">
        <v>50</v>
      </c>
      <c r="M30" s="67" t="s">
        <v>120</v>
      </c>
      <c r="N30" s="71">
        <v>25</v>
      </c>
      <c r="O30" s="72">
        <v>22.5</v>
      </c>
      <c r="Q30" s="73">
        <v>0</v>
      </c>
      <c r="S30" s="73">
        <v>0</v>
      </c>
      <c r="U30" s="73">
        <v>0</v>
      </c>
      <c r="V30" s="67" t="s">
        <v>7</v>
      </c>
      <c r="W30" s="73">
        <v>5</v>
      </c>
      <c r="X30" s="67" t="s">
        <v>8</v>
      </c>
      <c r="Y30" s="73">
        <v>12</v>
      </c>
      <c r="Z30" s="67" t="s">
        <v>9</v>
      </c>
      <c r="AA30" s="73">
        <v>16</v>
      </c>
      <c r="AB30" s="67" t="s">
        <v>7</v>
      </c>
      <c r="AC30" s="73">
        <v>5</v>
      </c>
      <c r="AD30" s="67" t="s">
        <v>8</v>
      </c>
      <c r="AE30" s="73">
        <v>13</v>
      </c>
      <c r="AF30" s="67" t="s">
        <v>9</v>
      </c>
      <c r="AG30" s="73">
        <v>16</v>
      </c>
      <c r="AH30" s="74">
        <v>46.9</v>
      </c>
      <c r="AI30" s="57">
        <v>82</v>
      </c>
      <c r="AK30" s="54">
        <v>0</v>
      </c>
      <c r="AM30" s="54">
        <v>0</v>
      </c>
      <c r="AN30" s="67" t="s">
        <v>12</v>
      </c>
      <c r="AO30" s="54">
        <v>15</v>
      </c>
      <c r="AP30" s="67" t="s">
        <v>13</v>
      </c>
      <c r="AQ30" s="54">
        <v>15</v>
      </c>
      <c r="AR30" s="67" t="s">
        <v>14</v>
      </c>
      <c r="AS30" s="54">
        <v>15</v>
      </c>
      <c r="AT30" s="67" t="s">
        <v>15</v>
      </c>
      <c r="AU30" s="54">
        <v>30</v>
      </c>
      <c r="AV30" s="75">
        <v>22.5</v>
      </c>
      <c r="AW30" s="67" t="s">
        <v>169</v>
      </c>
      <c r="AX30" s="54">
        <v>100</v>
      </c>
      <c r="AY30" s="75">
        <v>15</v>
      </c>
      <c r="AZ30" s="67" t="s">
        <v>205</v>
      </c>
      <c r="BA30" s="54">
        <v>100</v>
      </c>
      <c r="BB30" s="75">
        <v>15</v>
      </c>
      <c r="BC30" s="67" t="s">
        <v>123</v>
      </c>
      <c r="BD30" s="54">
        <v>100</v>
      </c>
      <c r="BE30" s="76">
        <v>25</v>
      </c>
      <c r="BF30" s="67" t="s">
        <v>290</v>
      </c>
      <c r="BG30" s="54">
        <v>30</v>
      </c>
      <c r="BH30" s="67" t="s">
        <v>158</v>
      </c>
      <c r="BI30" s="54">
        <v>0</v>
      </c>
      <c r="BJ30" s="75">
        <v>4.5</v>
      </c>
      <c r="BK30" s="58">
        <v>41.25</v>
      </c>
      <c r="BM30" s="54">
        <v>0</v>
      </c>
      <c r="BO30" s="54">
        <v>0</v>
      </c>
      <c r="BQ30" s="54">
        <v>0</v>
      </c>
      <c r="BS30" s="54">
        <v>0</v>
      </c>
      <c r="BU30" s="54">
        <v>0</v>
      </c>
      <c r="BW30" s="54">
        <v>0</v>
      </c>
      <c r="BY30" s="54">
        <v>0</v>
      </c>
      <c r="CA30" s="54">
        <v>0</v>
      </c>
      <c r="CB30" s="75">
        <v>0</v>
      </c>
      <c r="CC30" s="67" t="s">
        <v>27</v>
      </c>
      <c r="CD30" s="54">
        <v>40</v>
      </c>
      <c r="CF30" s="54">
        <v>0</v>
      </c>
      <c r="CG30" s="67" t="s">
        <v>29</v>
      </c>
      <c r="CH30" s="54">
        <v>30</v>
      </c>
      <c r="CI30" s="75">
        <v>7</v>
      </c>
      <c r="CJ30" s="67" t="s">
        <v>171</v>
      </c>
      <c r="CK30" s="54">
        <v>80</v>
      </c>
      <c r="CL30" s="75">
        <v>8</v>
      </c>
      <c r="CM30" s="67" t="s">
        <v>140</v>
      </c>
      <c r="CN30" s="54">
        <v>5</v>
      </c>
      <c r="CP30" s="54">
        <v>0</v>
      </c>
      <c r="CR30" s="54">
        <v>0</v>
      </c>
      <c r="CT30" s="54">
        <v>0</v>
      </c>
      <c r="CV30" s="54">
        <v>0</v>
      </c>
      <c r="CW30" s="75">
        <v>1.25</v>
      </c>
      <c r="CX30" s="67" t="s">
        <v>35</v>
      </c>
      <c r="CY30" s="54">
        <v>33</v>
      </c>
      <c r="CZ30" s="67" t="s">
        <v>36</v>
      </c>
      <c r="DA30" s="54">
        <v>34</v>
      </c>
      <c r="DB30" s="67" t="s">
        <v>37</v>
      </c>
      <c r="DC30" s="54">
        <v>33</v>
      </c>
      <c r="DD30" s="76">
        <v>25</v>
      </c>
      <c r="DF30" s="54">
        <v>0</v>
      </c>
      <c r="DH30" s="54">
        <v>0</v>
      </c>
      <c r="DJ30" s="54">
        <v>0</v>
      </c>
      <c r="DL30" s="54">
        <v>0</v>
      </c>
      <c r="DN30" s="54">
        <v>0</v>
      </c>
      <c r="DP30" s="54">
        <v>0</v>
      </c>
      <c r="DQ30" s="76">
        <v>0</v>
      </c>
      <c r="DR30" s="58">
        <v>18</v>
      </c>
      <c r="DS30" s="67" t="s">
        <v>42</v>
      </c>
      <c r="DT30" s="54">
        <v>15</v>
      </c>
      <c r="DU30" s="67" t="s">
        <v>43</v>
      </c>
      <c r="DV30" s="54">
        <v>15</v>
      </c>
      <c r="DW30" s="67" t="s">
        <v>44</v>
      </c>
      <c r="DX30" s="54">
        <v>15</v>
      </c>
      <c r="DZ30" s="54">
        <v>0</v>
      </c>
      <c r="EB30" s="54">
        <v>0</v>
      </c>
      <c r="EC30" s="76">
        <v>18</v>
      </c>
      <c r="ED30" s="67" t="s">
        <v>230</v>
      </c>
      <c r="EE30" s="54">
        <v>0</v>
      </c>
      <c r="EF30" s="76">
        <v>0</v>
      </c>
      <c r="EG30" s="58">
        <v>12</v>
      </c>
      <c r="EH30" s="67" t="s">
        <v>48</v>
      </c>
      <c r="EI30" s="54">
        <v>30</v>
      </c>
      <c r="EK30" s="54">
        <v>0</v>
      </c>
      <c r="EM30" s="54">
        <v>0</v>
      </c>
      <c r="EO30" s="54">
        <v>0</v>
      </c>
      <c r="EP30" s="76">
        <v>12</v>
      </c>
      <c r="ER30" s="54">
        <v>0</v>
      </c>
      <c r="ET30" s="54">
        <v>0</v>
      </c>
      <c r="EV30" s="54">
        <v>0</v>
      </c>
      <c r="EW30" s="76">
        <v>0</v>
      </c>
      <c r="EX30" s="59">
        <v>73.666666666666671</v>
      </c>
      <c r="EY30" s="58">
        <v>58</v>
      </c>
      <c r="EZ30" s="67" t="s">
        <v>51</v>
      </c>
      <c r="FA30" s="54">
        <v>10</v>
      </c>
      <c r="FC30" s="54">
        <v>0</v>
      </c>
      <c r="FD30" s="67" t="s">
        <v>135</v>
      </c>
      <c r="FE30" s="54">
        <v>20</v>
      </c>
      <c r="FF30" s="67" t="s">
        <v>136</v>
      </c>
      <c r="FG30" s="54">
        <v>20</v>
      </c>
      <c r="FH30" s="67" t="s">
        <v>174</v>
      </c>
      <c r="FI30" s="54">
        <v>15</v>
      </c>
      <c r="FJ30" s="67" t="s">
        <v>52</v>
      </c>
      <c r="FK30" s="54">
        <v>12.5</v>
      </c>
      <c r="FM30" s="54">
        <v>0</v>
      </c>
      <c r="FN30" s="76">
        <v>31</v>
      </c>
      <c r="FP30" s="54">
        <v>0</v>
      </c>
      <c r="FR30" s="54">
        <v>0</v>
      </c>
      <c r="FT30" s="54">
        <v>0</v>
      </c>
      <c r="FV30" s="54">
        <v>0</v>
      </c>
      <c r="FX30" s="54">
        <v>0</v>
      </c>
      <c r="FZ30" s="54">
        <v>0</v>
      </c>
      <c r="GB30" s="54">
        <v>0</v>
      </c>
      <c r="GD30" s="54">
        <v>0</v>
      </c>
      <c r="GF30" s="54">
        <v>0</v>
      </c>
      <c r="GH30" s="54">
        <v>0</v>
      </c>
      <c r="GI30" s="76">
        <v>0</v>
      </c>
      <c r="GJ30" s="67" t="s">
        <v>55</v>
      </c>
      <c r="GK30" s="54">
        <v>30</v>
      </c>
      <c r="GM30" s="54">
        <v>0</v>
      </c>
      <c r="GO30" s="54">
        <v>0</v>
      </c>
      <c r="GP30" s="67" t="s">
        <v>58</v>
      </c>
      <c r="GQ30" s="54">
        <v>15</v>
      </c>
      <c r="GR30" s="67" t="s">
        <v>59</v>
      </c>
      <c r="GS30" s="54">
        <v>15</v>
      </c>
      <c r="GT30" s="58">
        <v>12</v>
      </c>
      <c r="GV30" s="54">
        <v>0</v>
      </c>
      <c r="GX30" s="54">
        <v>0</v>
      </c>
      <c r="GZ30" s="54">
        <v>0</v>
      </c>
      <c r="HA30" s="67" t="s">
        <v>63</v>
      </c>
      <c r="HB30" s="54">
        <v>12.5</v>
      </c>
      <c r="HC30" s="67" t="s">
        <v>64</v>
      </c>
      <c r="HD30" s="54">
        <v>12.5</v>
      </c>
      <c r="HE30" s="67" t="s">
        <v>65</v>
      </c>
      <c r="HF30" s="54">
        <v>12.5</v>
      </c>
      <c r="HH30" s="54">
        <v>0</v>
      </c>
      <c r="HI30" s="67" t="s">
        <v>67</v>
      </c>
      <c r="HJ30" s="54">
        <v>12.5</v>
      </c>
      <c r="HK30" s="58">
        <v>15</v>
      </c>
      <c r="HL30" s="58">
        <v>86.75</v>
      </c>
      <c r="HM30" s="67" t="s">
        <v>207</v>
      </c>
      <c r="HN30" s="54">
        <v>100</v>
      </c>
      <c r="HO30" s="76">
        <v>30</v>
      </c>
      <c r="HP30" s="67" t="s">
        <v>141</v>
      </c>
      <c r="HQ30" s="54">
        <v>35</v>
      </c>
      <c r="HR30" s="67" t="s">
        <v>69</v>
      </c>
      <c r="HS30" s="54">
        <v>30</v>
      </c>
      <c r="HU30" s="54">
        <v>0</v>
      </c>
      <c r="HW30" s="54">
        <v>0</v>
      </c>
      <c r="HY30" s="54">
        <v>0</v>
      </c>
      <c r="HZ30" s="67" t="s">
        <v>73</v>
      </c>
      <c r="IA30" s="54">
        <v>5</v>
      </c>
      <c r="IB30" s="67" t="s">
        <v>74</v>
      </c>
      <c r="IC30" s="54">
        <v>5</v>
      </c>
      <c r="IE30" s="54">
        <v>0</v>
      </c>
      <c r="IF30" s="67" t="s">
        <v>76</v>
      </c>
      <c r="IG30" s="54">
        <v>5</v>
      </c>
      <c r="IH30" s="76">
        <v>32</v>
      </c>
      <c r="II30" s="67" t="s">
        <v>7</v>
      </c>
      <c r="IJ30" s="54">
        <v>10</v>
      </c>
      <c r="IK30" s="67" t="s">
        <v>77</v>
      </c>
      <c r="IL30" s="54">
        <v>25</v>
      </c>
      <c r="IM30" s="67" t="s">
        <v>78</v>
      </c>
      <c r="IN30" s="54">
        <v>50</v>
      </c>
      <c r="IP30" s="54">
        <v>0</v>
      </c>
      <c r="IQ30" s="76">
        <v>12.75</v>
      </c>
      <c r="IR30" s="67" t="s">
        <v>79</v>
      </c>
      <c r="IS30" s="54">
        <v>30</v>
      </c>
      <c r="IT30" s="67" t="s">
        <v>80</v>
      </c>
      <c r="IU30" s="54">
        <v>50</v>
      </c>
      <c r="IW30" s="54">
        <v>0</v>
      </c>
      <c r="IX30" s="76">
        <v>12</v>
      </c>
      <c r="IY30" s="58">
        <v>76.25</v>
      </c>
      <c r="IZ30" s="67" t="s">
        <v>142</v>
      </c>
      <c r="JA30" s="54">
        <v>80</v>
      </c>
      <c r="JB30" s="76">
        <v>32</v>
      </c>
      <c r="JC30" s="67" t="s">
        <v>82</v>
      </c>
      <c r="JD30" s="54">
        <v>10</v>
      </c>
      <c r="JF30" s="54">
        <v>0</v>
      </c>
      <c r="JG30" s="67" t="s">
        <v>84</v>
      </c>
      <c r="JH30" s="54">
        <v>30</v>
      </c>
      <c r="JI30" s="67" t="s">
        <v>85</v>
      </c>
      <c r="JJ30" s="54">
        <v>40</v>
      </c>
      <c r="JK30" s="58">
        <v>28</v>
      </c>
      <c r="JL30" s="67" t="s">
        <v>86</v>
      </c>
      <c r="JM30" s="54">
        <v>20</v>
      </c>
      <c r="JO30" s="54">
        <v>0</v>
      </c>
      <c r="JP30" s="67" t="s">
        <v>143</v>
      </c>
      <c r="JQ30" s="54">
        <v>45</v>
      </c>
      <c r="JR30" s="75">
        <v>16.25</v>
      </c>
      <c r="JS30" s="67" t="s">
        <v>145</v>
      </c>
      <c r="JT30" s="67" t="s">
        <v>145</v>
      </c>
      <c r="JU30" s="67" t="s">
        <v>145</v>
      </c>
      <c r="JV30" s="67" t="s">
        <v>145</v>
      </c>
      <c r="JW30" s="67" t="s">
        <v>144</v>
      </c>
      <c r="JX30" s="67" t="s">
        <v>144</v>
      </c>
      <c r="JY30" s="67">
        <v>0</v>
      </c>
      <c r="JZ30" s="67">
        <v>38</v>
      </c>
      <c r="KA30" s="67">
        <v>43</v>
      </c>
      <c r="KB30" s="67">
        <v>35</v>
      </c>
      <c r="KC30" s="67">
        <v>3</v>
      </c>
      <c r="KD30" s="67">
        <v>804</v>
      </c>
      <c r="KE30" s="67">
        <v>4781</v>
      </c>
      <c r="KF30" s="67">
        <v>1282</v>
      </c>
      <c r="KG30" s="67">
        <v>3917567.63</v>
      </c>
      <c r="KH30" s="67">
        <v>2207132.44</v>
      </c>
      <c r="KI30" s="67">
        <v>1710435.19</v>
      </c>
      <c r="KJ30" s="67">
        <v>1948574.82</v>
      </c>
      <c r="KK30" s="67">
        <v>760882</v>
      </c>
      <c r="KL30" s="67">
        <v>646966.01</v>
      </c>
      <c r="KM30" s="67">
        <v>39466</v>
      </c>
      <c r="KN30" s="67">
        <v>31</v>
      </c>
      <c r="KO30" s="67">
        <v>5</v>
      </c>
      <c r="KP30" s="67">
        <v>8</v>
      </c>
      <c r="KQ30" s="67" t="s">
        <v>146</v>
      </c>
      <c r="KR30" s="67" t="s">
        <v>147</v>
      </c>
    </row>
    <row r="31" spans="1:304" s="67" customFormat="1" x14ac:dyDescent="0.25">
      <c r="A31" s="66">
        <v>30</v>
      </c>
      <c r="B31" s="67" t="s">
        <v>381</v>
      </c>
      <c r="C31" s="66" t="s">
        <v>1728</v>
      </c>
      <c r="D31" s="66" t="s">
        <v>375</v>
      </c>
      <c r="E31" s="66" t="s">
        <v>1699</v>
      </c>
      <c r="F31" s="66" t="s">
        <v>1700</v>
      </c>
      <c r="G31" s="68" t="s">
        <v>1886</v>
      </c>
      <c r="H31" s="56">
        <v>73.191666666666663</v>
      </c>
      <c r="I31" s="69">
        <v>79.05</v>
      </c>
      <c r="J31" s="70">
        <v>100</v>
      </c>
      <c r="K31" s="67" t="s">
        <v>154</v>
      </c>
      <c r="L31" s="71">
        <v>50</v>
      </c>
      <c r="M31" s="67" t="s">
        <v>154</v>
      </c>
      <c r="N31" s="71">
        <v>50</v>
      </c>
      <c r="O31" s="72">
        <v>30</v>
      </c>
      <c r="P31" s="67" t="s">
        <v>7</v>
      </c>
      <c r="Q31" s="73">
        <v>5</v>
      </c>
      <c r="R31" s="67" t="s">
        <v>8</v>
      </c>
      <c r="S31" s="73">
        <v>12</v>
      </c>
      <c r="T31" s="67" t="s">
        <v>9</v>
      </c>
      <c r="U31" s="73">
        <v>16</v>
      </c>
      <c r="V31" s="67" t="s">
        <v>7</v>
      </c>
      <c r="W31" s="73">
        <v>5</v>
      </c>
      <c r="X31" s="67" t="s">
        <v>8</v>
      </c>
      <c r="Y31" s="73">
        <v>12</v>
      </c>
      <c r="Z31" s="67" t="s">
        <v>9</v>
      </c>
      <c r="AA31" s="73">
        <v>16</v>
      </c>
      <c r="AB31" s="67" t="s">
        <v>7</v>
      </c>
      <c r="AC31" s="73">
        <v>5</v>
      </c>
      <c r="AD31" s="67" t="s">
        <v>8</v>
      </c>
      <c r="AE31" s="73">
        <v>13</v>
      </c>
      <c r="AF31" s="67" t="s">
        <v>9</v>
      </c>
      <c r="AG31" s="73">
        <v>16</v>
      </c>
      <c r="AH31" s="74">
        <v>70</v>
      </c>
      <c r="AI31" s="57">
        <v>79</v>
      </c>
      <c r="AK31" s="54">
        <v>0</v>
      </c>
      <c r="AL31" s="67" t="s">
        <v>11</v>
      </c>
      <c r="AM31" s="54">
        <v>25</v>
      </c>
      <c r="AN31" s="67" t="s">
        <v>12</v>
      </c>
      <c r="AO31" s="54">
        <v>15</v>
      </c>
      <c r="AP31" s="67" t="s">
        <v>13</v>
      </c>
      <c r="AQ31" s="54">
        <v>15</v>
      </c>
      <c r="AS31" s="54">
        <v>0</v>
      </c>
      <c r="AT31" s="67" t="s">
        <v>15</v>
      </c>
      <c r="AU31" s="54">
        <v>30</v>
      </c>
      <c r="AV31" s="75">
        <v>25.5</v>
      </c>
      <c r="AW31" s="67" t="s">
        <v>155</v>
      </c>
      <c r="AX31" s="54">
        <v>15</v>
      </c>
      <c r="AY31" s="75">
        <v>2.25</v>
      </c>
      <c r="AZ31" s="67" t="s">
        <v>122</v>
      </c>
      <c r="BA31" s="54">
        <v>75</v>
      </c>
      <c r="BB31" s="75">
        <v>11.25</v>
      </c>
      <c r="BC31" s="67" t="s">
        <v>123</v>
      </c>
      <c r="BD31" s="54">
        <v>100</v>
      </c>
      <c r="BE31" s="76">
        <v>25</v>
      </c>
      <c r="BF31" s="67" t="s">
        <v>124</v>
      </c>
      <c r="BG31" s="54">
        <v>50</v>
      </c>
      <c r="BH31" s="67" t="s">
        <v>125</v>
      </c>
      <c r="BI31" s="54">
        <v>50</v>
      </c>
      <c r="BJ31" s="75">
        <v>15</v>
      </c>
      <c r="BK31" s="58">
        <v>79.25</v>
      </c>
      <c r="BL31" s="67" t="s">
        <v>19</v>
      </c>
      <c r="BM31" s="54">
        <v>10</v>
      </c>
      <c r="BN31" s="67" t="s">
        <v>20</v>
      </c>
      <c r="BO31" s="54">
        <v>40</v>
      </c>
      <c r="BP31" s="67" t="s">
        <v>21</v>
      </c>
      <c r="BQ31" s="54">
        <v>10</v>
      </c>
      <c r="BR31" s="67" t="s">
        <v>22</v>
      </c>
      <c r="BS31" s="54">
        <v>20</v>
      </c>
      <c r="BT31" s="67" t="s">
        <v>23</v>
      </c>
      <c r="BU31" s="54">
        <v>5</v>
      </c>
      <c r="BV31" s="67" t="s">
        <v>24</v>
      </c>
      <c r="BW31" s="54">
        <v>5</v>
      </c>
      <c r="BX31" s="67" t="s">
        <v>25</v>
      </c>
      <c r="BY31" s="54">
        <v>5</v>
      </c>
      <c r="BZ31" s="67" t="s">
        <v>26</v>
      </c>
      <c r="CA31" s="54">
        <v>5</v>
      </c>
      <c r="CB31" s="75">
        <v>20</v>
      </c>
      <c r="CC31" s="67" t="s">
        <v>27</v>
      </c>
      <c r="CD31" s="54">
        <v>40</v>
      </c>
      <c r="CF31" s="54">
        <v>0</v>
      </c>
      <c r="CG31" s="67" t="s">
        <v>29</v>
      </c>
      <c r="CH31" s="54">
        <v>30</v>
      </c>
      <c r="CI31" s="75">
        <v>7</v>
      </c>
      <c r="CJ31" s="67" t="s">
        <v>126</v>
      </c>
      <c r="CK31" s="54">
        <v>100</v>
      </c>
      <c r="CL31" s="75">
        <v>10</v>
      </c>
      <c r="CM31" s="67" t="s">
        <v>140</v>
      </c>
      <c r="CN31" s="54">
        <v>5</v>
      </c>
      <c r="CP31" s="54">
        <v>0</v>
      </c>
      <c r="CQ31" s="67" t="s">
        <v>32</v>
      </c>
      <c r="CR31" s="54">
        <v>15</v>
      </c>
      <c r="CS31" s="67" t="s">
        <v>33</v>
      </c>
      <c r="CT31" s="54">
        <v>25</v>
      </c>
      <c r="CU31" s="67" t="s">
        <v>34</v>
      </c>
      <c r="CV31" s="54">
        <v>35</v>
      </c>
      <c r="CW31" s="75">
        <v>20</v>
      </c>
      <c r="CX31" s="67" t="s">
        <v>35</v>
      </c>
      <c r="CY31" s="54">
        <v>33</v>
      </c>
      <c r="CZ31" s="67" t="s">
        <v>36</v>
      </c>
      <c r="DA31" s="54">
        <v>34</v>
      </c>
      <c r="DC31" s="54">
        <v>0</v>
      </c>
      <c r="DD31" s="76">
        <v>16.75</v>
      </c>
      <c r="DE31" s="67" t="s">
        <v>38</v>
      </c>
      <c r="DF31" s="54">
        <v>10</v>
      </c>
      <c r="DG31" s="67" t="s">
        <v>39</v>
      </c>
      <c r="DH31" s="54">
        <v>10</v>
      </c>
      <c r="DI31" s="67" t="s">
        <v>40</v>
      </c>
      <c r="DJ31" s="54">
        <v>15</v>
      </c>
      <c r="DL31" s="54">
        <v>0</v>
      </c>
      <c r="DN31" s="54">
        <v>0</v>
      </c>
      <c r="DO31" s="67" t="s">
        <v>129</v>
      </c>
      <c r="DP31" s="54">
        <v>20</v>
      </c>
      <c r="DQ31" s="76">
        <v>5.5</v>
      </c>
      <c r="DR31" s="58">
        <v>100</v>
      </c>
      <c r="DS31" s="67" t="s">
        <v>42</v>
      </c>
      <c r="DT31" s="54">
        <v>15</v>
      </c>
      <c r="DU31" s="67" t="s">
        <v>43</v>
      </c>
      <c r="DV31" s="54">
        <v>15</v>
      </c>
      <c r="DW31" s="67" t="s">
        <v>44</v>
      </c>
      <c r="DX31" s="54">
        <v>15</v>
      </c>
      <c r="DY31" s="67" t="s">
        <v>45</v>
      </c>
      <c r="DZ31" s="54">
        <v>10</v>
      </c>
      <c r="EA31" s="67" t="s">
        <v>46</v>
      </c>
      <c r="EB31" s="54">
        <v>45</v>
      </c>
      <c r="EC31" s="76">
        <v>40</v>
      </c>
      <c r="ED31" s="67" t="s">
        <v>159</v>
      </c>
      <c r="EE31" s="54">
        <v>100</v>
      </c>
      <c r="EF31" s="76">
        <v>60</v>
      </c>
      <c r="EG31" s="58">
        <v>37</v>
      </c>
      <c r="EI31" s="54">
        <v>0</v>
      </c>
      <c r="EJ31" s="67" t="s">
        <v>49</v>
      </c>
      <c r="EK31" s="54">
        <v>20</v>
      </c>
      <c r="EL31" s="67" t="s">
        <v>131</v>
      </c>
      <c r="EM31" s="54">
        <v>20</v>
      </c>
      <c r="EO31" s="54">
        <v>0</v>
      </c>
      <c r="EP31" s="76">
        <v>16</v>
      </c>
      <c r="ER31" s="54">
        <v>0</v>
      </c>
      <c r="ES31" s="67" t="s">
        <v>133</v>
      </c>
      <c r="ET31" s="54">
        <v>35</v>
      </c>
      <c r="EV31" s="54">
        <v>0</v>
      </c>
      <c r="EW31" s="76">
        <v>21</v>
      </c>
      <c r="EX31" s="59">
        <v>67.333333333333329</v>
      </c>
      <c r="EY31" s="58">
        <v>65</v>
      </c>
      <c r="EZ31" s="67" t="s">
        <v>51</v>
      </c>
      <c r="FA31" s="54">
        <v>10</v>
      </c>
      <c r="FB31" s="67" t="s">
        <v>134</v>
      </c>
      <c r="FC31" s="54">
        <v>10</v>
      </c>
      <c r="FD31" s="67" t="s">
        <v>135</v>
      </c>
      <c r="FE31" s="54">
        <v>20</v>
      </c>
      <c r="FF31" s="67" t="s">
        <v>136</v>
      </c>
      <c r="FG31" s="54">
        <v>20</v>
      </c>
      <c r="FI31" s="54">
        <v>0</v>
      </c>
      <c r="FJ31" s="67" t="s">
        <v>52</v>
      </c>
      <c r="FK31" s="54">
        <v>12.5</v>
      </c>
      <c r="FM31" s="54">
        <v>0</v>
      </c>
      <c r="FN31" s="76">
        <v>29</v>
      </c>
      <c r="FP31" s="54">
        <v>0</v>
      </c>
      <c r="FR31" s="54">
        <v>0</v>
      </c>
      <c r="FT31" s="54">
        <v>0</v>
      </c>
      <c r="FV31" s="54">
        <v>0</v>
      </c>
      <c r="FX31" s="54">
        <v>0</v>
      </c>
      <c r="FZ31" s="54">
        <v>0</v>
      </c>
      <c r="GB31" s="54">
        <v>0</v>
      </c>
      <c r="GD31" s="54">
        <v>0</v>
      </c>
      <c r="GF31" s="54">
        <v>0</v>
      </c>
      <c r="GH31" s="54">
        <v>0</v>
      </c>
      <c r="GI31" s="76">
        <v>0</v>
      </c>
      <c r="GK31" s="54">
        <v>0</v>
      </c>
      <c r="GM31" s="54">
        <v>0</v>
      </c>
      <c r="GO31" s="54">
        <v>0</v>
      </c>
      <c r="GP31" s="67" t="s">
        <v>58</v>
      </c>
      <c r="GQ31" s="54">
        <v>15</v>
      </c>
      <c r="GR31" s="67" t="s">
        <v>59</v>
      </c>
      <c r="GS31" s="54">
        <v>15</v>
      </c>
      <c r="GT31" s="58">
        <v>6</v>
      </c>
      <c r="GU31" s="67" t="s">
        <v>60</v>
      </c>
      <c r="GV31" s="54">
        <v>12.5</v>
      </c>
      <c r="GW31" s="67" t="s">
        <v>61</v>
      </c>
      <c r="GX31" s="54">
        <v>12.5</v>
      </c>
      <c r="GY31" s="67" t="s">
        <v>62</v>
      </c>
      <c r="GZ31" s="54">
        <v>12.5</v>
      </c>
      <c r="HA31" s="67" t="s">
        <v>63</v>
      </c>
      <c r="HB31" s="54">
        <v>12.5</v>
      </c>
      <c r="HC31" s="67" t="s">
        <v>64</v>
      </c>
      <c r="HD31" s="54">
        <v>12.5</v>
      </c>
      <c r="HE31" s="67" t="s">
        <v>65</v>
      </c>
      <c r="HF31" s="54">
        <v>12.5</v>
      </c>
      <c r="HG31" s="67" t="s">
        <v>66</v>
      </c>
      <c r="HH31" s="54">
        <v>12.5</v>
      </c>
      <c r="HI31" s="67" t="s">
        <v>67</v>
      </c>
      <c r="HJ31" s="54">
        <v>12.5</v>
      </c>
      <c r="HK31" s="58">
        <v>30</v>
      </c>
      <c r="HL31" s="58">
        <v>65</v>
      </c>
      <c r="HM31" s="67" t="s">
        <v>140</v>
      </c>
      <c r="HN31" s="54">
        <v>35</v>
      </c>
      <c r="HO31" s="76">
        <v>10.5</v>
      </c>
      <c r="HP31" s="67" t="s">
        <v>141</v>
      </c>
      <c r="HQ31" s="54">
        <v>35</v>
      </c>
      <c r="HR31" s="67" t="s">
        <v>69</v>
      </c>
      <c r="HS31" s="54">
        <v>30</v>
      </c>
      <c r="HU31" s="54">
        <v>0</v>
      </c>
      <c r="HW31" s="54">
        <v>0</v>
      </c>
      <c r="HY31" s="54">
        <v>0</v>
      </c>
      <c r="IA31" s="54">
        <v>0</v>
      </c>
      <c r="IC31" s="54">
        <v>0</v>
      </c>
      <c r="IE31" s="54">
        <v>0</v>
      </c>
      <c r="IG31" s="54">
        <v>0</v>
      </c>
      <c r="IH31" s="76">
        <v>26</v>
      </c>
      <c r="IJ31" s="54">
        <v>0</v>
      </c>
      <c r="IK31" s="67" t="s">
        <v>77</v>
      </c>
      <c r="IL31" s="54">
        <v>25</v>
      </c>
      <c r="IM31" s="67" t="s">
        <v>78</v>
      </c>
      <c r="IN31" s="54">
        <v>50</v>
      </c>
      <c r="IO31" s="67" t="s">
        <v>9</v>
      </c>
      <c r="IP31" s="54">
        <v>15</v>
      </c>
      <c r="IQ31" s="76">
        <v>13.5</v>
      </c>
      <c r="IR31" s="67" t="s">
        <v>79</v>
      </c>
      <c r="IS31" s="54">
        <v>30</v>
      </c>
      <c r="IT31" s="67" t="s">
        <v>80</v>
      </c>
      <c r="IU31" s="54">
        <v>50</v>
      </c>
      <c r="IV31" s="67" t="s">
        <v>9</v>
      </c>
      <c r="IW31" s="54">
        <v>20</v>
      </c>
      <c r="IX31" s="76">
        <v>15</v>
      </c>
      <c r="IY31" s="58">
        <v>72</v>
      </c>
      <c r="IZ31" s="67" t="s">
        <v>282</v>
      </c>
      <c r="JA31" s="54">
        <v>30</v>
      </c>
      <c r="JB31" s="76">
        <v>12</v>
      </c>
      <c r="JC31" s="67" t="s">
        <v>82</v>
      </c>
      <c r="JD31" s="54">
        <v>10</v>
      </c>
      <c r="JE31" s="67" t="s">
        <v>83</v>
      </c>
      <c r="JF31" s="54">
        <v>20</v>
      </c>
      <c r="JG31" s="67" t="s">
        <v>84</v>
      </c>
      <c r="JH31" s="54">
        <v>30</v>
      </c>
      <c r="JI31" s="67" t="s">
        <v>85</v>
      </c>
      <c r="JJ31" s="54">
        <v>40</v>
      </c>
      <c r="JK31" s="58">
        <v>35</v>
      </c>
      <c r="JL31" s="67" t="s">
        <v>86</v>
      </c>
      <c r="JM31" s="54">
        <v>20</v>
      </c>
      <c r="JN31" s="67" t="s">
        <v>87</v>
      </c>
      <c r="JO31" s="54">
        <v>35</v>
      </c>
      <c r="JP31" s="67" t="s">
        <v>143</v>
      </c>
      <c r="JQ31" s="54">
        <v>45</v>
      </c>
      <c r="JR31" s="75">
        <v>25</v>
      </c>
      <c r="JS31" s="67" t="s">
        <v>145</v>
      </c>
      <c r="JT31" s="67" t="s">
        <v>144</v>
      </c>
      <c r="JU31" s="67" t="s">
        <v>144</v>
      </c>
      <c r="JV31" s="67" t="s">
        <v>145</v>
      </c>
      <c r="JW31" s="67" t="s">
        <v>144</v>
      </c>
      <c r="JX31" s="67" t="s">
        <v>144</v>
      </c>
      <c r="JY31" s="67">
        <v>0</v>
      </c>
      <c r="JZ31" s="67">
        <v>53</v>
      </c>
      <c r="KA31" s="67">
        <v>148</v>
      </c>
      <c r="KB31" s="67">
        <v>50</v>
      </c>
      <c r="KC31" s="67">
        <v>3</v>
      </c>
      <c r="KD31" s="67">
        <v>8068</v>
      </c>
      <c r="KE31" s="67">
        <v>75578</v>
      </c>
      <c r="KF31" s="67">
        <v>15625</v>
      </c>
      <c r="KG31" s="67">
        <v>40409866</v>
      </c>
      <c r="KH31" s="67">
        <v>30979407</v>
      </c>
      <c r="KI31" s="67">
        <v>9430459</v>
      </c>
      <c r="KJ31" s="67">
        <v>30170016.75</v>
      </c>
      <c r="KK31" s="67">
        <v>5951989.1900000004</v>
      </c>
      <c r="KL31" s="67">
        <v>4277022.2699999996</v>
      </c>
      <c r="KM31" s="67">
        <v>0</v>
      </c>
      <c r="KN31" s="67">
        <v>24</v>
      </c>
      <c r="KO31" s="67">
        <v>2</v>
      </c>
      <c r="KP31" s="67">
        <v>22</v>
      </c>
      <c r="KQ31" s="67" t="s">
        <v>146</v>
      </c>
      <c r="KR31" s="67" t="s">
        <v>147</v>
      </c>
    </row>
    <row r="32" spans="1:304" s="67" customFormat="1" x14ac:dyDescent="0.25">
      <c r="A32" s="66">
        <v>31</v>
      </c>
      <c r="B32" s="67" t="s">
        <v>388</v>
      </c>
      <c r="C32" s="66" t="s">
        <v>1746</v>
      </c>
      <c r="D32" s="66" t="s">
        <v>382</v>
      </c>
      <c r="E32" s="66" t="s">
        <v>1699</v>
      </c>
      <c r="F32" s="66" t="s">
        <v>1689</v>
      </c>
      <c r="G32" s="68" t="s">
        <v>1886</v>
      </c>
      <c r="H32" s="56">
        <v>77.400000000000006</v>
      </c>
      <c r="I32" s="69">
        <v>79.8</v>
      </c>
      <c r="J32" s="70">
        <v>100</v>
      </c>
      <c r="K32" s="67" t="s">
        <v>154</v>
      </c>
      <c r="L32" s="71">
        <v>50</v>
      </c>
      <c r="M32" s="67" t="s">
        <v>154</v>
      </c>
      <c r="N32" s="71">
        <v>50</v>
      </c>
      <c r="O32" s="72">
        <v>30</v>
      </c>
      <c r="P32" s="67" t="s">
        <v>7</v>
      </c>
      <c r="Q32" s="73">
        <v>5</v>
      </c>
      <c r="R32" s="67" t="s">
        <v>8</v>
      </c>
      <c r="S32" s="73">
        <v>12</v>
      </c>
      <c r="T32" s="67" t="s">
        <v>9</v>
      </c>
      <c r="U32" s="73">
        <v>16</v>
      </c>
      <c r="V32" s="67" t="s">
        <v>7</v>
      </c>
      <c r="W32" s="73">
        <v>5</v>
      </c>
      <c r="X32" s="67" t="s">
        <v>8</v>
      </c>
      <c r="Y32" s="73">
        <v>12</v>
      </c>
      <c r="Z32" s="67" t="s">
        <v>9</v>
      </c>
      <c r="AA32" s="73">
        <v>16</v>
      </c>
      <c r="AB32" s="67" t="s">
        <v>7</v>
      </c>
      <c r="AC32" s="73">
        <v>5</v>
      </c>
      <c r="AD32" s="67" t="s">
        <v>8</v>
      </c>
      <c r="AE32" s="73">
        <v>13</v>
      </c>
      <c r="AF32" s="67" t="s">
        <v>9</v>
      </c>
      <c r="AG32" s="73">
        <v>16</v>
      </c>
      <c r="AH32" s="74">
        <v>70</v>
      </c>
      <c r="AI32" s="57">
        <v>91</v>
      </c>
      <c r="AJ32" s="67" t="s">
        <v>10</v>
      </c>
      <c r="AK32" s="54">
        <v>0</v>
      </c>
      <c r="AL32" s="67" t="s">
        <v>11</v>
      </c>
      <c r="AM32" s="54">
        <v>25</v>
      </c>
      <c r="AN32" s="67" t="s">
        <v>12</v>
      </c>
      <c r="AO32" s="54">
        <v>15</v>
      </c>
      <c r="AQ32" s="54">
        <v>0</v>
      </c>
      <c r="AS32" s="54">
        <v>0</v>
      </c>
      <c r="AT32" s="67" t="s">
        <v>15</v>
      </c>
      <c r="AU32" s="54">
        <v>30</v>
      </c>
      <c r="AV32" s="75">
        <v>21</v>
      </c>
      <c r="AW32" s="67" t="s">
        <v>169</v>
      </c>
      <c r="AX32" s="54">
        <v>100</v>
      </c>
      <c r="AY32" s="75">
        <v>15</v>
      </c>
      <c r="AZ32" s="67" t="s">
        <v>205</v>
      </c>
      <c r="BA32" s="54">
        <v>100</v>
      </c>
      <c r="BB32" s="75">
        <v>15</v>
      </c>
      <c r="BC32" s="67" t="s">
        <v>123</v>
      </c>
      <c r="BD32" s="54">
        <v>100</v>
      </c>
      <c r="BE32" s="76">
        <v>25</v>
      </c>
      <c r="BF32" s="67" t="s">
        <v>124</v>
      </c>
      <c r="BG32" s="54">
        <v>50</v>
      </c>
      <c r="BH32" s="67" t="s">
        <v>125</v>
      </c>
      <c r="BI32" s="54">
        <v>50</v>
      </c>
      <c r="BJ32" s="75">
        <v>15</v>
      </c>
      <c r="BK32" s="58">
        <v>80</v>
      </c>
      <c r="BL32" s="67" t="s">
        <v>19</v>
      </c>
      <c r="BM32" s="54">
        <v>10</v>
      </c>
      <c r="BN32" s="67" t="s">
        <v>20</v>
      </c>
      <c r="BO32" s="54">
        <v>40</v>
      </c>
      <c r="BP32" s="67" t="s">
        <v>21</v>
      </c>
      <c r="BQ32" s="54">
        <v>10</v>
      </c>
      <c r="BR32" s="67" t="s">
        <v>22</v>
      </c>
      <c r="BS32" s="54">
        <v>20</v>
      </c>
      <c r="BT32" s="67" t="s">
        <v>23</v>
      </c>
      <c r="BU32" s="54">
        <v>5</v>
      </c>
      <c r="BV32" s="67" t="s">
        <v>24</v>
      </c>
      <c r="BW32" s="54">
        <v>5</v>
      </c>
      <c r="BX32" s="67" t="s">
        <v>25</v>
      </c>
      <c r="BY32" s="54">
        <v>5</v>
      </c>
      <c r="BZ32" s="67" t="s">
        <v>26</v>
      </c>
      <c r="CA32" s="54">
        <v>5</v>
      </c>
      <c r="CB32" s="75">
        <v>20</v>
      </c>
      <c r="CC32" s="67" t="s">
        <v>27</v>
      </c>
      <c r="CD32" s="54">
        <v>40</v>
      </c>
      <c r="CF32" s="54">
        <v>0</v>
      </c>
      <c r="CG32" s="67" t="s">
        <v>29</v>
      </c>
      <c r="CH32" s="54">
        <v>30</v>
      </c>
      <c r="CI32" s="75">
        <v>7</v>
      </c>
      <c r="CJ32" s="67" t="s">
        <v>171</v>
      </c>
      <c r="CK32" s="54">
        <v>80</v>
      </c>
      <c r="CL32" s="75">
        <v>8</v>
      </c>
      <c r="CM32" s="67" t="s">
        <v>140</v>
      </c>
      <c r="CN32" s="54">
        <v>5</v>
      </c>
      <c r="CO32" s="67" t="s">
        <v>31</v>
      </c>
      <c r="CP32" s="54">
        <v>5</v>
      </c>
      <c r="CR32" s="54">
        <v>0</v>
      </c>
      <c r="CS32" s="67" t="s">
        <v>33</v>
      </c>
      <c r="CT32" s="54">
        <v>25</v>
      </c>
      <c r="CU32" s="67" t="s">
        <v>34</v>
      </c>
      <c r="CV32" s="54">
        <v>35</v>
      </c>
      <c r="CW32" s="75">
        <v>17.5</v>
      </c>
      <c r="CX32" s="67" t="s">
        <v>35</v>
      </c>
      <c r="CY32" s="54">
        <v>33</v>
      </c>
      <c r="CZ32" s="67" t="s">
        <v>36</v>
      </c>
      <c r="DA32" s="54">
        <v>34</v>
      </c>
      <c r="DB32" s="67" t="s">
        <v>37</v>
      </c>
      <c r="DC32" s="54">
        <v>33</v>
      </c>
      <c r="DD32" s="76">
        <v>25</v>
      </c>
      <c r="DF32" s="54">
        <v>0</v>
      </c>
      <c r="DG32" s="67" t="s">
        <v>39</v>
      </c>
      <c r="DH32" s="54">
        <v>10</v>
      </c>
      <c r="DI32" s="67" t="s">
        <v>40</v>
      </c>
      <c r="DJ32" s="54">
        <v>15</v>
      </c>
      <c r="DL32" s="54">
        <v>0</v>
      </c>
      <c r="DN32" s="54">
        <v>0</v>
      </c>
      <c r="DP32" s="54">
        <v>0</v>
      </c>
      <c r="DQ32" s="76">
        <v>2.5</v>
      </c>
      <c r="DR32" s="58">
        <v>96</v>
      </c>
      <c r="DS32" s="67" t="s">
        <v>42</v>
      </c>
      <c r="DT32" s="54">
        <v>15</v>
      </c>
      <c r="DU32" s="67" t="s">
        <v>43</v>
      </c>
      <c r="DV32" s="54">
        <v>15</v>
      </c>
      <c r="DW32" s="67" t="s">
        <v>44</v>
      </c>
      <c r="DX32" s="54">
        <v>15</v>
      </c>
      <c r="DZ32" s="54">
        <v>0</v>
      </c>
      <c r="EA32" s="67" t="s">
        <v>46</v>
      </c>
      <c r="EB32" s="54">
        <v>45</v>
      </c>
      <c r="EC32" s="76">
        <v>36</v>
      </c>
      <c r="ED32" s="67" t="s">
        <v>159</v>
      </c>
      <c r="EE32" s="54">
        <v>100</v>
      </c>
      <c r="EF32" s="76">
        <v>60</v>
      </c>
      <c r="EG32" s="58">
        <v>32</v>
      </c>
      <c r="EH32" s="67" t="s">
        <v>48</v>
      </c>
      <c r="EI32" s="54">
        <v>30</v>
      </c>
      <c r="EK32" s="54">
        <v>0</v>
      </c>
      <c r="EL32" s="67" t="s">
        <v>131</v>
      </c>
      <c r="EM32" s="54">
        <v>20</v>
      </c>
      <c r="EN32" s="67" t="s">
        <v>132</v>
      </c>
      <c r="EO32" s="54">
        <v>30</v>
      </c>
      <c r="EP32" s="76">
        <v>32</v>
      </c>
      <c r="ER32" s="54">
        <v>0</v>
      </c>
      <c r="ET32" s="54">
        <v>0</v>
      </c>
      <c r="EV32" s="54">
        <v>0</v>
      </c>
      <c r="EW32" s="76">
        <v>0</v>
      </c>
      <c r="EX32" s="59">
        <v>75</v>
      </c>
      <c r="EY32" s="58">
        <v>66</v>
      </c>
      <c r="EZ32" s="67" t="s">
        <v>51</v>
      </c>
      <c r="FA32" s="54">
        <v>10</v>
      </c>
      <c r="FB32" s="67" t="s">
        <v>134</v>
      </c>
      <c r="FC32" s="54">
        <v>10</v>
      </c>
      <c r="FD32" s="67" t="s">
        <v>135</v>
      </c>
      <c r="FE32" s="54">
        <v>20</v>
      </c>
      <c r="FF32" s="67" t="s">
        <v>136</v>
      </c>
      <c r="FG32" s="54">
        <v>20</v>
      </c>
      <c r="FH32" s="67" t="s">
        <v>174</v>
      </c>
      <c r="FI32" s="54">
        <v>15</v>
      </c>
      <c r="FJ32" s="67" t="s">
        <v>52</v>
      </c>
      <c r="FK32" s="54">
        <v>12.5</v>
      </c>
      <c r="FM32" s="54">
        <v>0</v>
      </c>
      <c r="FN32" s="76">
        <v>35</v>
      </c>
      <c r="FP32" s="54">
        <v>0</v>
      </c>
      <c r="FQ32" s="67" t="s">
        <v>137</v>
      </c>
      <c r="FR32" s="54">
        <v>10</v>
      </c>
      <c r="FS32" s="67" t="s">
        <v>176</v>
      </c>
      <c r="FT32" s="54">
        <v>10</v>
      </c>
      <c r="FV32" s="54">
        <v>0</v>
      </c>
      <c r="FX32" s="54">
        <v>0</v>
      </c>
      <c r="FZ32" s="54">
        <v>0</v>
      </c>
      <c r="GB32" s="54">
        <v>0</v>
      </c>
      <c r="GD32" s="54">
        <v>0</v>
      </c>
      <c r="GF32" s="54">
        <v>0</v>
      </c>
      <c r="GH32" s="54">
        <v>0</v>
      </c>
      <c r="GI32" s="76">
        <v>2</v>
      </c>
      <c r="GJ32" s="67" t="s">
        <v>55</v>
      </c>
      <c r="GK32" s="54">
        <v>30</v>
      </c>
      <c r="GL32" s="67" t="s">
        <v>56</v>
      </c>
      <c r="GM32" s="54">
        <v>20</v>
      </c>
      <c r="GN32" s="67" t="s">
        <v>57</v>
      </c>
      <c r="GO32" s="54">
        <v>20</v>
      </c>
      <c r="GQ32" s="54">
        <v>0</v>
      </c>
      <c r="GS32" s="54">
        <v>0</v>
      </c>
      <c r="GT32" s="58">
        <v>14</v>
      </c>
      <c r="GV32" s="54">
        <v>0</v>
      </c>
      <c r="GX32" s="54">
        <v>0</v>
      </c>
      <c r="GZ32" s="54">
        <v>0</v>
      </c>
      <c r="HA32" s="67" t="s">
        <v>63</v>
      </c>
      <c r="HB32" s="54">
        <v>12.5</v>
      </c>
      <c r="HD32" s="54">
        <v>0</v>
      </c>
      <c r="HE32" s="67" t="s">
        <v>65</v>
      </c>
      <c r="HF32" s="54">
        <v>12.5</v>
      </c>
      <c r="HG32" s="67" t="s">
        <v>66</v>
      </c>
      <c r="HH32" s="54">
        <v>12.5</v>
      </c>
      <c r="HI32" s="67" t="s">
        <v>67</v>
      </c>
      <c r="HJ32" s="54">
        <v>12.5</v>
      </c>
      <c r="HK32" s="58">
        <v>15</v>
      </c>
      <c r="HL32" s="58">
        <v>79</v>
      </c>
      <c r="HM32" s="67" t="s">
        <v>207</v>
      </c>
      <c r="HN32" s="54">
        <v>100</v>
      </c>
      <c r="HO32" s="76">
        <v>30</v>
      </c>
      <c r="HP32" s="67" t="s">
        <v>141</v>
      </c>
      <c r="HQ32" s="54">
        <v>35</v>
      </c>
      <c r="HR32" s="67" t="s">
        <v>69</v>
      </c>
      <c r="HS32" s="54">
        <v>30</v>
      </c>
      <c r="HU32" s="54">
        <v>0</v>
      </c>
      <c r="HW32" s="54">
        <v>0</v>
      </c>
      <c r="HY32" s="54">
        <v>0</v>
      </c>
      <c r="HZ32" s="67" t="s">
        <v>73</v>
      </c>
      <c r="IA32" s="54">
        <v>5</v>
      </c>
      <c r="IB32" s="67" t="s">
        <v>74</v>
      </c>
      <c r="IC32" s="54">
        <v>5</v>
      </c>
      <c r="ID32" s="67" t="s">
        <v>75</v>
      </c>
      <c r="IE32" s="54">
        <v>5</v>
      </c>
      <c r="IF32" s="67" t="s">
        <v>76</v>
      </c>
      <c r="IG32" s="54">
        <v>5</v>
      </c>
      <c r="IH32" s="76">
        <v>34</v>
      </c>
      <c r="IJ32" s="54">
        <v>0</v>
      </c>
      <c r="IL32" s="54">
        <v>0</v>
      </c>
      <c r="IN32" s="54">
        <v>0</v>
      </c>
      <c r="IP32" s="54">
        <v>0</v>
      </c>
      <c r="IQ32" s="76">
        <v>0</v>
      </c>
      <c r="IR32" s="67" t="s">
        <v>79</v>
      </c>
      <c r="IS32" s="54">
        <v>30</v>
      </c>
      <c r="IT32" s="67" t="s">
        <v>80</v>
      </c>
      <c r="IU32" s="54">
        <v>50</v>
      </c>
      <c r="IV32" s="67" t="s">
        <v>9</v>
      </c>
      <c r="IW32" s="54">
        <v>20</v>
      </c>
      <c r="IX32" s="76">
        <v>15</v>
      </c>
      <c r="IY32" s="58">
        <v>80</v>
      </c>
      <c r="IZ32" s="67" t="s">
        <v>161</v>
      </c>
      <c r="JA32" s="54">
        <v>100</v>
      </c>
      <c r="JB32" s="76">
        <v>40</v>
      </c>
      <c r="JC32" s="67" t="s">
        <v>82</v>
      </c>
      <c r="JD32" s="54">
        <v>10</v>
      </c>
      <c r="JE32" s="67" t="s">
        <v>83</v>
      </c>
      <c r="JF32" s="54">
        <v>20</v>
      </c>
      <c r="JG32" s="67" t="s">
        <v>84</v>
      </c>
      <c r="JH32" s="54">
        <v>30</v>
      </c>
      <c r="JI32" s="67" t="s">
        <v>85</v>
      </c>
      <c r="JJ32" s="54">
        <v>40</v>
      </c>
      <c r="JK32" s="58">
        <v>35</v>
      </c>
      <c r="JL32" s="67" t="s">
        <v>86</v>
      </c>
      <c r="JM32" s="54">
        <v>20</v>
      </c>
      <c r="JO32" s="54">
        <v>0</v>
      </c>
      <c r="JQ32" s="54">
        <v>0</v>
      </c>
      <c r="JR32" s="75">
        <v>5</v>
      </c>
      <c r="JS32" s="67" t="s">
        <v>145</v>
      </c>
      <c r="JT32" s="67" t="s">
        <v>145</v>
      </c>
      <c r="JU32" s="67" t="s">
        <v>145</v>
      </c>
      <c r="JV32" s="67" t="s">
        <v>145</v>
      </c>
      <c r="JW32" s="67" t="s">
        <v>144</v>
      </c>
      <c r="JX32" s="67" t="s">
        <v>144</v>
      </c>
      <c r="JY32" s="67">
        <v>0</v>
      </c>
      <c r="JZ32" s="67">
        <v>62</v>
      </c>
      <c r="KA32" s="67">
        <v>203</v>
      </c>
      <c r="KB32" s="67">
        <v>62</v>
      </c>
      <c r="KC32" s="67">
        <v>0</v>
      </c>
      <c r="KD32" s="67">
        <v>29713</v>
      </c>
      <c r="KE32" s="67">
        <v>154085</v>
      </c>
      <c r="KF32" s="67">
        <v>222489</v>
      </c>
      <c r="KG32" s="67">
        <v>160795358.77000001</v>
      </c>
      <c r="KH32" s="67">
        <v>121617669.45999999</v>
      </c>
      <c r="KI32" s="67">
        <v>39177689.310000002</v>
      </c>
      <c r="KJ32" s="67">
        <v>115200671.22</v>
      </c>
      <c r="KK32" s="67">
        <v>4391187.3099999996</v>
      </c>
      <c r="KL32" s="67">
        <v>21637096.370000001</v>
      </c>
      <c r="KM32" s="67">
        <v>7920000</v>
      </c>
      <c r="KN32" s="67">
        <v>27</v>
      </c>
      <c r="KO32" s="67">
        <v>3</v>
      </c>
      <c r="KP32" s="67">
        <v>24</v>
      </c>
      <c r="KQ32" s="67" t="s">
        <v>146</v>
      </c>
      <c r="KR32" s="67" t="s">
        <v>147</v>
      </c>
    </row>
    <row r="33" spans="1:304" s="67" customFormat="1" x14ac:dyDescent="0.25">
      <c r="A33" s="66">
        <v>32</v>
      </c>
      <c r="B33" s="67" t="s">
        <v>394</v>
      </c>
      <c r="C33" s="66" t="s">
        <v>1882</v>
      </c>
      <c r="D33" s="66" t="s">
        <v>389</v>
      </c>
      <c r="E33" s="66" t="s">
        <v>1756</v>
      </c>
      <c r="F33" s="66" t="s">
        <v>1703</v>
      </c>
      <c r="G33" s="68" t="s">
        <v>1885</v>
      </c>
      <c r="H33" s="56">
        <v>42.86</v>
      </c>
      <c r="I33" s="69">
        <v>24.22</v>
      </c>
      <c r="J33" s="70">
        <v>12.6</v>
      </c>
      <c r="K33" s="67" t="s">
        <v>279</v>
      </c>
      <c r="L33" s="71">
        <v>0</v>
      </c>
      <c r="M33" s="67" t="s">
        <v>279</v>
      </c>
      <c r="N33" s="71">
        <v>0</v>
      </c>
      <c r="O33" s="72">
        <v>0</v>
      </c>
      <c r="Q33" s="73">
        <v>0</v>
      </c>
      <c r="S33" s="73">
        <v>0</v>
      </c>
      <c r="U33" s="73">
        <v>0</v>
      </c>
      <c r="W33" s="73">
        <v>0</v>
      </c>
      <c r="Y33" s="73">
        <v>0</v>
      </c>
      <c r="AA33" s="73">
        <v>0</v>
      </c>
      <c r="AB33" s="67" t="s">
        <v>7</v>
      </c>
      <c r="AC33" s="73">
        <v>5</v>
      </c>
      <c r="AD33" s="67" t="s">
        <v>8</v>
      </c>
      <c r="AE33" s="73">
        <v>13</v>
      </c>
      <c r="AG33" s="73">
        <v>0</v>
      </c>
      <c r="AH33" s="74">
        <v>12.6</v>
      </c>
      <c r="AI33" s="57">
        <v>42</v>
      </c>
      <c r="AJ33" s="67" t="s">
        <v>10</v>
      </c>
      <c r="AK33" s="54">
        <v>0</v>
      </c>
      <c r="AM33" s="54">
        <v>0</v>
      </c>
      <c r="AO33" s="54">
        <v>0</v>
      </c>
      <c r="AQ33" s="54">
        <v>0</v>
      </c>
      <c r="AS33" s="54">
        <v>0</v>
      </c>
      <c r="AU33" s="54">
        <v>0</v>
      </c>
      <c r="AV33" s="75">
        <v>0</v>
      </c>
      <c r="AW33" s="67" t="s">
        <v>187</v>
      </c>
      <c r="AX33" s="54">
        <v>80</v>
      </c>
      <c r="AY33" s="75">
        <v>12</v>
      </c>
      <c r="AZ33" s="67" t="s">
        <v>205</v>
      </c>
      <c r="BA33" s="54">
        <v>100</v>
      </c>
      <c r="BB33" s="75">
        <v>15</v>
      </c>
      <c r="BC33" s="67" t="s">
        <v>156</v>
      </c>
      <c r="BD33" s="54">
        <v>30</v>
      </c>
      <c r="BE33" s="76">
        <v>7.5</v>
      </c>
      <c r="BF33" s="67" t="s">
        <v>228</v>
      </c>
      <c r="BG33" s="54">
        <v>0</v>
      </c>
      <c r="BH33" s="67" t="s">
        <v>125</v>
      </c>
      <c r="BI33" s="54">
        <v>50</v>
      </c>
      <c r="BJ33" s="75">
        <v>7.5</v>
      </c>
      <c r="BK33" s="58">
        <v>44.5</v>
      </c>
      <c r="BM33" s="54">
        <v>0</v>
      </c>
      <c r="BO33" s="54">
        <v>0</v>
      </c>
      <c r="BQ33" s="54">
        <v>0</v>
      </c>
      <c r="BS33" s="54">
        <v>0</v>
      </c>
      <c r="BU33" s="54">
        <v>0</v>
      </c>
      <c r="BW33" s="54">
        <v>0</v>
      </c>
      <c r="BY33" s="54">
        <v>0</v>
      </c>
      <c r="CA33" s="54">
        <v>0</v>
      </c>
      <c r="CB33" s="75">
        <v>0</v>
      </c>
      <c r="CC33" s="67" t="s">
        <v>27</v>
      </c>
      <c r="CD33" s="54">
        <v>40</v>
      </c>
      <c r="CF33" s="54">
        <v>0</v>
      </c>
      <c r="CG33" s="67" t="s">
        <v>29</v>
      </c>
      <c r="CH33" s="54">
        <v>30</v>
      </c>
      <c r="CI33" s="75">
        <v>7</v>
      </c>
      <c r="CJ33" s="67" t="s">
        <v>126</v>
      </c>
      <c r="CK33" s="54">
        <v>100</v>
      </c>
      <c r="CL33" s="75">
        <v>10</v>
      </c>
      <c r="CM33" s="67" t="s">
        <v>140</v>
      </c>
      <c r="CN33" s="54">
        <v>5</v>
      </c>
      <c r="CO33" s="67" t="s">
        <v>31</v>
      </c>
      <c r="CP33" s="54">
        <v>5</v>
      </c>
      <c r="CR33" s="54">
        <v>0</v>
      </c>
      <c r="CT33" s="54">
        <v>0</v>
      </c>
      <c r="CV33" s="54">
        <v>0</v>
      </c>
      <c r="CW33" s="75">
        <v>2.5</v>
      </c>
      <c r="CX33" s="67" t="s">
        <v>35</v>
      </c>
      <c r="CY33" s="54">
        <v>33</v>
      </c>
      <c r="CZ33" s="67" t="s">
        <v>36</v>
      </c>
      <c r="DA33" s="54">
        <v>34</v>
      </c>
      <c r="DB33" s="67" t="s">
        <v>37</v>
      </c>
      <c r="DC33" s="54">
        <v>33</v>
      </c>
      <c r="DD33" s="76">
        <v>25</v>
      </c>
      <c r="DF33" s="54">
        <v>0</v>
      </c>
      <c r="DH33" s="54">
        <v>0</v>
      </c>
      <c r="DJ33" s="54">
        <v>0</v>
      </c>
      <c r="DL33" s="54">
        <v>0</v>
      </c>
      <c r="DN33" s="54">
        <v>0</v>
      </c>
      <c r="DP33" s="54">
        <v>0</v>
      </c>
      <c r="DQ33" s="76">
        <v>0</v>
      </c>
      <c r="DR33" s="58">
        <v>22</v>
      </c>
      <c r="DS33" s="67" t="s">
        <v>42</v>
      </c>
      <c r="DT33" s="54">
        <v>15</v>
      </c>
      <c r="DU33" s="67" t="s">
        <v>43</v>
      </c>
      <c r="DV33" s="54">
        <v>15</v>
      </c>
      <c r="DW33" s="67" t="s">
        <v>44</v>
      </c>
      <c r="DX33" s="54">
        <v>15</v>
      </c>
      <c r="DY33" s="67" t="s">
        <v>45</v>
      </c>
      <c r="DZ33" s="54">
        <v>10</v>
      </c>
      <c r="EB33" s="54">
        <v>0</v>
      </c>
      <c r="EC33" s="76">
        <v>22</v>
      </c>
      <c r="ED33" s="67" t="s">
        <v>230</v>
      </c>
      <c r="EE33" s="54">
        <v>0</v>
      </c>
      <c r="EF33" s="76">
        <v>0</v>
      </c>
      <c r="EG33" s="58">
        <v>0</v>
      </c>
      <c r="EI33" s="54">
        <v>0</v>
      </c>
      <c r="EK33" s="54">
        <v>0</v>
      </c>
      <c r="EM33" s="54">
        <v>0</v>
      </c>
      <c r="EO33" s="54">
        <v>0</v>
      </c>
      <c r="EP33" s="76">
        <v>0</v>
      </c>
      <c r="ER33" s="54">
        <v>0</v>
      </c>
      <c r="ET33" s="54">
        <v>0</v>
      </c>
      <c r="EV33" s="54">
        <v>0</v>
      </c>
      <c r="EW33" s="76">
        <v>0</v>
      </c>
      <c r="EX33" s="59">
        <v>61.5</v>
      </c>
      <c r="EY33" s="58">
        <v>33.5</v>
      </c>
      <c r="EZ33" s="67" t="s">
        <v>51</v>
      </c>
      <c r="FA33" s="54">
        <v>10</v>
      </c>
      <c r="FC33" s="54">
        <v>0</v>
      </c>
      <c r="FD33" s="67" t="s">
        <v>135</v>
      </c>
      <c r="FE33" s="54">
        <v>20</v>
      </c>
      <c r="FF33" s="67" t="s">
        <v>136</v>
      </c>
      <c r="FG33" s="54">
        <v>20</v>
      </c>
      <c r="FH33" s="67" t="s">
        <v>174</v>
      </c>
      <c r="FI33" s="54">
        <v>15</v>
      </c>
      <c r="FK33" s="54">
        <v>0</v>
      </c>
      <c r="FM33" s="54">
        <v>0</v>
      </c>
      <c r="FN33" s="76">
        <v>26</v>
      </c>
      <c r="FP33" s="54">
        <v>0</v>
      </c>
      <c r="FR33" s="54">
        <v>0</v>
      </c>
      <c r="FT33" s="54">
        <v>0</v>
      </c>
      <c r="FV33" s="54">
        <v>0</v>
      </c>
      <c r="FX33" s="54">
        <v>0</v>
      </c>
      <c r="FZ33" s="54">
        <v>0</v>
      </c>
      <c r="GB33" s="54">
        <v>0</v>
      </c>
      <c r="GD33" s="54">
        <v>0</v>
      </c>
      <c r="GF33" s="54">
        <v>0</v>
      </c>
      <c r="GH33" s="54">
        <v>0</v>
      </c>
      <c r="GI33" s="76">
        <v>0</v>
      </c>
      <c r="GK33" s="54">
        <v>0</v>
      </c>
      <c r="GM33" s="54">
        <v>0</v>
      </c>
      <c r="GO33" s="54">
        <v>0</v>
      </c>
      <c r="GQ33" s="54">
        <v>0</v>
      </c>
      <c r="GS33" s="54">
        <v>0</v>
      </c>
      <c r="GT33" s="58">
        <v>0</v>
      </c>
      <c r="GV33" s="54">
        <v>0</v>
      </c>
      <c r="GX33" s="54">
        <v>0</v>
      </c>
      <c r="GZ33" s="54">
        <v>0</v>
      </c>
      <c r="HA33" s="67" t="s">
        <v>63</v>
      </c>
      <c r="HB33" s="54">
        <v>12.5</v>
      </c>
      <c r="HD33" s="54">
        <v>0</v>
      </c>
      <c r="HF33" s="54">
        <v>0</v>
      </c>
      <c r="HH33" s="54">
        <v>0</v>
      </c>
      <c r="HI33" s="67" t="s">
        <v>67</v>
      </c>
      <c r="HJ33" s="54">
        <v>12.5</v>
      </c>
      <c r="HK33" s="58">
        <v>7.5</v>
      </c>
      <c r="HL33" s="58">
        <v>71</v>
      </c>
      <c r="HM33" s="67" t="s">
        <v>207</v>
      </c>
      <c r="HN33" s="54">
        <v>100</v>
      </c>
      <c r="HO33" s="76">
        <v>30</v>
      </c>
      <c r="HP33" s="67" t="s">
        <v>141</v>
      </c>
      <c r="HQ33" s="54">
        <v>35</v>
      </c>
      <c r="HR33" s="67" t="s">
        <v>69</v>
      </c>
      <c r="HS33" s="54">
        <v>30</v>
      </c>
      <c r="HU33" s="54">
        <v>0</v>
      </c>
      <c r="HW33" s="54">
        <v>0</v>
      </c>
      <c r="HY33" s="54">
        <v>0</v>
      </c>
      <c r="IA33" s="54">
        <v>0</v>
      </c>
      <c r="IC33" s="54">
        <v>0</v>
      </c>
      <c r="IE33" s="54">
        <v>0</v>
      </c>
      <c r="IG33" s="54">
        <v>0</v>
      </c>
      <c r="IH33" s="76">
        <v>26</v>
      </c>
      <c r="IJ33" s="54">
        <v>0</v>
      </c>
      <c r="IL33" s="54">
        <v>0</v>
      </c>
      <c r="IN33" s="54">
        <v>0</v>
      </c>
      <c r="IP33" s="54">
        <v>0</v>
      </c>
      <c r="IQ33" s="76">
        <v>0</v>
      </c>
      <c r="IR33" s="67" t="s">
        <v>79</v>
      </c>
      <c r="IS33" s="54">
        <v>30</v>
      </c>
      <c r="IT33" s="67" t="s">
        <v>80</v>
      </c>
      <c r="IU33" s="54">
        <v>50</v>
      </c>
      <c r="IV33" s="67" t="s">
        <v>9</v>
      </c>
      <c r="IW33" s="54">
        <v>20</v>
      </c>
      <c r="IX33" s="76">
        <v>15</v>
      </c>
      <c r="IY33" s="58">
        <v>80</v>
      </c>
      <c r="IZ33" s="67" t="s">
        <v>161</v>
      </c>
      <c r="JA33" s="54">
        <v>100</v>
      </c>
      <c r="JB33" s="76">
        <v>40</v>
      </c>
      <c r="JC33" s="67" t="s">
        <v>82</v>
      </c>
      <c r="JD33" s="54">
        <v>10</v>
      </c>
      <c r="JE33" s="67" t="s">
        <v>83</v>
      </c>
      <c r="JF33" s="54">
        <v>20</v>
      </c>
      <c r="JG33" s="67" t="s">
        <v>84</v>
      </c>
      <c r="JH33" s="54">
        <v>30</v>
      </c>
      <c r="JI33" s="67" t="s">
        <v>85</v>
      </c>
      <c r="JJ33" s="54">
        <v>40</v>
      </c>
      <c r="JK33" s="58">
        <v>35</v>
      </c>
      <c r="JL33" s="67" t="s">
        <v>86</v>
      </c>
      <c r="JM33" s="54">
        <v>20</v>
      </c>
      <c r="JO33" s="54">
        <v>0</v>
      </c>
      <c r="JQ33" s="54">
        <v>0</v>
      </c>
      <c r="JR33" s="75">
        <v>5</v>
      </c>
      <c r="JS33" s="67" t="s">
        <v>144</v>
      </c>
      <c r="JT33" s="67" t="s">
        <v>144</v>
      </c>
      <c r="JU33" s="67" t="s">
        <v>144</v>
      </c>
      <c r="JV33" s="67" t="s">
        <v>144</v>
      </c>
      <c r="JW33" s="67" t="s">
        <v>144</v>
      </c>
      <c r="JX33" s="67" t="s">
        <v>144</v>
      </c>
      <c r="JY33" s="67">
        <v>0</v>
      </c>
      <c r="JZ33" s="67">
        <v>4</v>
      </c>
      <c r="KA33" s="67">
        <v>8</v>
      </c>
      <c r="KB33" s="67">
        <v>4</v>
      </c>
      <c r="KC33" s="67">
        <v>1</v>
      </c>
      <c r="KD33" s="67">
        <v>125</v>
      </c>
      <c r="KE33" s="67">
        <v>576</v>
      </c>
      <c r="KF33" s="67">
        <v>183</v>
      </c>
      <c r="KG33" s="67">
        <v>1225917</v>
      </c>
      <c r="KH33" s="67">
        <v>675165</v>
      </c>
      <c r="KI33" s="67">
        <v>550752</v>
      </c>
      <c r="KJ33" s="67">
        <v>390115.76</v>
      </c>
      <c r="KK33" s="67">
        <v>67000</v>
      </c>
      <c r="KL33" s="67">
        <v>424363.99</v>
      </c>
      <c r="KM33" s="67">
        <v>0</v>
      </c>
      <c r="KN33" s="67">
        <v>29</v>
      </c>
      <c r="KO33" s="67">
        <v>4</v>
      </c>
      <c r="KP33" s="67">
        <v>25</v>
      </c>
      <c r="KQ33" s="67" t="s">
        <v>146</v>
      </c>
      <c r="KR33" s="67" t="s">
        <v>147</v>
      </c>
    </row>
    <row r="34" spans="1:304" s="67" customFormat="1" x14ac:dyDescent="0.25">
      <c r="A34" s="66">
        <v>33</v>
      </c>
      <c r="B34" s="67" t="s">
        <v>400</v>
      </c>
      <c r="C34" s="66" t="s">
        <v>1883</v>
      </c>
      <c r="D34" s="66" t="s">
        <v>395</v>
      </c>
      <c r="E34" s="66" t="s">
        <v>1756</v>
      </c>
      <c r="F34" s="66" t="s">
        <v>1703</v>
      </c>
      <c r="G34" s="68" t="s">
        <v>1886</v>
      </c>
      <c r="H34" s="56">
        <v>68.758333333333326</v>
      </c>
      <c r="I34" s="69">
        <v>81.099999999999994</v>
      </c>
      <c r="J34" s="70">
        <v>100</v>
      </c>
      <c r="K34" s="67" t="s">
        <v>154</v>
      </c>
      <c r="L34" s="71">
        <v>50</v>
      </c>
      <c r="M34" s="67" t="s">
        <v>154</v>
      </c>
      <c r="N34" s="71">
        <v>50</v>
      </c>
      <c r="O34" s="72">
        <v>30</v>
      </c>
      <c r="P34" s="67" t="s">
        <v>7</v>
      </c>
      <c r="Q34" s="73">
        <v>5</v>
      </c>
      <c r="R34" s="67" t="s">
        <v>8</v>
      </c>
      <c r="S34" s="73">
        <v>12</v>
      </c>
      <c r="T34" s="67" t="s">
        <v>9</v>
      </c>
      <c r="U34" s="73">
        <v>16</v>
      </c>
      <c r="V34" s="67" t="s">
        <v>7</v>
      </c>
      <c r="W34" s="73">
        <v>5</v>
      </c>
      <c r="X34" s="67" t="s">
        <v>8</v>
      </c>
      <c r="Y34" s="73">
        <v>12</v>
      </c>
      <c r="Z34" s="67" t="s">
        <v>9</v>
      </c>
      <c r="AA34" s="73">
        <v>16</v>
      </c>
      <c r="AB34" s="67" t="s">
        <v>7</v>
      </c>
      <c r="AC34" s="73">
        <v>5</v>
      </c>
      <c r="AD34" s="67" t="s">
        <v>8</v>
      </c>
      <c r="AE34" s="73">
        <v>13</v>
      </c>
      <c r="AF34" s="67" t="s">
        <v>9</v>
      </c>
      <c r="AG34" s="73">
        <v>16</v>
      </c>
      <c r="AH34" s="74">
        <v>70</v>
      </c>
      <c r="AI34" s="57">
        <v>80.5</v>
      </c>
      <c r="AJ34" s="67" t="s">
        <v>10</v>
      </c>
      <c r="AK34" s="54">
        <v>0</v>
      </c>
      <c r="AM34" s="54">
        <v>0</v>
      </c>
      <c r="AN34" s="67" t="s">
        <v>12</v>
      </c>
      <c r="AO34" s="54">
        <v>15</v>
      </c>
      <c r="AP34" s="67" t="s">
        <v>13</v>
      </c>
      <c r="AQ34" s="54">
        <v>15</v>
      </c>
      <c r="AS34" s="54">
        <v>0</v>
      </c>
      <c r="AT34" s="67" t="s">
        <v>15</v>
      </c>
      <c r="AU34" s="54">
        <v>30</v>
      </c>
      <c r="AV34" s="75">
        <v>18</v>
      </c>
      <c r="AW34" s="67" t="s">
        <v>169</v>
      </c>
      <c r="AX34" s="54">
        <v>100</v>
      </c>
      <c r="AY34" s="75">
        <v>15</v>
      </c>
      <c r="AZ34" s="67" t="s">
        <v>205</v>
      </c>
      <c r="BA34" s="54">
        <v>100</v>
      </c>
      <c r="BB34" s="75">
        <v>15</v>
      </c>
      <c r="BC34" s="67" t="s">
        <v>170</v>
      </c>
      <c r="BD34" s="54">
        <v>70</v>
      </c>
      <c r="BE34" s="76">
        <v>17.5</v>
      </c>
      <c r="BF34" s="67" t="s">
        <v>124</v>
      </c>
      <c r="BG34" s="54">
        <v>50</v>
      </c>
      <c r="BH34" s="67" t="s">
        <v>125</v>
      </c>
      <c r="BI34" s="54">
        <v>50</v>
      </c>
      <c r="BJ34" s="75">
        <v>15</v>
      </c>
      <c r="BK34" s="58">
        <v>46</v>
      </c>
      <c r="BM34" s="54">
        <v>0</v>
      </c>
      <c r="BO34" s="54">
        <v>0</v>
      </c>
      <c r="BQ34" s="54">
        <v>0</v>
      </c>
      <c r="BS34" s="54">
        <v>0</v>
      </c>
      <c r="BU34" s="54">
        <v>0</v>
      </c>
      <c r="BW34" s="54">
        <v>0</v>
      </c>
      <c r="BY34" s="54">
        <v>0</v>
      </c>
      <c r="CA34" s="54">
        <v>0</v>
      </c>
      <c r="CB34" s="75">
        <v>0</v>
      </c>
      <c r="CC34" s="67" t="s">
        <v>27</v>
      </c>
      <c r="CD34" s="54">
        <v>40</v>
      </c>
      <c r="CE34" s="67" t="s">
        <v>28</v>
      </c>
      <c r="CF34" s="54">
        <v>30</v>
      </c>
      <c r="CG34" s="67" t="s">
        <v>29</v>
      </c>
      <c r="CH34" s="54">
        <v>30</v>
      </c>
      <c r="CI34" s="75">
        <v>10</v>
      </c>
      <c r="CJ34" s="67" t="s">
        <v>171</v>
      </c>
      <c r="CK34" s="54">
        <v>80</v>
      </c>
      <c r="CL34" s="75">
        <v>8</v>
      </c>
      <c r="CM34" s="67" t="s">
        <v>140</v>
      </c>
      <c r="CN34" s="54">
        <v>5</v>
      </c>
      <c r="CO34" s="67" t="s">
        <v>31</v>
      </c>
      <c r="CP34" s="54">
        <v>5</v>
      </c>
      <c r="CR34" s="54">
        <v>0</v>
      </c>
      <c r="CS34" s="67" t="s">
        <v>33</v>
      </c>
      <c r="CT34" s="54">
        <v>25</v>
      </c>
      <c r="CV34" s="54">
        <v>0</v>
      </c>
      <c r="CW34" s="75">
        <v>8.75</v>
      </c>
      <c r="CX34" s="67" t="s">
        <v>35</v>
      </c>
      <c r="CY34" s="54">
        <v>33</v>
      </c>
      <c r="CZ34" s="67" t="s">
        <v>36</v>
      </c>
      <c r="DA34" s="54">
        <v>34</v>
      </c>
      <c r="DC34" s="54">
        <v>0</v>
      </c>
      <c r="DD34" s="76">
        <v>16.75</v>
      </c>
      <c r="DF34" s="54">
        <v>0</v>
      </c>
      <c r="DG34" s="67" t="s">
        <v>39</v>
      </c>
      <c r="DH34" s="54">
        <v>10</v>
      </c>
      <c r="DI34" s="67" t="s">
        <v>40</v>
      </c>
      <c r="DJ34" s="54">
        <v>15</v>
      </c>
      <c r="DL34" s="54">
        <v>0</v>
      </c>
      <c r="DN34" s="54">
        <v>0</v>
      </c>
      <c r="DP34" s="54">
        <v>0</v>
      </c>
      <c r="DQ34" s="76">
        <v>2.5</v>
      </c>
      <c r="DR34" s="58">
        <v>100</v>
      </c>
      <c r="DS34" s="67" t="s">
        <v>42</v>
      </c>
      <c r="DT34" s="54">
        <v>15</v>
      </c>
      <c r="DU34" s="67" t="s">
        <v>43</v>
      </c>
      <c r="DV34" s="54">
        <v>15</v>
      </c>
      <c r="DW34" s="67" t="s">
        <v>44</v>
      </c>
      <c r="DX34" s="54">
        <v>15</v>
      </c>
      <c r="DY34" s="67" t="s">
        <v>45</v>
      </c>
      <c r="DZ34" s="54">
        <v>10</v>
      </c>
      <c r="EA34" s="67" t="s">
        <v>46</v>
      </c>
      <c r="EB34" s="54">
        <v>45</v>
      </c>
      <c r="EC34" s="76">
        <v>40</v>
      </c>
      <c r="ED34" s="67" t="s">
        <v>159</v>
      </c>
      <c r="EE34" s="54">
        <v>100</v>
      </c>
      <c r="EF34" s="76">
        <v>60</v>
      </c>
      <c r="EG34" s="58">
        <v>79</v>
      </c>
      <c r="EH34" s="67" t="s">
        <v>48</v>
      </c>
      <c r="EI34" s="54">
        <v>30</v>
      </c>
      <c r="EJ34" s="67" t="s">
        <v>49</v>
      </c>
      <c r="EK34" s="54">
        <v>20</v>
      </c>
      <c r="EL34" s="67" t="s">
        <v>131</v>
      </c>
      <c r="EM34" s="54">
        <v>20</v>
      </c>
      <c r="EN34" s="67" t="s">
        <v>132</v>
      </c>
      <c r="EO34" s="54">
        <v>30</v>
      </c>
      <c r="EP34" s="76">
        <v>40</v>
      </c>
      <c r="ER34" s="54">
        <v>0</v>
      </c>
      <c r="ES34" s="67" t="s">
        <v>133</v>
      </c>
      <c r="ET34" s="54">
        <v>35</v>
      </c>
      <c r="EU34" s="67" t="s">
        <v>50</v>
      </c>
      <c r="EV34" s="54">
        <v>30</v>
      </c>
      <c r="EW34" s="76">
        <v>39</v>
      </c>
      <c r="EX34" s="59">
        <v>56.416666666666664</v>
      </c>
      <c r="EY34" s="58">
        <v>53.75</v>
      </c>
      <c r="EZ34" s="67" t="s">
        <v>51</v>
      </c>
      <c r="FA34" s="54">
        <v>10</v>
      </c>
      <c r="FB34" s="67" t="s">
        <v>134</v>
      </c>
      <c r="FC34" s="54">
        <v>10</v>
      </c>
      <c r="FD34" s="67" t="s">
        <v>135</v>
      </c>
      <c r="FE34" s="54">
        <v>20</v>
      </c>
      <c r="FF34" s="67" t="s">
        <v>136</v>
      </c>
      <c r="FG34" s="54">
        <v>20</v>
      </c>
      <c r="FH34" s="67" t="s">
        <v>174</v>
      </c>
      <c r="FI34" s="54">
        <v>15</v>
      </c>
      <c r="FJ34" s="67" t="s">
        <v>52</v>
      </c>
      <c r="FK34" s="54">
        <v>12.5</v>
      </c>
      <c r="FM34" s="54">
        <v>0</v>
      </c>
      <c r="FN34" s="76">
        <v>35</v>
      </c>
      <c r="FP34" s="54">
        <v>0</v>
      </c>
      <c r="FR34" s="54">
        <v>0</v>
      </c>
      <c r="FT34" s="54">
        <v>0</v>
      </c>
      <c r="FV34" s="54">
        <v>0</v>
      </c>
      <c r="FX34" s="54">
        <v>0</v>
      </c>
      <c r="FZ34" s="54">
        <v>0</v>
      </c>
      <c r="GB34" s="54">
        <v>0</v>
      </c>
      <c r="GD34" s="54">
        <v>0</v>
      </c>
      <c r="GF34" s="54">
        <v>0</v>
      </c>
      <c r="GH34" s="54">
        <v>0</v>
      </c>
      <c r="GI34" s="76">
        <v>0</v>
      </c>
      <c r="GK34" s="54">
        <v>0</v>
      </c>
      <c r="GM34" s="54">
        <v>0</v>
      </c>
      <c r="GO34" s="54">
        <v>0</v>
      </c>
      <c r="GQ34" s="54">
        <v>0</v>
      </c>
      <c r="GS34" s="54">
        <v>0</v>
      </c>
      <c r="GT34" s="58">
        <v>0</v>
      </c>
      <c r="GU34" s="67" t="s">
        <v>60</v>
      </c>
      <c r="GV34" s="54">
        <v>12.5</v>
      </c>
      <c r="GX34" s="54">
        <v>0</v>
      </c>
      <c r="GY34" s="67" t="s">
        <v>62</v>
      </c>
      <c r="GZ34" s="54">
        <v>12.5</v>
      </c>
      <c r="HA34" s="67" t="s">
        <v>63</v>
      </c>
      <c r="HB34" s="54">
        <v>12.5</v>
      </c>
      <c r="HC34" s="67" t="s">
        <v>64</v>
      </c>
      <c r="HD34" s="54">
        <v>12.5</v>
      </c>
      <c r="HF34" s="54">
        <v>0</v>
      </c>
      <c r="HH34" s="54">
        <v>0</v>
      </c>
      <c r="HI34" s="67" t="s">
        <v>67</v>
      </c>
      <c r="HJ34" s="54">
        <v>12.5</v>
      </c>
      <c r="HK34" s="58">
        <v>18.75</v>
      </c>
      <c r="HL34" s="58">
        <v>64.25</v>
      </c>
      <c r="HM34" s="67" t="s">
        <v>140</v>
      </c>
      <c r="HN34" s="54">
        <v>35</v>
      </c>
      <c r="HO34" s="76">
        <v>10.5</v>
      </c>
      <c r="HP34" s="67" t="s">
        <v>141</v>
      </c>
      <c r="HQ34" s="54">
        <v>35</v>
      </c>
      <c r="HR34" s="67" t="s">
        <v>69</v>
      </c>
      <c r="HS34" s="54">
        <v>30</v>
      </c>
      <c r="HU34" s="54">
        <v>0</v>
      </c>
      <c r="HW34" s="54">
        <v>0</v>
      </c>
      <c r="HY34" s="54">
        <v>0</v>
      </c>
      <c r="IA34" s="54">
        <v>0</v>
      </c>
      <c r="IC34" s="54">
        <v>0</v>
      </c>
      <c r="IE34" s="54">
        <v>0</v>
      </c>
      <c r="IG34" s="54">
        <v>0</v>
      </c>
      <c r="IH34" s="76">
        <v>26</v>
      </c>
      <c r="II34" s="67" t="s">
        <v>7</v>
      </c>
      <c r="IJ34" s="54">
        <v>10</v>
      </c>
      <c r="IK34" s="67" t="s">
        <v>77</v>
      </c>
      <c r="IL34" s="54">
        <v>25</v>
      </c>
      <c r="IM34" s="67" t="s">
        <v>78</v>
      </c>
      <c r="IN34" s="54">
        <v>50</v>
      </c>
      <c r="IP34" s="54">
        <v>0</v>
      </c>
      <c r="IQ34" s="76">
        <v>12.75</v>
      </c>
      <c r="IR34" s="67" t="s">
        <v>79</v>
      </c>
      <c r="IS34" s="54">
        <v>30</v>
      </c>
      <c r="IT34" s="67" t="s">
        <v>80</v>
      </c>
      <c r="IU34" s="54">
        <v>50</v>
      </c>
      <c r="IV34" s="67" t="s">
        <v>9</v>
      </c>
      <c r="IW34" s="54">
        <v>20</v>
      </c>
      <c r="IX34" s="76">
        <v>15</v>
      </c>
      <c r="IY34" s="58">
        <v>51.25</v>
      </c>
      <c r="IZ34" s="67" t="s">
        <v>282</v>
      </c>
      <c r="JA34" s="54">
        <v>30</v>
      </c>
      <c r="JB34" s="76">
        <v>12</v>
      </c>
      <c r="JC34" s="67" t="s">
        <v>82</v>
      </c>
      <c r="JD34" s="54">
        <v>10</v>
      </c>
      <c r="JF34" s="54">
        <v>0</v>
      </c>
      <c r="JG34" s="67" t="s">
        <v>84</v>
      </c>
      <c r="JH34" s="54">
        <v>30</v>
      </c>
      <c r="JI34" s="67" t="s">
        <v>85</v>
      </c>
      <c r="JJ34" s="54">
        <v>40</v>
      </c>
      <c r="JK34" s="58">
        <v>28</v>
      </c>
      <c r="JM34" s="54">
        <v>0</v>
      </c>
      <c r="JO34" s="54">
        <v>0</v>
      </c>
      <c r="JP34" s="67" t="s">
        <v>143</v>
      </c>
      <c r="JQ34" s="54">
        <v>45</v>
      </c>
      <c r="JR34" s="75">
        <v>11.25</v>
      </c>
      <c r="JS34" s="67" t="s">
        <v>144</v>
      </c>
      <c r="JT34" s="67" t="s">
        <v>144</v>
      </c>
      <c r="JU34" s="67" t="s">
        <v>145</v>
      </c>
      <c r="JV34" s="67" t="s">
        <v>144</v>
      </c>
      <c r="JW34" s="67" t="s">
        <v>145</v>
      </c>
      <c r="JX34" s="67" t="s">
        <v>144</v>
      </c>
      <c r="JY34" s="67">
        <v>0</v>
      </c>
      <c r="JZ34" s="67">
        <v>17</v>
      </c>
      <c r="KA34" s="67">
        <v>23</v>
      </c>
      <c r="KB34" s="67">
        <v>13</v>
      </c>
      <c r="KC34" s="67">
        <v>4</v>
      </c>
      <c r="KD34" s="67">
        <v>250</v>
      </c>
      <c r="KE34" s="67">
        <v>2480</v>
      </c>
      <c r="KF34" s="67">
        <v>498</v>
      </c>
      <c r="KG34" s="67">
        <v>1865000</v>
      </c>
      <c r="KH34" s="67">
        <v>30000</v>
      </c>
      <c r="KI34" s="67">
        <v>313000</v>
      </c>
      <c r="KJ34" s="67">
        <v>30000</v>
      </c>
      <c r="KK34" s="67">
        <v>313000</v>
      </c>
      <c r="KL34" s="67">
        <v>0</v>
      </c>
      <c r="KM34" s="67">
        <v>0</v>
      </c>
      <c r="KN34" s="67">
        <v>11</v>
      </c>
      <c r="KO34" s="67">
        <v>1</v>
      </c>
      <c r="KP34" s="67">
        <v>1</v>
      </c>
      <c r="KQ34" s="67" t="s">
        <v>146</v>
      </c>
      <c r="KR34" s="67" t="s">
        <v>147</v>
      </c>
    </row>
    <row r="35" spans="1:304" s="67" customFormat="1" x14ac:dyDescent="0.25">
      <c r="A35" s="66">
        <v>34</v>
      </c>
      <c r="B35" s="67" t="s">
        <v>407</v>
      </c>
      <c r="C35" s="66" t="s">
        <v>1874</v>
      </c>
      <c r="D35" s="66" t="s">
        <v>401</v>
      </c>
      <c r="E35" s="66" t="s">
        <v>1867</v>
      </c>
      <c r="F35" s="66" t="s">
        <v>1700</v>
      </c>
      <c r="G35" s="68" t="s">
        <v>1886</v>
      </c>
      <c r="H35" s="56">
        <v>63.931666666666658</v>
      </c>
      <c r="I35" s="69">
        <v>55.279999999999994</v>
      </c>
      <c r="J35" s="70">
        <v>76.900000000000006</v>
      </c>
      <c r="K35" s="67" t="s">
        <v>154</v>
      </c>
      <c r="L35" s="71">
        <v>50</v>
      </c>
      <c r="M35" s="67" t="s">
        <v>154</v>
      </c>
      <c r="N35" s="71">
        <v>50</v>
      </c>
      <c r="O35" s="72">
        <v>30</v>
      </c>
      <c r="Q35" s="73">
        <v>0</v>
      </c>
      <c r="S35" s="73">
        <v>0</v>
      </c>
      <c r="U35" s="73">
        <v>0</v>
      </c>
      <c r="V35" s="67" t="s">
        <v>7</v>
      </c>
      <c r="W35" s="73">
        <v>5</v>
      </c>
      <c r="X35" s="67" t="s">
        <v>8</v>
      </c>
      <c r="Y35" s="73">
        <v>12</v>
      </c>
      <c r="Z35" s="67" t="s">
        <v>9</v>
      </c>
      <c r="AA35" s="73">
        <v>16</v>
      </c>
      <c r="AB35" s="67" t="s">
        <v>7</v>
      </c>
      <c r="AC35" s="73">
        <v>5</v>
      </c>
      <c r="AD35" s="67" t="s">
        <v>8</v>
      </c>
      <c r="AE35" s="73">
        <v>13</v>
      </c>
      <c r="AF35" s="67" t="s">
        <v>9</v>
      </c>
      <c r="AG35" s="73">
        <v>16</v>
      </c>
      <c r="AH35" s="74">
        <v>46.9</v>
      </c>
      <c r="AI35" s="57">
        <v>44.25</v>
      </c>
      <c r="AJ35" s="67" t="s">
        <v>10</v>
      </c>
      <c r="AK35" s="54">
        <v>0</v>
      </c>
      <c r="AM35" s="54">
        <v>0</v>
      </c>
      <c r="AN35" s="67" t="s">
        <v>12</v>
      </c>
      <c r="AO35" s="54">
        <v>15</v>
      </c>
      <c r="AQ35" s="54">
        <v>0</v>
      </c>
      <c r="AS35" s="54">
        <v>0</v>
      </c>
      <c r="AT35" s="67" t="s">
        <v>15</v>
      </c>
      <c r="AU35" s="54">
        <v>30</v>
      </c>
      <c r="AV35" s="75">
        <v>13.5</v>
      </c>
      <c r="AW35" s="67" t="s">
        <v>204</v>
      </c>
      <c r="AX35" s="54">
        <v>50</v>
      </c>
      <c r="AY35" s="75">
        <v>7.5</v>
      </c>
      <c r="AZ35" s="67" t="s">
        <v>122</v>
      </c>
      <c r="BA35" s="54">
        <v>75</v>
      </c>
      <c r="BB35" s="75">
        <v>11.25</v>
      </c>
      <c r="BC35" s="67" t="s">
        <v>156</v>
      </c>
      <c r="BD35" s="54">
        <v>30</v>
      </c>
      <c r="BE35" s="76">
        <v>7.5</v>
      </c>
      <c r="BF35" s="67" t="s">
        <v>290</v>
      </c>
      <c r="BG35" s="54">
        <v>30</v>
      </c>
      <c r="BH35" s="67" t="s">
        <v>158</v>
      </c>
      <c r="BI35" s="54">
        <v>0</v>
      </c>
      <c r="BJ35" s="75">
        <v>4.5</v>
      </c>
      <c r="BK35" s="58">
        <v>71.25</v>
      </c>
      <c r="BM35" s="54">
        <v>0</v>
      </c>
      <c r="BO35" s="54">
        <v>0</v>
      </c>
      <c r="BQ35" s="54">
        <v>0</v>
      </c>
      <c r="BS35" s="54">
        <v>0</v>
      </c>
      <c r="BU35" s="54">
        <v>0</v>
      </c>
      <c r="BW35" s="54">
        <v>0</v>
      </c>
      <c r="BY35" s="54">
        <v>0</v>
      </c>
      <c r="CA35" s="54">
        <v>0</v>
      </c>
      <c r="CB35" s="75">
        <v>0</v>
      </c>
      <c r="CC35" s="67" t="s">
        <v>27</v>
      </c>
      <c r="CD35" s="54">
        <v>40</v>
      </c>
      <c r="CE35" s="67" t="s">
        <v>28</v>
      </c>
      <c r="CF35" s="54">
        <v>30</v>
      </c>
      <c r="CG35" s="67" t="s">
        <v>29</v>
      </c>
      <c r="CH35" s="54">
        <v>30</v>
      </c>
      <c r="CI35" s="75">
        <v>10</v>
      </c>
      <c r="CJ35" s="67" t="s">
        <v>126</v>
      </c>
      <c r="CK35" s="54">
        <v>100</v>
      </c>
      <c r="CL35" s="75">
        <v>10</v>
      </c>
      <c r="CM35" s="67" t="s">
        <v>172</v>
      </c>
      <c r="CN35" s="54">
        <v>20</v>
      </c>
      <c r="CO35" s="67" t="s">
        <v>31</v>
      </c>
      <c r="CP35" s="54">
        <v>5</v>
      </c>
      <c r="CR35" s="54">
        <v>0</v>
      </c>
      <c r="CS35" s="67" t="s">
        <v>33</v>
      </c>
      <c r="CT35" s="54">
        <v>25</v>
      </c>
      <c r="CU35" s="67" t="s">
        <v>34</v>
      </c>
      <c r="CV35" s="54">
        <v>35</v>
      </c>
      <c r="CW35" s="75">
        <v>21.25</v>
      </c>
      <c r="CX35" s="67" t="s">
        <v>35</v>
      </c>
      <c r="CY35" s="54">
        <v>33</v>
      </c>
      <c r="CZ35" s="67" t="s">
        <v>36</v>
      </c>
      <c r="DA35" s="54">
        <v>34</v>
      </c>
      <c r="DB35" s="67" t="s">
        <v>37</v>
      </c>
      <c r="DC35" s="54">
        <v>33</v>
      </c>
      <c r="DD35" s="76">
        <v>25</v>
      </c>
      <c r="DF35" s="54">
        <v>0</v>
      </c>
      <c r="DG35" s="67" t="s">
        <v>39</v>
      </c>
      <c r="DH35" s="54">
        <v>10</v>
      </c>
      <c r="DI35" s="67" t="s">
        <v>40</v>
      </c>
      <c r="DJ35" s="54">
        <v>15</v>
      </c>
      <c r="DK35" s="67" t="s">
        <v>128</v>
      </c>
      <c r="DL35" s="54">
        <v>25</v>
      </c>
      <c r="DN35" s="54">
        <v>0</v>
      </c>
      <c r="DP35" s="54">
        <v>0</v>
      </c>
      <c r="DQ35" s="76">
        <v>5</v>
      </c>
      <c r="DR35" s="58">
        <v>84</v>
      </c>
      <c r="DT35" s="54">
        <v>0</v>
      </c>
      <c r="DU35" s="67" t="s">
        <v>43</v>
      </c>
      <c r="DV35" s="54">
        <v>15</v>
      </c>
      <c r="DX35" s="54">
        <v>0</v>
      </c>
      <c r="DZ35" s="54">
        <v>0</v>
      </c>
      <c r="EA35" s="67" t="s">
        <v>46</v>
      </c>
      <c r="EB35" s="54">
        <v>45</v>
      </c>
      <c r="EC35" s="76">
        <v>24</v>
      </c>
      <c r="ED35" s="67" t="s">
        <v>159</v>
      </c>
      <c r="EE35" s="54">
        <v>100</v>
      </c>
      <c r="EF35" s="76">
        <v>60</v>
      </c>
      <c r="EG35" s="58">
        <v>0</v>
      </c>
      <c r="EI35" s="54">
        <v>0</v>
      </c>
      <c r="EK35" s="54">
        <v>0</v>
      </c>
      <c r="EM35" s="54">
        <v>0</v>
      </c>
      <c r="EO35" s="54">
        <v>0</v>
      </c>
      <c r="EP35" s="76">
        <v>0</v>
      </c>
      <c r="ER35" s="54">
        <v>0</v>
      </c>
      <c r="ET35" s="54">
        <v>0</v>
      </c>
      <c r="EV35" s="54">
        <v>0</v>
      </c>
      <c r="EW35" s="76">
        <v>0</v>
      </c>
      <c r="EX35" s="59">
        <v>72.583333333333329</v>
      </c>
      <c r="EY35" s="58">
        <v>55</v>
      </c>
      <c r="EZ35" s="67" t="s">
        <v>51</v>
      </c>
      <c r="FA35" s="54">
        <v>10</v>
      </c>
      <c r="FB35" s="67" t="s">
        <v>134</v>
      </c>
      <c r="FC35" s="54">
        <v>10</v>
      </c>
      <c r="FD35" s="67" t="s">
        <v>135</v>
      </c>
      <c r="FE35" s="54">
        <v>20</v>
      </c>
      <c r="FF35" s="67" t="s">
        <v>136</v>
      </c>
      <c r="FG35" s="54">
        <v>20</v>
      </c>
      <c r="FH35" s="67" t="s">
        <v>174</v>
      </c>
      <c r="FI35" s="54">
        <v>15</v>
      </c>
      <c r="FJ35" s="67" t="s">
        <v>52</v>
      </c>
      <c r="FK35" s="54">
        <v>12.5</v>
      </c>
      <c r="FL35" s="67" t="s">
        <v>53</v>
      </c>
      <c r="FM35" s="54">
        <v>12.5</v>
      </c>
      <c r="FN35" s="76">
        <v>40</v>
      </c>
      <c r="FP35" s="54">
        <v>0</v>
      </c>
      <c r="FR35" s="54">
        <v>0</v>
      </c>
      <c r="FT35" s="54">
        <v>0</v>
      </c>
      <c r="FV35" s="54">
        <v>0</v>
      </c>
      <c r="FX35" s="54">
        <v>0</v>
      </c>
      <c r="FZ35" s="54">
        <v>0</v>
      </c>
      <c r="GB35" s="54">
        <v>0</v>
      </c>
      <c r="GD35" s="54">
        <v>0</v>
      </c>
      <c r="GF35" s="54">
        <v>0</v>
      </c>
      <c r="GH35" s="54">
        <v>0</v>
      </c>
      <c r="GI35" s="76">
        <v>0</v>
      </c>
      <c r="GK35" s="54">
        <v>0</v>
      </c>
      <c r="GM35" s="54">
        <v>0</v>
      </c>
      <c r="GO35" s="54">
        <v>0</v>
      </c>
      <c r="GQ35" s="54">
        <v>0</v>
      </c>
      <c r="GS35" s="54">
        <v>0</v>
      </c>
      <c r="GT35" s="58">
        <v>0</v>
      </c>
      <c r="GV35" s="54">
        <v>0</v>
      </c>
      <c r="GX35" s="54">
        <v>0</v>
      </c>
      <c r="GZ35" s="54">
        <v>0</v>
      </c>
      <c r="HA35" s="67" t="s">
        <v>63</v>
      </c>
      <c r="HB35" s="54">
        <v>12.5</v>
      </c>
      <c r="HD35" s="54">
        <v>0</v>
      </c>
      <c r="HE35" s="67" t="s">
        <v>65</v>
      </c>
      <c r="HF35" s="54">
        <v>12.5</v>
      </c>
      <c r="HG35" s="67" t="s">
        <v>66</v>
      </c>
      <c r="HH35" s="54">
        <v>12.5</v>
      </c>
      <c r="HI35" s="67" t="s">
        <v>67</v>
      </c>
      <c r="HJ35" s="54">
        <v>12.5</v>
      </c>
      <c r="HK35" s="58">
        <v>15</v>
      </c>
      <c r="HL35" s="58">
        <v>71.5</v>
      </c>
      <c r="HM35" s="67" t="s">
        <v>160</v>
      </c>
      <c r="HN35" s="54">
        <v>75</v>
      </c>
      <c r="HO35" s="76">
        <v>22.5</v>
      </c>
      <c r="HP35" s="67" t="s">
        <v>141</v>
      </c>
      <c r="HQ35" s="54">
        <v>35</v>
      </c>
      <c r="HR35" s="67" t="s">
        <v>69</v>
      </c>
      <c r="HS35" s="54">
        <v>30</v>
      </c>
      <c r="HU35" s="54">
        <v>0</v>
      </c>
      <c r="HW35" s="54">
        <v>0</v>
      </c>
      <c r="HY35" s="54">
        <v>0</v>
      </c>
      <c r="HZ35" s="67" t="s">
        <v>73</v>
      </c>
      <c r="IA35" s="54">
        <v>5</v>
      </c>
      <c r="IB35" s="67" t="s">
        <v>74</v>
      </c>
      <c r="IC35" s="54">
        <v>5</v>
      </c>
      <c r="ID35" s="67" t="s">
        <v>75</v>
      </c>
      <c r="IE35" s="54">
        <v>5</v>
      </c>
      <c r="IF35" s="67" t="s">
        <v>76</v>
      </c>
      <c r="IG35" s="54">
        <v>5</v>
      </c>
      <c r="IH35" s="76">
        <v>34</v>
      </c>
      <c r="IJ35" s="54">
        <v>0</v>
      </c>
      <c r="IL35" s="54">
        <v>0</v>
      </c>
      <c r="IN35" s="54">
        <v>0</v>
      </c>
      <c r="IP35" s="54">
        <v>0</v>
      </c>
      <c r="IQ35" s="76">
        <v>0</v>
      </c>
      <c r="IR35" s="67" t="s">
        <v>79</v>
      </c>
      <c r="IS35" s="54">
        <v>30</v>
      </c>
      <c r="IT35" s="67" t="s">
        <v>80</v>
      </c>
      <c r="IU35" s="54">
        <v>50</v>
      </c>
      <c r="IV35" s="67" t="s">
        <v>9</v>
      </c>
      <c r="IW35" s="54">
        <v>20</v>
      </c>
      <c r="IX35" s="76">
        <v>15</v>
      </c>
      <c r="IY35" s="58">
        <v>91.25</v>
      </c>
      <c r="IZ35" s="67" t="s">
        <v>161</v>
      </c>
      <c r="JA35" s="54">
        <v>100</v>
      </c>
      <c r="JB35" s="76">
        <v>40</v>
      </c>
      <c r="JC35" s="67" t="s">
        <v>82</v>
      </c>
      <c r="JD35" s="54">
        <v>10</v>
      </c>
      <c r="JE35" s="67" t="s">
        <v>83</v>
      </c>
      <c r="JF35" s="54">
        <v>20</v>
      </c>
      <c r="JG35" s="67" t="s">
        <v>84</v>
      </c>
      <c r="JH35" s="54">
        <v>30</v>
      </c>
      <c r="JI35" s="67" t="s">
        <v>85</v>
      </c>
      <c r="JJ35" s="54">
        <v>40</v>
      </c>
      <c r="JK35" s="58">
        <v>35</v>
      </c>
      <c r="JL35" s="67" t="s">
        <v>86</v>
      </c>
      <c r="JM35" s="54">
        <v>20</v>
      </c>
      <c r="JO35" s="54">
        <v>0</v>
      </c>
      <c r="JP35" s="67" t="s">
        <v>143</v>
      </c>
      <c r="JQ35" s="54">
        <v>45</v>
      </c>
      <c r="JR35" s="75">
        <v>16.25</v>
      </c>
      <c r="JS35" s="67" t="s">
        <v>144</v>
      </c>
      <c r="JT35" s="67" t="s">
        <v>144</v>
      </c>
      <c r="JU35" s="67" t="s">
        <v>144</v>
      </c>
      <c r="JV35" s="67" t="s">
        <v>145</v>
      </c>
      <c r="JW35" s="67" t="s">
        <v>145</v>
      </c>
      <c r="JX35" s="67" t="s">
        <v>144</v>
      </c>
      <c r="JY35" s="67">
        <v>0</v>
      </c>
      <c r="JZ35" s="67">
        <v>36</v>
      </c>
      <c r="KA35" s="67">
        <v>723</v>
      </c>
      <c r="KB35" s="67">
        <v>29</v>
      </c>
      <c r="KC35" s="67">
        <v>0</v>
      </c>
      <c r="KD35" s="67">
        <v>5899</v>
      </c>
      <c r="KE35" s="67">
        <v>184855</v>
      </c>
      <c r="KF35" s="67">
        <v>190754</v>
      </c>
      <c r="KG35" s="67">
        <v>29750937</v>
      </c>
      <c r="KH35" s="67">
        <v>21079031</v>
      </c>
      <c r="KI35" s="67">
        <v>8671906</v>
      </c>
      <c r="KJ35" s="67">
        <v>18828726.800000001</v>
      </c>
      <c r="KK35" s="67">
        <v>5877504.8399999999</v>
      </c>
      <c r="KL35" s="67">
        <v>1190683.1000000001</v>
      </c>
      <c r="KM35" s="67">
        <v>0</v>
      </c>
      <c r="KN35" s="67">
        <v>40</v>
      </c>
      <c r="KO35" s="67">
        <v>3</v>
      </c>
      <c r="KP35" s="67">
        <v>14</v>
      </c>
      <c r="KQ35" s="67" t="s">
        <v>146</v>
      </c>
      <c r="KR35" s="67" t="s">
        <v>147</v>
      </c>
    </row>
    <row r="36" spans="1:304" s="67" customFormat="1" x14ac:dyDescent="0.25">
      <c r="A36" s="66">
        <v>35</v>
      </c>
      <c r="B36" s="67" t="s">
        <v>412</v>
      </c>
      <c r="C36" s="66" t="s">
        <v>1788</v>
      </c>
      <c r="D36" s="66" t="s">
        <v>408</v>
      </c>
      <c r="E36" s="66" t="s">
        <v>1763</v>
      </c>
      <c r="F36" s="66" t="s">
        <v>1703</v>
      </c>
      <c r="G36" s="68" t="s">
        <v>1886</v>
      </c>
      <c r="H36" s="56">
        <v>63.089999999999996</v>
      </c>
      <c r="I36" s="69">
        <v>62.929999999999993</v>
      </c>
      <c r="J36" s="70">
        <v>76.900000000000006</v>
      </c>
      <c r="K36" s="67" t="s">
        <v>154</v>
      </c>
      <c r="L36" s="71">
        <v>50</v>
      </c>
      <c r="M36" s="67" t="s">
        <v>154</v>
      </c>
      <c r="N36" s="71">
        <v>50</v>
      </c>
      <c r="O36" s="72">
        <v>30</v>
      </c>
      <c r="Q36" s="73">
        <v>0</v>
      </c>
      <c r="S36" s="73">
        <v>0</v>
      </c>
      <c r="U36" s="73">
        <v>0</v>
      </c>
      <c r="V36" s="67" t="s">
        <v>7</v>
      </c>
      <c r="W36" s="73">
        <v>5</v>
      </c>
      <c r="X36" s="67" t="s">
        <v>8</v>
      </c>
      <c r="Y36" s="73">
        <v>12</v>
      </c>
      <c r="Z36" s="67" t="s">
        <v>9</v>
      </c>
      <c r="AA36" s="73">
        <v>16</v>
      </c>
      <c r="AB36" s="67" t="s">
        <v>7</v>
      </c>
      <c r="AC36" s="73">
        <v>5</v>
      </c>
      <c r="AD36" s="67" t="s">
        <v>8</v>
      </c>
      <c r="AE36" s="73">
        <v>13</v>
      </c>
      <c r="AF36" s="67" t="s">
        <v>9</v>
      </c>
      <c r="AG36" s="73">
        <v>16</v>
      </c>
      <c r="AH36" s="74">
        <v>46.9</v>
      </c>
      <c r="AI36" s="57">
        <v>64</v>
      </c>
      <c r="AK36" s="54">
        <v>0</v>
      </c>
      <c r="AM36" s="54">
        <v>0</v>
      </c>
      <c r="AN36" s="67" t="s">
        <v>12</v>
      </c>
      <c r="AO36" s="54">
        <v>15</v>
      </c>
      <c r="AQ36" s="54">
        <v>0</v>
      </c>
      <c r="AS36" s="54">
        <v>0</v>
      </c>
      <c r="AT36" s="67" t="s">
        <v>15</v>
      </c>
      <c r="AU36" s="54">
        <v>30</v>
      </c>
      <c r="AV36" s="75">
        <v>13.5</v>
      </c>
      <c r="AW36" s="67" t="s">
        <v>187</v>
      </c>
      <c r="AX36" s="54">
        <v>80</v>
      </c>
      <c r="AY36" s="75">
        <v>12</v>
      </c>
      <c r="AZ36" s="67" t="s">
        <v>214</v>
      </c>
      <c r="BA36" s="54">
        <v>50</v>
      </c>
      <c r="BB36" s="75">
        <v>7.5</v>
      </c>
      <c r="BC36" s="67" t="s">
        <v>170</v>
      </c>
      <c r="BD36" s="54">
        <v>70</v>
      </c>
      <c r="BE36" s="76">
        <v>17.5</v>
      </c>
      <c r="BF36" s="67" t="s">
        <v>124</v>
      </c>
      <c r="BG36" s="54">
        <v>50</v>
      </c>
      <c r="BH36" s="67" t="s">
        <v>215</v>
      </c>
      <c r="BI36" s="54">
        <v>40</v>
      </c>
      <c r="BJ36" s="75">
        <v>13.5</v>
      </c>
      <c r="BK36" s="58">
        <v>73.75</v>
      </c>
      <c r="BL36" s="67" t="s">
        <v>19</v>
      </c>
      <c r="BM36" s="54">
        <v>10</v>
      </c>
      <c r="BN36" s="67" t="s">
        <v>20</v>
      </c>
      <c r="BO36" s="54">
        <v>40</v>
      </c>
      <c r="BQ36" s="54">
        <v>0</v>
      </c>
      <c r="BS36" s="54">
        <v>0</v>
      </c>
      <c r="BT36" s="67" t="s">
        <v>23</v>
      </c>
      <c r="BU36" s="54">
        <v>5</v>
      </c>
      <c r="BV36" s="67" t="s">
        <v>24</v>
      </c>
      <c r="BW36" s="54">
        <v>5</v>
      </c>
      <c r="BY36" s="54">
        <v>0</v>
      </c>
      <c r="CA36" s="54">
        <v>0</v>
      </c>
      <c r="CB36" s="75">
        <v>12</v>
      </c>
      <c r="CC36" s="67" t="s">
        <v>27</v>
      </c>
      <c r="CD36" s="54">
        <v>40</v>
      </c>
      <c r="CF36" s="54">
        <v>0</v>
      </c>
      <c r="CG36" s="67" t="s">
        <v>29</v>
      </c>
      <c r="CH36" s="54">
        <v>30</v>
      </c>
      <c r="CI36" s="75">
        <v>7</v>
      </c>
      <c r="CJ36" s="67" t="s">
        <v>126</v>
      </c>
      <c r="CK36" s="54">
        <v>100</v>
      </c>
      <c r="CL36" s="75">
        <v>10</v>
      </c>
      <c r="CM36" s="67" t="s">
        <v>140</v>
      </c>
      <c r="CN36" s="54">
        <v>5</v>
      </c>
      <c r="CP36" s="54">
        <v>0</v>
      </c>
      <c r="CR36" s="54">
        <v>0</v>
      </c>
      <c r="CS36" s="67" t="s">
        <v>33</v>
      </c>
      <c r="CT36" s="54">
        <v>25</v>
      </c>
      <c r="CU36" s="67" t="s">
        <v>34</v>
      </c>
      <c r="CV36" s="54">
        <v>35</v>
      </c>
      <c r="CW36" s="75">
        <v>16.25</v>
      </c>
      <c r="CX36" s="67" t="s">
        <v>35</v>
      </c>
      <c r="CY36" s="54">
        <v>33</v>
      </c>
      <c r="CZ36" s="67" t="s">
        <v>36</v>
      </c>
      <c r="DA36" s="54">
        <v>34</v>
      </c>
      <c r="DB36" s="67" t="s">
        <v>37</v>
      </c>
      <c r="DC36" s="54">
        <v>33</v>
      </c>
      <c r="DD36" s="76">
        <v>25</v>
      </c>
      <c r="DE36" s="67" t="s">
        <v>38</v>
      </c>
      <c r="DF36" s="54">
        <v>10</v>
      </c>
      <c r="DG36" s="67" t="s">
        <v>39</v>
      </c>
      <c r="DH36" s="54">
        <v>10</v>
      </c>
      <c r="DI36" s="67" t="s">
        <v>40</v>
      </c>
      <c r="DJ36" s="54">
        <v>15</v>
      </c>
      <c r="DL36" s="54">
        <v>0</v>
      </c>
      <c r="DN36" s="54">
        <v>0</v>
      </c>
      <c r="DP36" s="54">
        <v>0</v>
      </c>
      <c r="DQ36" s="76">
        <v>3.5</v>
      </c>
      <c r="DR36" s="58">
        <v>70</v>
      </c>
      <c r="DS36" s="67" t="s">
        <v>42</v>
      </c>
      <c r="DT36" s="54">
        <v>15</v>
      </c>
      <c r="DU36" s="67" t="s">
        <v>43</v>
      </c>
      <c r="DV36" s="54">
        <v>15</v>
      </c>
      <c r="DW36" s="67" t="s">
        <v>44</v>
      </c>
      <c r="DX36" s="54">
        <v>15</v>
      </c>
      <c r="DY36" s="67" t="s">
        <v>45</v>
      </c>
      <c r="DZ36" s="54">
        <v>10</v>
      </c>
      <c r="EB36" s="54">
        <v>0</v>
      </c>
      <c r="EC36" s="76">
        <v>22</v>
      </c>
      <c r="ED36" s="67" t="s">
        <v>130</v>
      </c>
      <c r="EE36" s="54">
        <v>80</v>
      </c>
      <c r="EF36" s="76">
        <v>48</v>
      </c>
      <c r="EG36" s="58">
        <v>30</v>
      </c>
      <c r="EI36" s="54">
        <v>0</v>
      </c>
      <c r="EK36" s="54">
        <v>0</v>
      </c>
      <c r="EM36" s="54">
        <v>0</v>
      </c>
      <c r="EN36" s="67" t="s">
        <v>132</v>
      </c>
      <c r="EO36" s="54">
        <v>30</v>
      </c>
      <c r="EP36" s="76">
        <v>12</v>
      </c>
      <c r="ER36" s="54">
        <v>0</v>
      </c>
      <c r="ET36" s="54">
        <v>0</v>
      </c>
      <c r="EU36" s="67" t="s">
        <v>50</v>
      </c>
      <c r="EV36" s="54">
        <v>30</v>
      </c>
      <c r="EW36" s="76">
        <v>18</v>
      </c>
      <c r="EX36" s="59">
        <v>63.25</v>
      </c>
      <c r="EY36" s="58">
        <v>53.75</v>
      </c>
      <c r="EZ36" s="67" t="s">
        <v>51</v>
      </c>
      <c r="FA36" s="54">
        <v>10</v>
      </c>
      <c r="FB36" s="67" t="s">
        <v>134</v>
      </c>
      <c r="FC36" s="54">
        <v>10</v>
      </c>
      <c r="FD36" s="67" t="s">
        <v>135</v>
      </c>
      <c r="FE36" s="54">
        <v>20</v>
      </c>
      <c r="FF36" s="67" t="s">
        <v>136</v>
      </c>
      <c r="FG36" s="54">
        <v>20</v>
      </c>
      <c r="FI36" s="54">
        <v>0</v>
      </c>
      <c r="FJ36" s="67" t="s">
        <v>52</v>
      </c>
      <c r="FK36" s="54">
        <v>12.5</v>
      </c>
      <c r="FM36" s="54">
        <v>0</v>
      </c>
      <c r="FN36" s="76">
        <v>29</v>
      </c>
      <c r="FP36" s="54">
        <v>0</v>
      </c>
      <c r="FR36" s="54">
        <v>0</v>
      </c>
      <c r="FT36" s="54">
        <v>0</v>
      </c>
      <c r="FV36" s="54">
        <v>0</v>
      </c>
      <c r="FX36" s="54">
        <v>0</v>
      </c>
      <c r="FZ36" s="54">
        <v>0</v>
      </c>
      <c r="GB36" s="54">
        <v>0</v>
      </c>
      <c r="GD36" s="54">
        <v>0</v>
      </c>
      <c r="GF36" s="54">
        <v>0</v>
      </c>
      <c r="GH36" s="54">
        <v>0</v>
      </c>
      <c r="GI36" s="76">
        <v>0</v>
      </c>
      <c r="GK36" s="54">
        <v>0</v>
      </c>
      <c r="GM36" s="54">
        <v>0</v>
      </c>
      <c r="GO36" s="54">
        <v>0</v>
      </c>
      <c r="GP36" s="67" t="s">
        <v>58</v>
      </c>
      <c r="GQ36" s="54">
        <v>15</v>
      </c>
      <c r="GR36" s="67" t="s">
        <v>59</v>
      </c>
      <c r="GS36" s="54">
        <v>15</v>
      </c>
      <c r="GT36" s="58">
        <v>6</v>
      </c>
      <c r="GU36" s="67" t="s">
        <v>60</v>
      </c>
      <c r="GV36" s="54">
        <v>12.5</v>
      </c>
      <c r="GX36" s="54">
        <v>0</v>
      </c>
      <c r="GZ36" s="54">
        <v>0</v>
      </c>
      <c r="HA36" s="67" t="s">
        <v>63</v>
      </c>
      <c r="HB36" s="54">
        <v>12.5</v>
      </c>
      <c r="HD36" s="54">
        <v>0</v>
      </c>
      <c r="HE36" s="67" t="s">
        <v>65</v>
      </c>
      <c r="HF36" s="54">
        <v>12.5</v>
      </c>
      <c r="HG36" s="67" t="s">
        <v>66</v>
      </c>
      <c r="HH36" s="54">
        <v>12.5</v>
      </c>
      <c r="HI36" s="67" t="s">
        <v>67</v>
      </c>
      <c r="HJ36" s="54">
        <v>12.5</v>
      </c>
      <c r="HK36" s="58">
        <v>18.75</v>
      </c>
      <c r="HL36" s="58">
        <v>65.75</v>
      </c>
      <c r="HM36" s="67" t="s">
        <v>160</v>
      </c>
      <c r="HN36" s="54">
        <v>75</v>
      </c>
      <c r="HO36" s="76">
        <v>22.5</v>
      </c>
      <c r="HP36" s="67" t="s">
        <v>141</v>
      </c>
      <c r="HQ36" s="54">
        <v>35</v>
      </c>
      <c r="HR36" s="67" t="s">
        <v>69</v>
      </c>
      <c r="HS36" s="54">
        <v>30</v>
      </c>
      <c r="HU36" s="54">
        <v>0</v>
      </c>
      <c r="HW36" s="54">
        <v>0</v>
      </c>
      <c r="HY36" s="54">
        <v>0</v>
      </c>
      <c r="IA36" s="54">
        <v>0</v>
      </c>
      <c r="IC36" s="54">
        <v>0</v>
      </c>
      <c r="IE36" s="54">
        <v>0</v>
      </c>
      <c r="IG36" s="54">
        <v>0</v>
      </c>
      <c r="IH36" s="76">
        <v>26</v>
      </c>
      <c r="II36" s="67" t="s">
        <v>7</v>
      </c>
      <c r="IJ36" s="54">
        <v>10</v>
      </c>
      <c r="IK36" s="67" t="s">
        <v>77</v>
      </c>
      <c r="IL36" s="54">
        <v>25</v>
      </c>
      <c r="IN36" s="54">
        <v>0</v>
      </c>
      <c r="IP36" s="54">
        <v>0</v>
      </c>
      <c r="IQ36" s="76">
        <v>5.25</v>
      </c>
      <c r="IR36" s="67" t="s">
        <v>79</v>
      </c>
      <c r="IS36" s="54">
        <v>30</v>
      </c>
      <c r="IT36" s="67" t="s">
        <v>80</v>
      </c>
      <c r="IU36" s="54">
        <v>50</v>
      </c>
      <c r="IW36" s="54">
        <v>0</v>
      </c>
      <c r="IX36" s="76">
        <v>12</v>
      </c>
      <c r="IY36" s="58">
        <v>70.25</v>
      </c>
      <c r="IZ36" s="67" t="s">
        <v>161</v>
      </c>
      <c r="JA36" s="54">
        <v>100</v>
      </c>
      <c r="JB36" s="76">
        <v>40</v>
      </c>
      <c r="JC36" s="67" t="s">
        <v>82</v>
      </c>
      <c r="JD36" s="54">
        <v>10</v>
      </c>
      <c r="JF36" s="54">
        <v>0</v>
      </c>
      <c r="JG36" s="67" t="s">
        <v>84</v>
      </c>
      <c r="JH36" s="54">
        <v>30</v>
      </c>
      <c r="JJ36" s="54">
        <v>0</v>
      </c>
      <c r="JK36" s="58">
        <v>14</v>
      </c>
      <c r="JL36" s="67" t="s">
        <v>86</v>
      </c>
      <c r="JM36" s="54">
        <v>20</v>
      </c>
      <c r="JO36" s="54">
        <v>0</v>
      </c>
      <c r="JP36" s="67" t="s">
        <v>143</v>
      </c>
      <c r="JQ36" s="54">
        <v>45</v>
      </c>
      <c r="JR36" s="75">
        <v>16.25</v>
      </c>
      <c r="JS36" s="67" t="s">
        <v>144</v>
      </c>
      <c r="JT36" s="67" t="s">
        <v>144</v>
      </c>
      <c r="JU36" s="67" t="s">
        <v>144</v>
      </c>
      <c r="JV36" s="67" t="s">
        <v>144</v>
      </c>
      <c r="JW36" s="67" t="s">
        <v>144</v>
      </c>
      <c r="JX36" s="67" t="s">
        <v>144</v>
      </c>
      <c r="JY36" s="67">
        <v>0</v>
      </c>
      <c r="JZ36" s="67">
        <v>22</v>
      </c>
      <c r="KA36" s="67">
        <v>49</v>
      </c>
      <c r="KB36" s="67">
        <v>23</v>
      </c>
      <c r="KC36" s="67">
        <v>0</v>
      </c>
      <c r="KD36" s="67">
        <v>510</v>
      </c>
      <c r="KE36" s="67">
        <v>39514</v>
      </c>
      <c r="KF36" s="67">
        <v>4461</v>
      </c>
      <c r="KG36" s="67">
        <v>900000</v>
      </c>
      <c r="KH36" s="67">
        <v>600000</v>
      </c>
      <c r="KI36" s="67">
        <v>300000</v>
      </c>
      <c r="KJ36" s="67">
        <v>1639284.89</v>
      </c>
      <c r="KK36" s="67">
        <v>560897.37</v>
      </c>
      <c r="KL36" s="67">
        <v>115799.07</v>
      </c>
      <c r="KM36" s="67">
        <v>19454.86</v>
      </c>
      <c r="KN36" s="67">
        <v>21</v>
      </c>
      <c r="KO36" s="67">
        <v>8</v>
      </c>
      <c r="KP36" s="67">
        <v>13</v>
      </c>
      <c r="KQ36" s="67" t="s">
        <v>146</v>
      </c>
      <c r="KR36" s="67" t="s">
        <v>147</v>
      </c>
    </row>
    <row r="37" spans="1:304" s="67" customFormat="1" x14ac:dyDescent="0.25">
      <c r="A37" s="66">
        <v>37</v>
      </c>
      <c r="B37" s="67" t="s">
        <v>419</v>
      </c>
      <c r="C37" s="66" t="s">
        <v>1704</v>
      </c>
      <c r="D37" s="66" t="s">
        <v>414</v>
      </c>
      <c r="E37" s="66" t="s">
        <v>1699</v>
      </c>
      <c r="F37" s="66" t="s">
        <v>1703</v>
      </c>
      <c r="G37" s="68" t="s">
        <v>1886</v>
      </c>
      <c r="H37" s="56">
        <v>74.605000000000004</v>
      </c>
      <c r="I37" s="69">
        <v>66.710000000000008</v>
      </c>
      <c r="J37" s="70">
        <v>58.8</v>
      </c>
      <c r="K37" s="67" t="s">
        <v>279</v>
      </c>
      <c r="L37" s="71">
        <v>0</v>
      </c>
      <c r="M37" s="67" t="s">
        <v>279</v>
      </c>
      <c r="N37" s="71">
        <v>0</v>
      </c>
      <c r="O37" s="72">
        <v>0</v>
      </c>
      <c r="P37" s="67" t="s">
        <v>7</v>
      </c>
      <c r="Q37" s="73">
        <v>5</v>
      </c>
      <c r="R37" s="67" t="s">
        <v>8</v>
      </c>
      <c r="S37" s="73">
        <v>12</v>
      </c>
      <c r="T37" s="67" t="s">
        <v>9</v>
      </c>
      <c r="U37" s="73">
        <v>16</v>
      </c>
      <c r="V37" s="67" t="s">
        <v>7</v>
      </c>
      <c r="W37" s="73">
        <v>5</v>
      </c>
      <c r="X37" s="67" t="s">
        <v>8</v>
      </c>
      <c r="Y37" s="73">
        <v>12</v>
      </c>
      <c r="AA37" s="73">
        <v>0</v>
      </c>
      <c r="AB37" s="67" t="s">
        <v>7</v>
      </c>
      <c r="AC37" s="73">
        <v>5</v>
      </c>
      <c r="AD37" s="67" t="s">
        <v>8</v>
      </c>
      <c r="AE37" s="73">
        <v>13</v>
      </c>
      <c r="AF37" s="67" t="s">
        <v>9</v>
      </c>
      <c r="AG37" s="73">
        <v>16</v>
      </c>
      <c r="AH37" s="74">
        <v>58.8</v>
      </c>
      <c r="AI37" s="57">
        <v>73</v>
      </c>
      <c r="AK37" s="54">
        <v>0</v>
      </c>
      <c r="AM37" s="54">
        <v>0</v>
      </c>
      <c r="AO37" s="54">
        <v>0</v>
      </c>
      <c r="AP37" s="67" t="s">
        <v>13</v>
      </c>
      <c r="AQ37" s="54">
        <v>15</v>
      </c>
      <c r="AR37" s="67" t="s">
        <v>14</v>
      </c>
      <c r="AS37" s="54">
        <v>15</v>
      </c>
      <c r="AT37" s="67" t="s">
        <v>15</v>
      </c>
      <c r="AU37" s="54">
        <v>30</v>
      </c>
      <c r="AV37" s="75">
        <v>18</v>
      </c>
      <c r="AW37" s="67" t="s">
        <v>169</v>
      </c>
      <c r="AX37" s="54">
        <v>100</v>
      </c>
      <c r="AY37" s="75">
        <v>15</v>
      </c>
      <c r="AZ37" s="67" t="s">
        <v>214</v>
      </c>
      <c r="BA37" s="54">
        <v>50</v>
      </c>
      <c r="BB37" s="75">
        <v>7.5</v>
      </c>
      <c r="BC37" s="67" t="s">
        <v>123</v>
      </c>
      <c r="BD37" s="54">
        <v>100</v>
      </c>
      <c r="BE37" s="76">
        <v>25</v>
      </c>
      <c r="BF37" s="67" t="s">
        <v>124</v>
      </c>
      <c r="BG37" s="54">
        <v>50</v>
      </c>
      <c r="BH37" s="67" t="s">
        <v>158</v>
      </c>
      <c r="BI37" s="54">
        <v>0</v>
      </c>
      <c r="BJ37" s="75">
        <v>7.5</v>
      </c>
      <c r="BK37" s="58">
        <v>44.75</v>
      </c>
      <c r="BM37" s="54">
        <v>0</v>
      </c>
      <c r="BO37" s="54">
        <v>0</v>
      </c>
      <c r="BQ37" s="54">
        <v>0</v>
      </c>
      <c r="BS37" s="54">
        <v>0</v>
      </c>
      <c r="BU37" s="54">
        <v>0</v>
      </c>
      <c r="BW37" s="54">
        <v>0</v>
      </c>
      <c r="BY37" s="54">
        <v>0</v>
      </c>
      <c r="CA37" s="54">
        <v>0</v>
      </c>
      <c r="CB37" s="75">
        <v>0</v>
      </c>
      <c r="CC37" s="67" t="s">
        <v>27</v>
      </c>
      <c r="CD37" s="54">
        <v>40</v>
      </c>
      <c r="CE37" s="67" t="s">
        <v>28</v>
      </c>
      <c r="CF37" s="54">
        <v>30</v>
      </c>
      <c r="CG37" s="67" t="s">
        <v>29</v>
      </c>
      <c r="CH37" s="54">
        <v>30</v>
      </c>
      <c r="CI37" s="75">
        <v>10</v>
      </c>
      <c r="CJ37" s="67" t="s">
        <v>126</v>
      </c>
      <c r="CK37" s="54">
        <v>100</v>
      </c>
      <c r="CL37" s="75">
        <v>10</v>
      </c>
      <c r="CM37" s="67" t="s">
        <v>140</v>
      </c>
      <c r="CN37" s="54">
        <v>5</v>
      </c>
      <c r="CO37" s="67" t="s">
        <v>31</v>
      </c>
      <c r="CP37" s="54">
        <v>5</v>
      </c>
      <c r="CR37" s="54">
        <v>0</v>
      </c>
      <c r="CT37" s="54">
        <v>0</v>
      </c>
      <c r="CV37" s="54">
        <v>0</v>
      </c>
      <c r="CW37" s="75">
        <v>2.5</v>
      </c>
      <c r="CX37" s="67" t="s">
        <v>35</v>
      </c>
      <c r="CY37" s="54">
        <v>33</v>
      </c>
      <c r="CZ37" s="67" t="s">
        <v>36</v>
      </c>
      <c r="DA37" s="54">
        <v>34</v>
      </c>
      <c r="DC37" s="54">
        <v>0</v>
      </c>
      <c r="DD37" s="76">
        <v>16.75</v>
      </c>
      <c r="DE37" s="67" t="s">
        <v>38</v>
      </c>
      <c r="DF37" s="54">
        <v>10</v>
      </c>
      <c r="DG37" s="67" t="s">
        <v>39</v>
      </c>
      <c r="DH37" s="54">
        <v>10</v>
      </c>
      <c r="DI37" s="67" t="s">
        <v>40</v>
      </c>
      <c r="DJ37" s="54">
        <v>15</v>
      </c>
      <c r="DL37" s="54">
        <v>0</v>
      </c>
      <c r="DN37" s="54">
        <v>0</v>
      </c>
      <c r="DO37" s="67" t="s">
        <v>129</v>
      </c>
      <c r="DP37" s="54">
        <v>20</v>
      </c>
      <c r="DQ37" s="76">
        <v>5.5</v>
      </c>
      <c r="DR37" s="58">
        <v>96</v>
      </c>
      <c r="DS37" s="67" t="s">
        <v>42</v>
      </c>
      <c r="DT37" s="54">
        <v>15</v>
      </c>
      <c r="DU37" s="67" t="s">
        <v>43</v>
      </c>
      <c r="DV37" s="54">
        <v>15</v>
      </c>
      <c r="DW37" s="67" t="s">
        <v>44</v>
      </c>
      <c r="DX37" s="54">
        <v>15</v>
      </c>
      <c r="DZ37" s="54">
        <v>0</v>
      </c>
      <c r="EA37" s="67" t="s">
        <v>46</v>
      </c>
      <c r="EB37" s="54">
        <v>45</v>
      </c>
      <c r="EC37" s="76">
        <v>36</v>
      </c>
      <c r="ED37" s="67" t="s">
        <v>159</v>
      </c>
      <c r="EE37" s="54">
        <v>100</v>
      </c>
      <c r="EF37" s="76">
        <v>60</v>
      </c>
      <c r="EG37" s="58">
        <v>61</v>
      </c>
      <c r="EH37" s="67" t="s">
        <v>48</v>
      </c>
      <c r="EI37" s="54">
        <v>30</v>
      </c>
      <c r="EJ37" s="67" t="s">
        <v>49</v>
      </c>
      <c r="EK37" s="54">
        <v>20</v>
      </c>
      <c r="EL37" s="67" t="s">
        <v>131</v>
      </c>
      <c r="EM37" s="54">
        <v>20</v>
      </c>
      <c r="EN37" s="67" t="s">
        <v>132</v>
      </c>
      <c r="EO37" s="54">
        <v>30</v>
      </c>
      <c r="EP37" s="76">
        <v>40</v>
      </c>
      <c r="ER37" s="54">
        <v>0</v>
      </c>
      <c r="ES37" s="67" t="s">
        <v>133</v>
      </c>
      <c r="ET37" s="54">
        <v>35</v>
      </c>
      <c r="EV37" s="54">
        <v>0</v>
      </c>
      <c r="EW37" s="76">
        <v>21</v>
      </c>
      <c r="EX37" s="59">
        <v>82.5</v>
      </c>
      <c r="EY37" s="58">
        <v>67.25</v>
      </c>
      <c r="EZ37" s="67" t="s">
        <v>51</v>
      </c>
      <c r="FA37" s="54">
        <v>10</v>
      </c>
      <c r="FB37" s="67" t="s">
        <v>134</v>
      </c>
      <c r="FC37" s="54">
        <v>10</v>
      </c>
      <c r="FD37" s="67" t="s">
        <v>135</v>
      </c>
      <c r="FE37" s="54">
        <v>20</v>
      </c>
      <c r="FF37" s="67" t="s">
        <v>136</v>
      </c>
      <c r="FG37" s="54">
        <v>20</v>
      </c>
      <c r="FH37" s="67" t="s">
        <v>174</v>
      </c>
      <c r="FI37" s="54">
        <v>15</v>
      </c>
      <c r="FJ37" s="67" t="s">
        <v>52</v>
      </c>
      <c r="FK37" s="54">
        <v>12.5</v>
      </c>
      <c r="FL37" s="67" t="s">
        <v>53</v>
      </c>
      <c r="FM37" s="54">
        <v>12.5</v>
      </c>
      <c r="FN37" s="76">
        <v>40</v>
      </c>
      <c r="FP37" s="54">
        <v>0</v>
      </c>
      <c r="FR37" s="54">
        <v>0</v>
      </c>
      <c r="FT37" s="54">
        <v>0</v>
      </c>
      <c r="FV37" s="54">
        <v>0</v>
      </c>
      <c r="FX37" s="54">
        <v>0</v>
      </c>
      <c r="FY37" s="67" t="s">
        <v>139</v>
      </c>
      <c r="FZ37" s="54">
        <v>10</v>
      </c>
      <c r="GB37" s="54">
        <v>0</v>
      </c>
      <c r="GD37" s="54">
        <v>0</v>
      </c>
      <c r="GF37" s="54">
        <v>0</v>
      </c>
      <c r="GH37" s="54">
        <v>0</v>
      </c>
      <c r="GI37" s="76">
        <v>1</v>
      </c>
      <c r="GK37" s="54">
        <v>0</v>
      </c>
      <c r="GM37" s="54">
        <v>0</v>
      </c>
      <c r="GO37" s="54">
        <v>0</v>
      </c>
      <c r="GQ37" s="54">
        <v>0</v>
      </c>
      <c r="GS37" s="54">
        <v>0</v>
      </c>
      <c r="GT37" s="58">
        <v>0</v>
      </c>
      <c r="GU37" s="67" t="s">
        <v>60</v>
      </c>
      <c r="GV37" s="54">
        <v>12.5</v>
      </c>
      <c r="GW37" s="67" t="s">
        <v>61</v>
      </c>
      <c r="GX37" s="54">
        <v>12.5</v>
      </c>
      <c r="GY37" s="67" t="s">
        <v>62</v>
      </c>
      <c r="GZ37" s="54">
        <v>12.5</v>
      </c>
      <c r="HA37" s="67" t="s">
        <v>63</v>
      </c>
      <c r="HB37" s="54">
        <v>12.5</v>
      </c>
      <c r="HD37" s="54">
        <v>0</v>
      </c>
      <c r="HE37" s="67" t="s">
        <v>65</v>
      </c>
      <c r="HF37" s="54">
        <v>12.5</v>
      </c>
      <c r="HG37" s="67" t="s">
        <v>66</v>
      </c>
      <c r="HH37" s="54">
        <v>12.5</v>
      </c>
      <c r="HI37" s="67" t="s">
        <v>67</v>
      </c>
      <c r="HJ37" s="54">
        <v>12.5</v>
      </c>
      <c r="HK37" s="58">
        <v>26.25</v>
      </c>
      <c r="HL37" s="58">
        <v>89</v>
      </c>
      <c r="HM37" s="67" t="s">
        <v>207</v>
      </c>
      <c r="HN37" s="54">
        <v>100</v>
      </c>
      <c r="HO37" s="76">
        <v>30</v>
      </c>
      <c r="HP37" s="67" t="s">
        <v>141</v>
      </c>
      <c r="HQ37" s="54">
        <v>35</v>
      </c>
      <c r="HR37" s="67" t="s">
        <v>69</v>
      </c>
      <c r="HS37" s="54">
        <v>30</v>
      </c>
      <c r="HU37" s="54">
        <v>0</v>
      </c>
      <c r="HW37" s="54">
        <v>0</v>
      </c>
      <c r="HY37" s="54">
        <v>0</v>
      </c>
      <c r="HZ37" s="67" t="s">
        <v>73</v>
      </c>
      <c r="IA37" s="54">
        <v>5</v>
      </c>
      <c r="IB37" s="67" t="s">
        <v>74</v>
      </c>
      <c r="IC37" s="54">
        <v>5</v>
      </c>
      <c r="ID37" s="67" t="s">
        <v>75</v>
      </c>
      <c r="IE37" s="54">
        <v>5</v>
      </c>
      <c r="IG37" s="54">
        <v>0</v>
      </c>
      <c r="IH37" s="76">
        <v>32</v>
      </c>
      <c r="II37" s="67" t="s">
        <v>7</v>
      </c>
      <c r="IJ37" s="54">
        <v>10</v>
      </c>
      <c r="IK37" s="67" t="s">
        <v>77</v>
      </c>
      <c r="IL37" s="54">
        <v>25</v>
      </c>
      <c r="IM37" s="67" t="s">
        <v>78</v>
      </c>
      <c r="IN37" s="54">
        <v>50</v>
      </c>
      <c r="IO37" s="67" t="s">
        <v>9</v>
      </c>
      <c r="IP37" s="54">
        <v>15</v>
      </c>
      <c r="IQ37" s="76">
        <v>15</v>
      </c>
      <c r="IR37" s="67" t="s">
        <v>79</v>
      </c>
      <c r="IS37" s="54">
        <v>30</v>
      </c>
      <c r="IT37" s="67" t="s">
        <v>80</v>
      </c>
      <c r="IU37" s="54">
        <v>50</v>
      </c>
      <c r="IW37" s="54">
        <v>0</v>
      </c>
      <c r="IX37" s="76">
        <v>12</v>
      </c>
      <c r="IY37" s="58">
        <v>91.25</v>
      </c>
      <c r="IZ37" s="67" t="s">
        <v>161</v>
      </c>
      <c r="JA37" s="54">
        <v>100</v>
      </c>
      <c r="JB37" s="76">
        <v>40</v>
      </c>
      <c r="JC37" s="67" t="s">
        <v>82</v>
      </c>
      <c r="JD37" s="54">
        <v>10</v>
      </c>
      <c r="JE37" s="67" t="s">
        <v>83</v>
      </c>
      <c r="JF37" s="54">
        <v>20</v>
      </c>
      <c r="JG37" s="67" t="s">
        <v>84</v>
      </c>
      <c r="JH37" s="54">
        <v>30</v>
      </c>
      <c r="JI37" s="67" t="s">
        <v>85</v>
      </c>
      <c r="JJ37" s="54">
        <v>40</v>
      </c>
      <c r="JK37" s="58">
        <v>35</v>
      </c>
      <c r="JL37" s="67" t="s">
        <v>86</v>
      </c>
      <c r="JM37" s="54">
        <v>20</v>
      </c>
      <c r="JO37" s="54">
        <v>0</v>
      </c>
      <c r="JP37" s="67" t="s">
        <v>143</v>
      </c>
      <c r="JQ37" s="54">
        <v>45</v>
      </c>
      <c r="JR37" s="75">
        <v>16.25</v>
      </c>
      <c r="JS37" s="67" t="s">
        <v>144</v>
      </c>
      <c r="JT37" s="67" t="s">
        <v>144</v>
      </c>
      <c r="JU37" s="67" t="s">
        <v>144</v>
      </c>
      <c r="JV37" s="67" t="s">
        <v>144</v>
      </c>
      <c r="JW37" s="67" t="s">
        <v>144</v>
      </c>
      <c r="JX37" s="67" t="s">
        <v>144</v>
      </c>
      <c r="JY37" s="67">
        <v>0</v>
      </c>
      <c r="JZ37" s="67">
        <v>16</v>
      </c>
      <c r="KA37" s="67">
        <v>93</v>
      </c>
      <c r="KB37" s="67">
        <v>7</v>
      </c>
      <c r="KC37" s="67">
        <v>9</v>
      </c>
      <c r="KD37" s="67">
        <v>2359</v>
      </c>
      <c r="KE37" s="67">
        <v>21782</v>
      </c>
      <c r="KF37" s="67">
        <v>4537</v>
      </c>
      <c r="KG37" s="67">
        <v>0</v>
      </c>
      <c r="KH37" s="67">
        <v>0</v>
      </c>
      <c r="KI37" s="67">
        <v>0</v>
      </c>
      <c r="KJ37" s="67">
        <v>17263520.25</v>
      </c>
      <c r="KK37" s="67">
        <v>603799.6</v>
      </c>
      <c r="KL37" s="67">
        <v>0</v>
      </c>
      <c r="KM37" s="67">
        <v>2686526.19</v>
      </c>
      <c r="KN37" s="67">
        <v>18</v>
      </c>
      <c r="KO37" s="67">
        <v>11</v>
      </c>
      <c r="KP37" s="67">
        <v>9</v>
      </c>
      <c r="KQ37" s="67" t="s">
        <v>146</v>
      </c>
      <c r="KR37" s="67" t="s">
        <v>147</v>
      </c>
    </row>
    <row r="38" spans="1:304" s="67" customFormat="1" x14ac:dyDescent="0.25">
      <c r="A38" s="66">
        <v>38</v>
      </c>
      <c r="B38" s="67" t="s">
        <v>425</v>
      </c>
      <c r="C38" s="66" t="s">
        <v>1813</v>
      </c>
      <c r="D38" s="66" t="s">
        <v>420</v>
      </c>
      <c r="E38" s="66" t="s">
        <v>1812</v>
      </c>
      <c r="F38" s="66" t="s">
        <v>1700</v>
      </c>
      <c r="G38" s="68" t="s">
        <v>1886</v>
      </c>
      <c r="H38" s="56">
        <v>75.2</v>
      </c>
      <c r="I38" s="69">
        <v>62.4</v>
      </c>
      <c r="J38" s="70">
        <v>100</v>
      </c>
      <c r="K38" s="67" t="s">
        <v>154</v>
      </c>
      <c r="L38" s="71">
        <v>50</v>
      </c>
      <c r="M38" s="67" t="s">
        <v>154</v>
      </c>
      <c r="N38" s="71">
        <v>50</v>
      </c>
      <c r="O38" s="72">
        <v>30</v>
      </c>
      <c r="P38" s="67" t="s">
        <v>7</v>
      </c>
      <c r="Q38" s="73">
        <v>5</v>
      </c>
      <c r="R38" s="67" t="s">
        <v>8</v>
      </c>
      <c r="S38" s="73">
        <v>12</v>
      </c>
      <c r="T38" s="67" t="s">
        <v>9</v>
      </c>
      <c r="U38" s="73">
        <v>16</v>
      </c>
      <c r="V38" s="67" t="s">
        <v>7</v>
      </c>
      <c r="W38" s="73">
        <v>5</v>
      </c>
      <c r="X38" s="67" t="s">
        <v>8</v>
      </c>
      <c r="Y38" s="73">
        <v>12</v>
      </c>
      <c r="Z38" s="67" t="s">
        <v>9</v>
      </c>
      <c r="AA38" s="73">
        <v>16</v>
      </c>
      <c r="AB38" s="67" t="s">
        <v>7</v>
      </c>
      <c r="AC38" s="73">
        <v>5</v>
      </c>
      <c r="AD38" s="67" t="s">
        <v>8</v>
      </c>
      <c r="AE38" s="73">
        <v>13</v>
      </c>
      <c r="AF38" s="67" t="s">
        <v>9</v>
      </c>
      <c r="AG38" s="73">
        <v>16</v>
      </c>
      <c r="AH38" s="74">
        <v>70</v>
      </c>
      <c r="AI38" s="57">
        <v>80.5</v>
      </c>
      <c r="AK38" s="54">
        <v>0</v>
      </c>
      <c r="AM38" s="54">
        <v>0</v>
      </c>
      <c r="AN38" s="67" t="s">
        <v>12</v>
      </c>
      <c r="AO38" s="54">
        <v>15</v>
      </c>
      <c r="AQ38" s="54">
        <v>0</v>
      </c>
      <c r="AR38" s="67" t="s">
        <v>14</v>
      </c>
      <c r="AS38" s="54">
        <v>15</v>
      </c>
      <c r="AT38" s="67" t="s">
        <v>15</v>
      </c>
      <c r="AU38" s="54">
        <v>30</v>
      </c>
      <c r="AV38" s="75">
        <v>18</v>
      </c>
      <c r="AW38" s="67" t="s">
        <v>204</v>
      </c>
      <c r="AX38" s="54">
        <v>50</v>
      </c>
      <c r="AY38" s="75">
        <v>7.5</v>
      </c>
      <c r="AZ38" s="67" t="s">
        <v>205</v>
      </c>
      <c r="BA38" s="54">
        <v>100</v>
      </c>
      <c r="BB38" s="75">
        <v>15</v>
      </c>
      <c r="BC38" s="67" t="s">
        <v>123</v>
      </c>
      <c r="BD38" s="54">
        <v>100</v>
      </c>
      <c r="BE38" s="76">
        <v>25</v>
      </c>
      <c r="BF38" s="67" t="s">
        <v>124</v>
      </c>
      <c r="BG38" s="54">
        <v>50</v>
      </c>
      <c r="BH38" s="67" t="s">
        <v>125</v>
      </c>
      <c r="BI38" s="54">
        <v>50</v>
      </c>
      <c r="BJ38" s="75">
        <v>15</v>
      </c>
      <c r="BK38" s="58">
        <v>56.5</v>
      </c>
      <c r="BM38" s="54">
        <v>0</v>
      </c>
      <c r="BO38" s="54">
        <v>0</v>
      </c>
      <c r="BQ38" s="54">
        <v>0</v>
      </c>
      <c r="BS38" s="54">
        <v>0</v>
      </c>
      <c r="BU38" s="54">
        <v>0</v>
      </c>
      <c r="BW38" s="54">
        <v>0</v>
      </c>
      <c r="BY38" s="54">
        <v>0</v>
      </c>
      <c r="CA38" s="54">
        <v>0</v>
      </c>
      <c r="CB38" s="75">
        <v>0</v>
      </c>
      <c r="CC38" s="67" t="s">
        <v>27</v>
      </c>
      <c r="CD38" s="54">
        <v>40</v>
      </c>
      <c r="CF38" s="54">
        <v>0</v>
      </c>
      <c r="CG38" s="67" t="s">
        <v>29</v>
      </c>
      <c r="CH38" s="54">
        <v>30</v>
      </c>
      <c r="CI38" s="75">
        <v>7</v>
      </c>
      <c r="CJ38" s="67" t="s">
        <v>171</v>
      </c>
      <c r="CK38" s="54">
        <v>80</v>
      </c>
      <c r="CL38" s="75">
        <v>8</v>
      </c>
      <c r="CM38" s="67" t="s">
        <v>127</v>
      </c>
      <c r="CN38" s="54">
        <v>0</v>
      </c>
      <c r="CP38" s="54">
        <v>0</v>
      </c>
      <c r="CR38" s="54">
        <v>0</v>
      </c>
      <c r="CS38" s="67" t="s">
        <v>33</v>
      </c>
      <c r="CT38" s="54">
        <v>25</v>
      </c>
      <c r="CU38" s="67" t="s">
        <v>34</v>
      </c>
      <c r="CV38" s="54">
        <v>35</v>
      </c>
      <c r="CW38" s="75">
        <v>15</v>
      </c>
      <c r="CX38" s="67" t="s">
        <v>35</v>
      </c>
      <c r="CY38" s="54">
        <v>33</v>
      </c>
      <c r="CZ38" s="67" t="s">
        <v>36</v>
      </c>
      <c r="DA38" s="54">
        <v>34</v>
      </c>
      <c r="DC38" s="54">
        <v>33</v>
      </c>
      <c r="DD38" s="76">
        <v>25</v>
      </c>
      <c r="DF38" s="54">
        <v>0</v>
      </c>
      <c r="DH38" s="54">
        <v>0</v>
      </c>
      <c r="DI38" s="67" t="s">
        <v>40</v>
      </c>
      <c r="DJ38" s="54">
        <v>15</v>
      </c>
      <c r="DL38" s="54">
        <v>0</v>
      </c>
      <c r="DN38" s="54">
        <v>0</v>
      </c>
      <c r="DP38" s="54">
        <v>0</v>
      </c>
      <c r="DQ38" s="76">
        <v>1.5</v>
      </c>
      <c r="DR38" s="58">
        <v>54</v>
      </c>
      <c r="DS38" s="67" t="s">
        <v>42</v>
      </c>
      <c r="DT38" s="54">
        <v>15</v>
      </c>
      <c r="DU38" s="67" t="s">
        <v>43</v>
      </c>
      <c r="DV38" s="54">
        <v>15</v>
      </c>
      <c r="DW38" s="67" t="s">
        <v>44</v>
      </c>
      <c r="DX38" s="54">
        <v>15</v>
      </c>
      <c r="DZ38" s="54">
        <v>0</v>
      </c>
      <c r="EB38" s="54">
        <v>0</v>
      </c>
      <c r="EC38" s="76">
        <v>18</v>
      </c>
      <c r="ED38" s="67" t="s">
        <v>251</v>
      </c>
      <c r="EE38" s="54">
        <v>60</v>
      </c>
      <c r="EF38" s="76">
        <v>36</v>
      </c>
      <c r="EG38" s="58">
        <v>21</v>
      </c>
      <c r="EI38" s="54">
        <v>0</v>
      </c>
      <c r="EK38" s="54">
        <v>0</v>
      </c>
      <c r="EM38" s="54">
        <v>0</v>
      </c>
      <c r="EO38" s="54">
        <v>0</v>
      </c>
      <c r="EP38" s="76">
        <v>0</v>
      </c>
      <c r="ER38" s="54">
        <v>0</v>
      </c>
      <c r="ES38" s="67" t="s">
        <v>133</v>
      </c>
      <c r="ET38" s="54">
        <v>35</v>
      </c>
      <c r="EV38" s="54">
        <v>0</v>
      </c>
      <c r="EW38" s="76">
        <v>21</v>
      </c>
      <c r="EX38" s="59">
        <v>88</v>
      </c>
      <c r="EY38" s="58">
        <v>83.5</v>
      </c>
      <c r="EZ38" s="67" t="s">
        <v>51</v>
      </c>
      <c r="FA38" s="54">
        <v>10</v>
      </c>
      <c r="FB38" s="67" t="s">
        <v>134</v>
      </c>
      <c r="FC38" s="54">
        <v>10</v>
      </c>
      <c r="FD38" s="67" t="s">
        <v>135</v>
      </c>
      <c r="FE38" s="54">
        <v>20</v>
      </c>
      <c r="FF38" s="67" t="s">
        <v>136</v>
      </c>
      <c r="FG38" s="54">
        <v>20</v>
      </c>
      <c r="FH38" s="67" t="s">
        <v>174</v>
      </c>
      <c r="FI38" s="54">
        <v>15</v>
      </c>
      <c r="FJ38" s="67" t="s">
        <v>52</v>
      </c>
      <c r="FK38" s="54">
        <v>12.5</v>
      </c>
      <c r="FL38" s="67" t="s">
        <v>53</v>
      </c>
      <c r="FM38" s="54">
        <v>12.5</v>
      </c>
      <c r="FN38" s="76">
        <v>40</v>
      </c>
      <c r="FP38" s="54">
        <v>0</v>
      </c>
      <c r="FQ38" s="67" t="s">
        <v>137</v>
      </c>
      <c r="FR38" s="54">
        <v>10</v>
      </c>
      <c r="FS38" s="67" t="s">
        <v>176</v>
      </c>
      <c r="FT38" s="54">
        <v>10</v>
      </c>
      <c r="FU38" s="67" t="s">
        <v>138</v>
      </c>
      <c r="FV38" s="54">
        <v>10</v>
      </c>
      <c r="FW38" s="67" t="s">
        <v>177</v>
      </c>
      <c r="FX38" s="54">
        <v>10</v>
      </c>
      <c r="FY38" s="67" t="s">
        <v>139</v>
      </c>
      <c r="FZ38" s="54">
        <v>10</v>
      </c>
      <c r="GB38" s="54">
        <v>0</v>
      </c>
      <c r="GC38" s="67" t="s">
        <v>178</v>
      </c>
      <c r="GD38" s="54">
        <v>10</v>
      </c>
      <c r="GE38" s="67" t="s">
        <v>206</v>
      </c>
      <c r="GF38" s="54">
        <v>10</v>
      </c>
      <c r="GG38" s="67" t="s">
        <v>179</v>
      </c>
      <c r="GH38" s="54">
        <v>10</v>
      </c>
      <c r="GI38" s="76">
        <v>8</v>
      </c>
      <c r="GJ38" s="67" t="s">
        <v>55</v>
      </c>
      <c r="GK38" s="54">
        <v>30</v>
      </c>
      <c r="GL38" s="67" t="s">
        <v>56</v>
      </c>
      <c r="GM38" s="54">
        <v>20</v>
      </c>
      <c r="GO38" s="54">
        <v>0</v>
      </c>
      <c r="GQ38" s="54">
        <v>0</v>
      </c>
      <c r="GR38" s="67" t="s">
        <v>59</v>
      </c>
      <c r="GS38" s="54">
        <v>15</v>
      </c>
      <c r="GT38" s="58">
        <v>13</v>
      </c>
      <c r="GU38" s="67" t="s">
        <v>60</v>
      </c>
      <c r="GV38" s="54">
        <v>12.5</v>
      </c>
      <c r="GX38" s="54">
        <v>0</v>
      </c>
      <c r="GZ38" s="54">
        <v>0</v>
      </c>
      <c r="HA38" s="67" t="s">
        <v>63</v>
      </c>
      <c r="HB38" s="54">
        <v>12.5</v>
      </c>
      <c r="HC38" s="67" t="s">
        <v>64</v>
      </c>
      <c r="HD38" s="54">
        <v>12.5</v>
      </c>
      <c r="HE38" s="67" t="s">
        <v>65</v>
      </c>
      <c r="HF38" s="54">
        <v>12.5</v>
      </c>
      <c r="HG38" s="67" t="s">
        <v>66</v>
      </c>
      <c r="HH38" s="54">
        <v>12.5</v>
      </c>
      <c r="HI38" s="67" t="s">
        <v>67</v>
      </c>
      <c r="HJ38" s="54">
        <v>12.5</v>
      </c>
      <c r="HK38" s="58">
        <v>22.5</v>
      </c>
      <c r="HL38" s="58">
        <v>80.5</v>
      </c>
      <c r="HM38" s="67" t="s">
        <v>160</v>
      </c>
      <c r="HN38" s="54">
        <v>75</v>
      </c>
      <c r="HO38" s="76">
        <v>22.5</v>
      </c>
      <c r="HP38" s="67" t="s">
        <v>141</v>
      </c>
      <c r="HQ38" s="54">
        <v>35</v>
      </c>
      <c r="HR38" s="67" t="s">
        <v>69</v>
      </c>
      <c r="HS38" s="54">
        <v>30</v>
      </c>
      <c r="HT38" s="67" t="s">
        <v>70</v>
      </c>
      <c r="HU38" s="54">
        <v>5</v>
      </c>
      <c r="HW38" s="54">
        <v>0</v>
      </c>
      <c r="HY38" s="54">
        <v>0</v>
      </c>
      <c r="IA38" s="54">
        <v>0</v>
      </c>
      <c r="IC38" s="54">
        <v>0</v>
      </c>
      <c r="IE38" s="54">
        <v>0</v>
      </c>
      <c r="IG38" s="54">
        <v>0</v>
      </c>
      <c r="IH38" s="76">
        <v>28</v>
      </c>
      <c r="II38" s="67" t="s">
        <v>7</v>
      </c>
      <c r="IJ38" s="54">
        <v>10</v>
      </c>
      <c r="IK38" s="67" t="s">
        <v>77</v>
      </c>
      <c r="IL38" s="54">
        <v>25</v>
      </c>
      <c r="IM38" s="67" t="s">
        <v>78</v>
      </c>
      <c r="IN38" s="54">
        <v>50</v>
      </c>
      <c r="IO38" s="67" t="s">
        <v>9</v>
      </c>
      <c r="IP38" s="54">
        <v>15</v>
      </c>
      <c r="IQ38" s="76">
        <v>15</v>
      </c>
      <c r="IR38" s="67" t="s">
        <v>79</v>
      </c>
      <c r="IS38" s="54">
        <v>30</v>
      </c>
      <c r="IT38" s="67" t="s">
        <v>80</v>
      </c>
      <c r="IU38" s="54">
        <v>50</v>
      </c>
      <c r="IV38" s="67" t="s">
        <v>9</v>
      </c>
      <c r="IW38" s="54">
        <v>20</v>
      </c>
      <c r="IX38" s="76">
        <v>15</v>
      </c>
      <c r="IY38" s="58">
        <v>100</v>
      </c>
      <c r="IZ38" s="67" t="s">
        <v>161</v>
      </c>
      <c r="JA38" s="54">
        <v>100</v>
      </c>
      <c r="JB38" s="76">
        <v>40</v>
      </c>
      <c r="JC38" s="67" t="s">
        <v>82</v>
      </c>
      <c r="JD38" s="54">
        <v>10</v>
      </c>
      <c r="JE38" s="67" t="s">
        <v>83</v>
      </c>
      <c r="JF38" s="54">
        <v>20</v>
      </c>
      <c r="JG38" s="67" t="s">
        <v>84</v>
      </c>
      <c r="JH38" s="54">
        <v>30</v>
      </c>
      <c r="JI38" s="67" t="s">
        <v>85</v>
      </c>
      <c r="JJ38" s="54">
        <v>40</v>
      </c>
      <c r="JK38" s="58">
        <v>35</v>
      </c>
      <c r="JL38" s="67" t="s">
        <v>86</v>
      </c>
      <c r="JM38" s="54">
        <v>20</v>
      </c>
      <c r="JN38" s="67" t="s">
        <v>87</v>
      </c>
      <c r="JO38" s="54">
        <v>35</v>
      </c>
      <c r="JP38" s="67" t="s">
        <v>143</v>
      </c>
      <c r="JQ38" s="54">
        <v>45</v>
      </c>
      <c r="JR38" s="75">
        <v>25</v>
      </c>
      <c r="JS38" s="67" t="s">
        <v>144</v>
      </c>
      <c r="JT38" s="67" t="s">
        <v>144</v>
      </c>
      <c r="JU38" s="67" t="s">
        <v>144</v>
      </c>
      <c r="JV38" s="67" t="s">
        <v>144</v>
      </c>
      <c r="JW38" s="67" t="s">
        <v>144</v>
      </c>
      <c r="JX38" s="67" t="s">
        <v>144</v>
      </c>
      <c r="JY38" s="67">
        <v>0</v>
      </c>
      <c r="JZ38" s="67">
        <v>36</v>
      </c>
      <c r="KA38" s="67">
        <v>54</v>
      </c>
      <c r="KB38" s="67">
        <v>36</v>
      </c>
      <c r="KC38" s="67">
        <v>0</v>
      </c>
      <c r="KD38" s="67">
        <v>756</v>
      </c>
      <c r="KE38" s="67">
        <v>9850</v>
      </c>
      <c r="KF38" s="67">
        <v>1741</v>
      </c>
      <c r="KG38" s="67">
        <v>3516465.42</v>
      </c>
      <c r="KH38" s="67">
        <v>2616252.81</v>
      </c>
      <c r="KI38" s="67">
        <v>900212.61</v>
      </c>
      <c r="KJ38" s="67">
        <v>2467139.04</v>
      </c>
      <c r="KK38" s="67">
        <v>900212.61</v>
      </c>
      <c r="KL38" s="67">
        <v>65909.67</v>
      </c>
      <c r="KM38" s="67">
        <v>0</v>
      </c>
      <c r="KN38" s="67">
        <v>49</v>
      </c>
      <c r="KO38" s="67">
        <v>8</v>
      </c>
      <c r="KP38" s="67">
        <v>41</v>
      </c>
      <c r="KQ38" s="67" t="s">
        <v>146</v>
      </c>
      <c r="KR38" s="67" t="s">
        <v>147</v>
      </c>
    </row>
    <row r="39" spans="1:304" s="67" customFormat="1" x14ac:dyDescent="0.25">
      <c r="A39" s="66">
        <v>39</v>
      </c>
      <c r="B39" s="67" t="s">
        <v>432</v>
      </c>
      <c r="C39" s="66" t="s">
        <v>1843</v>
      </c>
      <c r="D39" s="66" t="s">
        <v>426</v>
      </c>
      <c r="E39" s="66" t="s">
        <v>1812</v>
      </c>
      <c r="F39" s="66" t="s">
        <v>1703</v>
      </c>
      <c r="G39" s="68" t="s">
        <v>1885</v>
      </c>
      <c r="H39" s="56">
        <v>57.075000000000003</v>
      </c>
      <c r="I39" s="69">
        <v>58.4</v>
      </c>
      <c r="J39" s="70">
        <v>100</v>
      </c>
      <c r="K39" s="67" t="s">
        <v>154</v>
      </c>
      <c r="L39" s="71">
        <v>50</v>
      </c>
      <c r="M39" s="67" t="s">
        <v>154</v>
      </c>
      <c r="N39" s="71">
        <v>50</v>
      </c>
      <c r="O39" s="72">
        <v>30</v>
      </c>
      <c r="P39" s="67" t="s">
        <v>7</v>
      </c>
      <c r="Q39" s="73">
        <v>5</v>
      </c>
      <c r="R39" s="67" t="s">
        <v>8</v>
      </c>
      <c r="S39" s="73">
        <v>12</v>
      </c>
      <c r="T39" s="67" t="s">
        <v>9</v>
      </c>
      <c r="U39" s="73">
        <v>16</v>
      </c>
      <c r="V39" s="67" t="s">
        <v>7</v>
      </c>
      <c r="W39" s="73">
        <v>5</v>
      </c>
      <c r="X39" s="67" t="s">
        <v>8</v>
      </c>
      <c r="Y39" s="73">
        <v>12</v>
      </c>
      <c r="Z39" s="67" t="s">
        <v>9</v>
      </c>
      <c r="AA39" s="73">
        <v>16</v>
      </c>
      <c r="AB39" s="67" t="s">
        <v>7</v>
      </c>
      <c r="AC39" s="73">
        <v>5</v>
      </c>
      <c r="AD39" s="67" t="s">
        <v>8</v>
      </c>
      <c r="AE39" s="73">
        <v>13</v>
      </c>
      <c r="AF39" s="67" t="s">
        <v>9</v>
      </c>
      <c r="AG39" s="73">
        <v>16</v>
      </c>
      <c r="AH39" s="74">
        <v>70</v>
      </c>
      <c r="AI39" s="57">
        <v>56.5</v>
      </c>
      <c r="AK39" s="54">
        <v>0</v>
      </c>
      <c r="AM39" s="54">
        <v>0</v>
      </c>
      <c r="AN39" s="67" t="s">
        <v>12</v>
      </c>
      <c r="AO39" s="54">
        <v>15</v>
      </c>
      <c r="AP39" s="67" t="s">
        <v>13</v>
      </c>
      <c r="AQ39" s="54">
        <v>15</v>
      </c>
      <c r="AS39" s="54">
        <v>0</v>
      </c>
      <c r="AT39" s="67" t="s">
        <v>15</v>
      </c>
      <c r="AU39" s="54">
        <v>30</v>
      </c>
      <c r="AV39" s="75">
        <v>18</v>
      </c>
      <c r="AW39" s="67" t="s">
        <v>155</v>
      </c>
      <c r="AX39" s="54">
        <v>15</v>
      </c>
      <c r="AY39" s="75">
        <v>2.25</v>
      </c>
      <c r="AZ39" s="67" t="s">
        <v>122</v>
      </c>
      <c r="BA39" s="54">
        <v>75</v>
      </c>
      <c r="BB39" s="75">
        <v>11.25</v>
      </c>
      <c r="BC39" s="67" t="s">
        <v>170</v>
      </c>
      <c r="BD39" s="54">
        <v>70</v>
      </c>
      <c r="BE39" s="76">
        <v>17.5</v>
      </c>
      <c r="BF39" s="67" t="s">
        <v>124</v>
      </c>
      <c r="BG39" s="54">
        <v>50</v>
      </c>
      <c r="BH39" s="67" t="s">
        <v>158</v>
      </c>
      <c r="BI39" s="54">
        <v>0</v>
      </c>
      <c r="BJ39" s="75">
        <v>7.5</v>
      </c>
      <c r="BK39" s="58">
        <v>41.5</v>
      </c>
      <c r="BM39" s="54">
        <v>0</v>
      </c>
      <c r="BO39" s="54">
        <v>0</v>
      </c>
      <c r="BQ39" s="54">
        <v>0</v>
      </c>
      <c r="BS39" s="54">
        <v>0</v>
      </c>
      <c r="BU39" s="54">
        <v>0</v>
      </c>
      <c r="BW39" s="54">
        <v>0</v>
      </c>
      <c r="BY39" s="54">
        <v>0</v>
      </c>
      <c r="CA39" s="54">
        <v>0</v>
      </c>
      <c r="CB39" s="75">
        <v>0</v>
      </c>
      <c r="CD39" s="54">
        <v>0</v>
      </c>
      <c r="CE39" s="67" t="s">
        <v>28</v>
      </c>
      <c r="CF39" s="54">
        <v>30</v>
      </c>
      <c r="CG39" s="67" t="s">
        <v>29</v>
      </c>
      <c r="CH39" s="54">
        <v>30</v>
      </c>
      <c r="CI39" s="75">
        <v>6</v>
      </c>
      <c r="CJ39" s="67" t="s">
        <v>171</v>
      </c>
      <c r="CK39" s="54">
        <v>80</v>
      </c>
      <c r="CL39" s="75">
        <v>8</v>
      </c>
      <c r="CM39" s="67" t="s">
        <v>127</v>
      </c>
      <c r="CN39" s="54">
        <v>0</v>
      </c>
      <c r="CP39" s="54">
        <v>0</v>
      </c>
      <c r="CR39" s="54">
        <v>0</v>
      </c>
      <c r="CT39" s="54">
        <v>0</v>
      </c>
      <c r="CV39" s="54">
        <v>0</v>
      </c>
      <c r="CW39" s="75">
        <v>0</v>
      </c>
      <c r="CX39" s="67" t="s">
        <v>35</v>
      </c>
      <c r="CY39" s="54">
        <v>33</v>
      </c>
      <c r="CZ39" s="67" t="s">
        <v>36</v>
      </c>
      <c r="DA39" s="54">
        <v>34</v>
      </c>
      <c r="DC39" s="54">
        <v>33</v>
      </c>
      <c r="DD39" s="76">
        <v>25</v>
      </c>
      <c r="DF39" s="54">
        <v>0</v>
      </c>
      <c r="DG39" s="67" t="s">
        <v>39</v>
      </c>
      <c r="DH39" s="54">
        <v>10</v>
      </c>
      <c r="DI39" s="67" t="s">
        <v>40</v>
      </c>
      <c r="DJ39" s="54">
        <v>15</v>
      </c>
      <c r="DL39" s="54">
        <v>0</v>
      </c>
      <c r="DN39" s="54">
        <v>0</v>
      </c>
      <c r="DP39" s="54">
        <v>0</v>
      </c>
      <c r="DQ39" s="76">
        <v>2.5</v>
      </c>
      <c r="DR39" s="58">
        <v>82</v>
      </c>
      <c r="DS39" s="67" t="s">
        <v>42</v>
      </c>
      <c r="DT39" s="54">
        <v>15</v>
      </c>
      <c r="DU39" s="67" t="s">
        <v>43</v>
      </c>
      <c r="DV39" s="54">
        <v>15</v>
      </c>
      <c r="DW39" s="67" t="s">
        <v>44</v>
      </c>
      <c r="DX39" s="54">
        <v>15</v>
      </c>
      <c r="DY39" s="67" t="s">
        <v>45</v>
      </c>
      <c r="DZ39" s="54">
        <v>10</v>
      </c>
      <c r="EB39" s="54">
        <v>0</v>
      </c>
      <c r="EC39" s="76">
        <v>22</v>
      </c>
      <c r="ED39" s="67" t="s">
        <v>159</v>
      </c>
      <c r="EE39" s="54">
        <v>100</v>
      </c>
      <c r="EF39" s="76">
        <v>60</v>
      </c>
      <c r="EG39" s="58">
        <v>12</v>
      </c>
      <c r="EI39" s="54">
        <v>0</v>
      </c>
      <c r="EK39" s="54">
        <v>0</v>
      </c>
      <c r="EM39" s="54">
        <v>0</v>
      </c>
      <c r="EN39" s="67" t="s">
        <v>132</v>
      </c>
      <c r="EO39" s="54">
        <v>30</v>
      </c>
      <c r="EP39" s="76">
        <v>12</v>
      </c>
      <c r="ER39" s="54">
        <v>0</v>
      </c>
      <c r="ET39" s="54">
        <v>0</v>
      </c>
      <c r="EV39" s="54">
        <v>0</v>
      </c>
      <c r="EW39" s="76">
        <v>0</v>
      </c>
      <c r="EX39" s="59">
        <v>55.75</v>
      </c>
      <c r="EY39" s="58">
        <v>59.5</v>
      </c>
      <c r="EZ39" s="67" t="s">
        <v>51</v>
      </c>
      <c r="FA39" s="54">
        <v>10</v>
      </c>
      <c r="FC39" s="54">
        <v>0</v>
      </c>
      <c r="FD39" s="67" t="s">
        <v>135</v>
      </c>
      <c r="FE39" s="54">
        <v>20</v>
      </c>
      <c r="FF39" s="67" t="s">
        <v>136</v>
      </c>
      <c r="FG39" s="54">
        <v>20</v>
      </c>
      <c r="FH39" s="67" t="s">
        <v>174</v>
      </c>
      <c r="FI39" s="54">
        <v>15</v>
      </c>
      <c r="FJ39" s="67" t="s">
        <v>52</v>
      </c>
      <c r="FK39" s="54">
        <v>12.5</v>
      </c>
      <c r="FM39" s="54">
        <v>0</v>
      </c>
      <c r="FN39" s="76">
        <v>31</v>
      </c>
      <c r="FP39" s="54">
        <v>0</v>
      </c>
      <c r="FQ39" s="67" t="s">
        <v>137</v>
      </c>
      <c r="FR39" s="54">
        <v>10</v>
      </c>
      <c r="FS39" s="67" t="s">
        <v>176</v>
      </c>
      <c r="FT39" s="54">
        <v>10</v>
      </c>
      <c r="FU39" s="67" t="s">
        <v>138</v>
      </c>
      <c r="FV39" s="54">
        <v>10</v>
      </c>
      <c r="FW39" s="67" t="s">
        <v>177</v>
      </c>
      <c r="FX39" s="54">
        <v>10</v>
      </c>
      <c r="FY39" s="67" t="s">
        <v>139</v>
      </c>
      <c r="FZ39" s="54">
        <v>10</v>
      </c>
      <c r="GB39" s="54">
        <v>0</v>
      </c>
      <c r="GC39" s="67" t="s">
        <v>178</v>
      </c>
      <c r="GD39" s="54">
        <v>10</v>
      </c>
      <c r="GE39" s="67" t="s">
        <v>206</v>
      </c>
      <c r="GF39" s="54">
        <v>10</v>
      </c>
      <c r="GG39" s="67" t="s">
        <v>179</v>
      </c>
      <c r="GH39" s="54">
        <v>10</v>
      </c>
      <c r="GI39" s="76">
        <v>8</v>
      </c>
      <c r="GJ39" s="67" t="s">
        <v>55</v>
      </c>
      <c r="GK39" s="54">
        <v>30</v>
      </c>
      <c r="GL39" s="67" t="s">
        <v>56</v>
      </c>
      <c r="GM39" s="54">
        <v>20</v>
      </c>
      <c r="GO39" s="54">
        <v>0</v>
      </c>
      <c r="GQ39" s="54">
        <v>0</v>
      </c>
      <c r="GR39" s="67" t="s">
        <v>59</v>
      </c>
      <c r="GS39" s="54">
        <v>15</v>
      </c>
      <c r="GT39" s="58">
        <v>13</v>
      </c>
      <c r="GU39" s="67" t="s">
        <v>60</v>
      </c>
      <c r="GV39" s="54">
        <v>12.5</v>
      </c>
      <c r="GX39" s="54">
        <v>0</v>
      </c>
      <c r="GZ39" s="54">
        <v>0</v>
      </c>
      <c r="HA39" s="67" t="s">
        <v>63</v>
      </c>
      <c r="HB39" s="54">
        <v>12.5</v>
      </c>
      <c r="HD39" s="54">
        <v>0</v>
      </c>
      <c r="HF39" s="54">
        <v>0</v>
      </c>
      <c r="HH39" s="54">
        <v>0</v>
      </c>
      <c r="HJ39" s="54">
        <v>0</v>
      </c>
      <c r="HK39" s="58">
        <v>7.5</v>
      </c>
      <c r="HL39" s="58">
        <v>51.5</v>
      </c>
      <c r="HM39" s="67" t="s">
        <v>140</v>
      </c>
      <c r="HN39" s="54">
        <v>35</v>
      </c>
      <c r="HO39" s="76">
        <v>10.5</v>
      </c>
      <c r="HP39" s="67" t="s">
        <v>141</v>
      </c>
      <c r="HQ39" s="54">
        <v>35</v>
      </c>
      <c r="HR39" s="67" t="s">
        <v>69</v>
      </c>
      <c r="HS39" s="54">
        <v>30</v>
      </c>
      <c r="HU39" s="54">
        <v>0</v>
      </c>
      <c r="HW39" s="54">
        <v>0</v>
      </c>
      <c r="HY39" s="54">
        <v>0</v>
      </c>
      <c r="IA39" s="54">
        <v>0</v>
      </c>
      <c r="IC39" s="54">
        <v>0</v>
      </c>
      <c r="IE39" s="54">
        <v>0</v>
      </c>
      <c r="IG39" s="54">
        <v>0</v>
      </c>
      <c r="IH39" s="76">
        <v>26</v>
      </c>
      <c r="IJ39" s="54">
        <v>0</v>
      </c>
      <c r="IL39" s="54">
        <v>0</v>
      </c>
      <c r="IN39" s="54">
        <v>0</v>
      </c>
      <c r="IP39" s="54">
        <v>0</v>
      </c>
      <c r="IQ39" s="76">
        <v>0</v>
      </c>
      <c r="IR39" s="67" t="s">
        <v>79</v>
      </c>
      <c r="IS39" s="54">
        <v>30</v>
      </c>
      <c r="IT39" s="67" t="s">
        <v>80</v>
      </c>
      <c r="IU39" s="54">
        <v>50</v>
      </c>
      <c r="IV39" s="67" t="s">
        <v>9</v>
      </c>
      <c r="IW39" s="54">
        <v>20</v>
      </c>
      <c r="IX39" s="76">
        <v>15</v>
      </c>
      <c r="IY39" s="58">
        <v>56.25</v>
      </c>
      <c r="IZ39" s="67" t="s">
        <v>161</v>
      </c>
      <c r="JA39" s="54">
        <v>100</v>
      </c>
      <c r="JB39" s="76">
        <v>40</v>
      </c>
      <c r="JD39" s="54">
        <v>0</v>
      </c>
      <c r="JF39" s="54">
        <v>0</v>
      </c>
      <c r="JH39" s="54">
        <v>0</v>
      </c>
      <c r="JJ39" s="54">
        <v>0</v>
      </c>
      <c r="JK39" s="58">
        <v>0</v>
      </c>
      <c r="JL39" s="67" t="s">
        <v>86</v>
      </c>
      <c r="JM39" s="54">
        <v>20</v>
      </c>
      <c r="JO39" s="54">
        <v>0</v>
      </c>
      <c r="JP39" s="67" t="s">
        <v>143</v>
      </c>
      <c r="JQ39" s="54">
        <v>45</v>
      </c>
      <c r="JR39" s="75">
        <v>16.25</v>
      </c>
      <c r="JS39" s="67" t="s">
        <v>144</v>
      </c>
      <c r="JT39" s="67" t="s">
        <v>144</v>
      </c>
      <c r="JU39" s="67" t="s">
        <v>144</v>
      </c>
      <c r="JV39" s="67" t="s">
        <v>144</v>
      </c>
      <c r="JW39" s="67" t="s">
        <v>144</v>
      </c>
      <c r="JX39" s="67" t="s">
        <v>144</v>
      </c>
      <c r="JY39" s="67">
        <v>0</v>
      </c>
      <c r="JZ39" s="67">
        <v>21</v>
      </c>
      <c r="KA39" s="67">
        <v>31</v>
      </c>
      <c r="KB39" s="67">
        <v>21</v>
      </c>
      <c r="KC39" s="67">
        <v>0</v>
      </c>
      <c r="KD39" s="67">
        <v>389</v>
      </c>
      <c r="KE39" s="67">
        <v>4156</v>
      </c>
      <c r="KF39" s="67">
        <v>805</v>
      </c>
      <c r="KG39" s="67">
        <v>4999029.54</v>
      </c>
      <c r="KH39" s="67">
        <v>2993629.54</v>
      </c>
      <c r="KI39" s="67">
        <v>2005400</v>
      </c>
      <c r="KJ39" s="67">
        <v>2867001.37</v>
      </c>
      <c r="KK39" s="67">
        <v>2005399.26</v>
      </c>
      <c r="KL39" s="67">
        <v>15308.52</v>
      </c>
      <c r="KM39" s="67">
        <v>0</v>
      </c>
      <c r="KN39" s="67">
        <v>3</v>
      </c>
      <c r="KO39" s="67">
        <v>1</v>
      </c>
      <c r="KP39" s="67">
        <v>10</v>
      </c>
      <c r="KQ39" s="67" t="s">
        <v>146</v>
      </c>
      <c r="KR39" s="67" t="s">
        <v>147</v>
      </c>
    </row>
    <row r="40" spans="1:304" s="67" customFormat="1" x14ac:dyDescent="0.25">
      <c r="A40" s="66">
        <v>40</v>
      </c>
      <c r="B40" s="67" t="s">
        <v>439</v>
      </c>
      <c r="C40" s="66" t="s">
        <v>1825</v>
      </c>
      <c r="D40" s="66" t="s">
        <v>433</v>
      </c>
      <c r="E40" s="66" t="s">
        <v>1812</v>
      </c>
      <c r="F40" s="66" t="s">
        <v>1703</v>
      </c>
      <c r="G40" s="68" t="s">
        <v>1885</v>
      </c>
      <c r="H40" s="56">
        <v>41.55</v>
      </c>
      <c r="I40" s="69">
        <v>49.35</v>
      </c>
      <c r="J40" s="70">
        <v>68.5</v>
      </c>
      <c r="K40" s="67" t="s">
        <v>154</v>
      </c>
      <c r="L40" s="71">
        <v>50</v>
      </c>
      <c r="M40" s="67" t="s">
        <v>154</v>
      </c>
      <c r="N40" s="71">
        <v>50</v>
      </c>
      <c r="O40" s="72">
        <v>30</v>
      </c>
      <c r="P40" s="67" t="s">
        <v>7</v>
      </c>
      <c r="Q40" s="73">
        <v>5</v>
      </c>
      <c r="R40" s="67" t="s">
        <v>8</v>
      </c>
      <c r="S40" s="73">
        <v>12</v>
      </c>
      <c r="U40" s="73">
        <v>0</v>
      </c>
      <c r="V40" s="67" t="s">
        <v>7</v>
      </c>
      <c r="W40" s="73">
        <v>5</v>
      </c>
      <c r="X40" s="67" t="s">
        <v>8</v>
      </c>
      <c r="Y40" s="73">
        <v>12</v>
      </c>
      <c r="Z40" s="67" t="s">
        <v>9</v>
      </c>
      <c r="AA40" s="73">
        <v>16</v>
      </c>
      <c r="AB40" s="67" t="s">
        <v>7</v>
      </c>
      <c r="AC40" s="73">
        <v>5</v>
      </c>
      <c r="AE40" s="73">
        <v>0</v>
      </c>
      <c r="AG40" s="73">
        <v>0</v>
      </c>
      <c r="AH40" s="74">
        <v>38.5</v>
      </c>
      <c r="AI40" s="57">
        <v>49</v>
      </c>
      <c r="AK40" s="54">
        <v>0</v>
      </c>
      <c r="AM40" s="54">
        <v>0</v>
      </c>
      <c r="AN40" s="67" t="s">
        <v>12</v>
      </c>
      <c r="AO40" s="54">
        <v>15</v>
      </c>
      <c r="AQ40" s="54">
        <v>0</v>
      </c>
      <c r="AS40" s="54">
        <v>0</v>
      </c>
      <c r="AT40" s="67" t="s">
        <v>15</v>
      </c>
      <c r="AU40" s="54">
        <v>30</v>
      </c>
      <c r="AV40" s="75">
        <v>13.5</v>
      </c>
      <c r="AW40" s="67" t="s">
        <v>204</v>
      </c>
      <c r="AX40" s="54">
        <v>50</v>
      </c>
      <c r="AY40" s="75">
        <v>7.5</v>
      </c>
      <c r="AZ40" s="67" t="s">
        <v>214</v>
      </c>
      <c r="BA40" s="54">
        <v>50</v>
      </c>
      <c r="BB40" s="75">
        <v>7.5</v>
      </c>
      <c r="BC40" s="67" t="s">
        <v>170</v>
      </c>
      <c r="BD40" s="54">
        <v>70</v>
      </c>
      <c r="BE40" s="76">
        <v>17.5</v>
      </c>
      <c r="BF40" s="67" t="s">
        <v>196</v>
      </c>
      <c r="BG40" s="54">
        <v>20</v>
      </c>
      <c r="BH40" s="67" t="s">
        <v>158</v>
      </c>
      <c r="BI40" s="54">
        <v>0</v>
      </c>
      <c r="BJ40" s="75">
        <v>3</v>
      </c>
      <c r="BK40" s="58">
        <v>44.25</v>
      </c>
      <c r="BM40" s="54">
        <v>0</v>
      </c>
      <c r="BO40" s="54">
        <v>0</v>
      </c>
      <c r="BQ40" s="54">
        <v>0</v>
      </c>
      <c r="BS40" s="54">
        <v>0</v>
      </c>
      <c r="BU40" s="54">
        <v>0</v>
      </c>
      <c r="BW40" s="54">
        <v>0</v>
      </c>
      <c r="BY40" s="54">
        <v>0</v>
      </c>
      <c r="CA40" s="54">
        <v>0</v>
      </c>
      <c r="CB40" s="75">
        <v>0</v>
      </c>
      <c r="CC40" s="67" t="s">
        <v>27</v>
      </c>
      <c r="CD40" s="54">
        <v>40</v>
      </c>
      <c r="CF40" s="54">
        <v>0</v>
      </c>
      <c r="CG40" s="67" t="s">
        <v>29</v>
      </c>
      <c r="CH40" s="54">
        <v>30</v>
      </c>
      <c r="CI40" s="75">
        <v>7</v>
      </c>
      <c r="CJ40" s="67" t="s">
        <v>291</v>
      </c>
      <c r="CK40" s="54">
        <v>60</v>
      </c>
      <c r="CL40" s="75">
        <v>6</v>
      </c>
      <c r="CM40" s="67" t="s">
        <v>229</v>
      </c>
      <c r="CN40" s="54">
        <v>10</v>
      </c>
      <c r="CO40" s="67" t="s">
        <v>31</v>
      </c>
      <c r="CP40" s="54">
        <v>5</v>
      </c>
      <c r="CR40" s="54">
        <v>0</v>
      </c>
      <c r="CT40" s="54">
        <v>0</v>
      </c>
      <c r="CV40" s="54">
        <v>0</v>
      </c>
      <c r="CW40" s="75">
        <v>3.75</v>
      </c>
      <c r="CX40" s="67" t="s">
        <v>35</v>
      </c>
      <c r="CY40" s="54">
        <v>33</v>
      </c>
      <c r="CZ40" s="67" t="s">
        <v>36</v>
      </c>
      <c r="DA40" s="54">
        <v>34</v>
      </c>
      <c r="DC40" s="54">
        <v>33</v>
      </c>
      <c r="DD40" s="76">
        <v>25</v>
      </c>
      <c r="DF40" s="54">
        <v>0</v>
      </c>
      <c r="DG40" s="67" t="s">
        <v>39</v>
      </c>
      <c r="DH40" s="54">
        <v>10</v>
      </c>
      <c r="DI40" s="67" t="s">
        <v>40</v>
      </c>
      <c r="DJ40" s="54">
        <v>15</v>
      </c>
      <c r="DL40" s="54">
        <v>0</v>
      </c>
      <c r="DN40" s="54">
        <v>0</v>
      </c>
      <c r="DP40" s="54">
        <v>0</v>
      </c>
      <c r="DQ40" s="76">
        <v>2.5</v>
      </c>
      <c r="DR40" s="58">
        <v>64</v>
      </c>
      <c r="DS40" s="67" t="s">
        <v>42</v>
      </c>
      <c r="DT40" s="54">
        <v>15</v>
      </c>
      <c r="DU40" s="67" t="s">
        <v>43</v>
      </c>
      <c r="DV40" s="54">
        <v>15</v>
      </c>
      <c r="DX40" s="54">
        <v>0</v>
      </c>
      <c r="DY40" s="67" t="s">
        <v>45</v>
      </c>
      <c r="DZ40" s="54">
        <v>10</v>
      </c>
      <c r="EB40" s="54">
        <v>0</v>
      </c>
      <c r="EC40" s="76">
        <v>16</v>
      </c>
      <c r="ED40" s="67" t="s">
        <v>130</v>
      </c>
      <c r="EE40" s="54">
        <v>80</v>
      </c>
      <c r="EF40" s="76">
        <v>48</v>
      </c>
      <c r="EG40" s="58">
        <v>21</v>
      </c>
      <c r="EI40" s="54">
        <v>0</v>
      </c>
      <c r="EK40" s="54">
        <v>0</v>
      </c>
      <c r="EM40" s="54">
        <v>0</v>
      </c>
      <c r="EO40" s="54">
        <v>0</v>
      </c>
      <c r="EP40" s="76">
        <v>0</v>
      </c>
      <c r="ER40" s="54">
        <v>0</v>
      </c>
      <c r="ES40" s="67" t="s">
        <v>133</v>
      </c>
      <c r="ET40" s="54">
        <v>35</v>
      </c>
      <c r="EV40" s="54">
        <v>0</v>
      </c>
      <c r="EW40" s="76">
        <v>21</v>
      </c>
      <c r="EX40" s="59">
        <v>33.75</v>
      </c>
      <c r="EY40" s="58">
        <v>40</v>
      </c>
      <c r="FA40" s="54">
        <v>0</v>
      </c>
      <c r="FB40" s="67" t="s">
        <v>134</v>
      </c>
      <c r="FC40" s="54">
        <v>10</v>
      </c>
      <c r="FD40" s="67" t="s">
        <v>135</v>
      </c>
      <c r="FE40" s="54">
        <v>20</v>
      </c>
      <c r="FF40" s="67" t="s">
        <v>136</v>
      </c>
      <c r="FG40" s="54">
        <v>20</v>
      </c>
      <c r="FI40" s="54">
        <v>0</v>
      </c>
      <c r="FK40" s="54">
        <v>0</v>
      </c>
      <c r="FM40" s="54">
        <v>0</v>
      </c>
      <c r="FN40" s="76">
        <v>20</v>
      </c>
      <c r="FP40" s="54">
        <v>0</v>
      </c>
      <c r="FQ40" s="67" t="s">
        <v>137</v>
      </c>
      <c r="FR40" s="54">
        <v>10</v>
      </c>
      <c r="FS40" s="67" t="s">
        <v>176</v>
      </c>
      <c r="FT40" s="54">
        <v>10</v>
      </c>
      <c r="FU40" s="67" t="s">
        <v>138</v>
      </c>
      <c r="FV40" s="54">
        <v>10</v>
      </c>
      <c r="FW40" s="67" t="s">
        <v>177</v>
      </c>
      <c r="FX40" s="54">
        <v>10</v>
      </c>
      <c r="FY40" s="67" t="s">
        <v>139</v>
      </c>
      <c r="FZ40" s="54">
        <v>10</v>
      </c>
      <c r="GB40" s="54">
        <v>0</v>
      </c>
      <c r="GC40" s="67" t="s">
        <v>178</v>
      </c>
      <c r="GD40" s="54">
        <v>10</v>
      </c>
      <c r="GE40" s="67" t="s">
        <v>206</v>
      </c>
      <c r="GF40" s="54">
        <v>10</v>
      </c>
      <c r="GG40" s="67" t="s">
        <v>179</v>
      </c>
      <c r="GH40" s="54">
        <v>10</v>
      </c>
      <c r="GI40" s="76">
        <v>8</v>
      </c>
      <c r="GJ40" s="67" t="s">
        <v>55</v>
      </c>
      <c r="GK40" s="54">
        <v>30</v>
      </c>
      <c r="GM40" s="54">
        <v>0</v>
      </c>
      <c r="GO40" s="54">
        <v>0</v>
      </c>
      <c r="GP40" s="67" t="s">
        <v>58</v>
      </c>
      <c r="GQ40" s="54">
        <v>15</v>
      </c>
      <c r="GR40" s="67" t="s">
        <v>59</v>
      </c>
      <c r="GS40" s="54">
        <v>15</v>
      </c>
      <c r="GT40" s="58">
        <v>12</v>
      </c>
      <c r="GV40" s="54">
        <v>0</v>
      </c>
      <c r="GX40" s="54">
        <v>0</v>
      </c>
      <c r="GZ40" s="54">
        <v>0</v>
      </c>
      <c r="HB40" s="54">
        <v>0</v>
      </c>
      <c r="HD40" s="54">
        <v>0</v>
      </c>
      <c r="HF40" s="54">
        <v>0</v>
      </c>
      <c r="HH40" s="54">
        <v>0</v>
      </c>
      <c r="HJ40" s="54">
        <v>0</v>
      </c>
      <c r="HK40" s="58">
        <v>0</v>
      </c>
      <c r="HL40" s="58">
        <v>44</v>
      </c>
      <c r="HM40" s="67" t="s">
        <v>140</v>
      </c>
      <c r="HN40" s="54">
        <v>35</v>
      </c>
      <c r="HO40" s="76">
        <v>10.5</v>
      </c>
      <c r="HP40" s="67" t="s">
        <v>141</v>
      </c>
      <c r="HQ40" s="54">
        <v>35</v>
      </c>
      <c r="HR40" s="67" t="s">
        <v>69</v>
      </c>
      <c r="HS40" s="54">
        <v>30</v>
      </c>
      <c r="HU40" s="54">
        <v>0</v>
      </c>
      <c r="HW40" s="54">
        <v>0</v>
      </c>
      <c r="HY40" s="54">
        <v>0</v>
      </c>
      <c r="IA40" s="54">
        <v>0</v>
      </c>
      <c r="IC40" s="54">
        <v>0</v>
      </c>
      <c r="IE40" s="54">
        <v>0</v>
      </c>
      <c r="IG40" s="54">
        <v>0</v>
      </c>
      <c r="IH40" s="76">
        <v>26</v>
      </c>
      <c r="IJ40" s="54">
        <v>0</v>
      </c>
      <c r="IL40" s="54">
        <v>0</v>
      </c>
      <c r="IN40" s="54">
        <v>0</v>
      </c>
      <c r="IP40" s="54">
        <v>0</v>
      </c>
      <c r="IQ40" s="76">
        <v>0</v>
      </c>
      <c r="IR40" s="67" t="s">
        <v>79</v>
      </c>
      <c r="IS40" s="54">
        <v>30</v>
      </c>
      <c r="IU40" s="54">
        <v>0</v>
      </c>
      <c r="IV40" s="67" t="s">
        <v>9</v>
      </c>
      <c r="IW40" s="54">
        <v>20</v>
      </c>
      <c r="IX40" s="76">
        <v>7.5</v>
      </c>
      <c r="IY40" s="58">
        <v>17.25</v>
      </c>
      <c r="IZ40" s="67" t="s">
        <v>216</v>
      </c>
      <c r="JA40" s="54">
        <v>0</v>
      </c>
      <c r="JB40" s="76">
        <v>0</v>
      </c>
      <c r="JC40" s="67" t="s">
        <v>82</v>
      </c>
      <c r="JD40" s="54">
        <v>10</v>
      </c>
      <c r="JF40" s="54">
        <v>0</v>
      </c>
      <c r="JH40" s="54">
        <v>0</v>
      </c>
      <c r="JJ40" s="54">
        <v>0</v>
      </c>
      <c r="JK40" s="58">
        <v>3.5</v>
      </c>
      <c r="JL40" s="67" t="s">
        <v>86</v>
      </c>
      <c r="JM40" s="54">
        <v>20</v>
      </c>
      <c r="JN40" s="67" t="s">
        <v>87</v>
      </c>
      <c r="JO40" s="54">
        <v>35</v>
      </c>
      <c r="JQ40" s="54">
        <v>0</v>
      </c>
      <c r="JR40" s="75">
        <v>13.75</v>
      </c>
      <c r="JS40" s="67" t="s">
        <v>144</v>
      </c>
      <c r="JT40" s="67" t="s">
        <v>144</v>
      </c>
      <c r="JU40" s="67" t="s">
        <v>144</v>
      </c>
      <c r="JV40" s="67" t="s">
        <v>144</v>
      </c>
      <c r="JW40" s="67" t="s">
        <v>144</v>
      </c>
      <c r="JX40" s="67" t="s">
        <v>144</v>
      </c>
      <c r="JY40" s="67">
        <v>0</v>
      </c>
      <c r="JZ40" s="67">
        <v>15</v>
      </c>
      <c r="KA40" s="67">
        <v>18</v>
      </c>
      <c r="KB40" s="67">
        <v>11</v>
      </c>
      <c r="KC40" s="67">
        <v>0</v>
      </c>
      <c r="KD40" s="67">
        <v>150</v>
      </c>
      <c r="KE40" s="67">
        <v>2829</v>
      </c>
      <c r="KF40" s="67">
        <v>433</v>
      </c>
      <c r="KG40" s="67">
        <v>1985631</v>
      </c>
      <c r="KH40" s="67">
        <v>2084006.16</v>
      </c>
      <c r="KI40" s="67">
        <v>1030186.7</v>
      </c>
      <c r="KJ40" s="67">
        <v>1653291.69</v>
      </c>
      <c r="KK40" s="67">
        <v>974086.7</v>
      </c>
      <c r="KL40" s="67">
        <v>447759.57</v>
      </c>
      <c r="KM40" s="67">
        <v>0</v>
      </c>
      <c r="KN40" s="67">
        <v>2</v>
      </c>
      <c r="KO40" s="67">
        <v>16</v>
      </c>
      <c r="KP40" s="67">
        <v>13</v>
      </c>
      <c r="KQ40" s="67" t="s">
        <v>146</v>
      </c>
      <c r="KR40" s="67" t="s">
        <v>147</v>
      </c>
    </row>
    <row r="41" spans="1:304" s="67" customFormat="1" x14ac:dyDescent="0.25">
      <c r="A41" s="66">
        <v>41</v>
      </c>
      <c r="B41" s="67" t="s">
        <v>446</v>
      </c>
      <c r="C41" s="66" t="s">
        <v>1770</v>
      </c>
      <c r="D41" s="66" t="s">
        <v>440</v>
      </c>
      <c r="E41" s="66" t="s">
        <v>1763</v>
      </c>
      <c r="F41" s="66" t="s">
        <v>1703</v>
      </c>
      <c r="G41" s="68" t="s">
        <v>1886</v>
      </c>
      <c r="H41" s="56">
        <v>62.478333333333339</v>
      </c>
      <c r="I41" s="69">
        <v>57.79</v>
      </c>
      <c r="J41" s="70">
        <v>69.199999999999989</v>
      </c>
      <c r="K41" s="67" t="s">
        <v>154</v>
      </c>
      <c r="L41" s="71">
        <v>50</v>
      </c>
      <c r="M41" s="67" t="s">
        <v>154</v>
      </c>
      <c r="N41" s="71">
        <v>50</v>
      </c>
      <c r="O41" s="72">
        <v>30</v>
      </c>
      <c r="P41" s="67" t="s">
        <v>7</v>
      </c>
      <c r="Q41" s="73">
        <v>5</v>
      </c>
      <c r="R41" s="67" t="s">
        <v>8</v>
      </c>
      <c r="S41" s="73">
        <v>12</v>
      </c>
      <c r="U41" s="73">
        <v>0</v>
      </c>
      <c r="V41" s="67" t="s">
        <v>7</v>
      </c>
      <c r="W41" s="73">
        <v>5</v>
      </c>
      <c r="Y41" s="73">
        <v>0</v>
      </c>
      <c r="AA41" s="73">
        <v>0</v>
      </c>
      <c r="AB41" s="67" t="s">
        <v>7</v>
      </c>
      <c r="AC41" s="73">
        <v>5</v>
      </c>
      <c r="AD41" s="67" t="s">
        <v>8</v>
      </c>
      <c r="AE41" s="73">
        <v>13</v>
      </c>
      <c r="AF41" s="67" t="s">
        <v>9</v>
      </c>
      <c r="AG41" s="73">
        <v>16</v>
      </c>
      <c r="AH41" s="74">
        <v>39.199999999999996</v>
      </c>
      <c r="AI41" s="57">
        <v>67.75</v>
      </c>
      <c r="AK41" s="54">
        <v>0</v>
      </c>
      <c r="AM41" s="54">
        <v>0</v>
      </c>
      <c r="AN41" s="67" t="s">
        <v>12</v>
      </c>
      <c r="AO41" s="54">
        <v>15</v>
      </c>
      <c r="AP41" s="67" t="s">
        <v>13</v>
      </c>
      <c r="AQ41" s="54">
        <v>15</v>
      </c>
      <c r="AR41" s="67" t="s">
        <v>14</v>
      </c>
      <c r="AS41" s="54">
        <v>15</v>
      </c>
      <c r="AT41" s="67" t="s">
        <v>15</v>
      </c>
      <c r="AU41" s="54">
        <v>30</v>
      </c>
      <c r="AV41" s="75">
        <v>22.5</v>
      </c>
      <c r="AW41" s="67" t="s">
        <v>187</v>
      </c>
      <c r="AX41" s="54">
        <v>80</v>
      </c>
      <c r="AY41" s="75">
        <v>12</v>
      </c>
      <c r="AZ41" s="67" t="s">
        <v>122</v>
      </c>
      <c r="BA41" s="54">
        <v>75</v>
      </c>
      <c r="BB41" s="75">
        <v>11.25</v>
      </c>
      <c r="BC41" s="67" t="s">
        <v>170</v>
      </c>
      <c r="BD41" s="54">
        <v>70</v>
      </c>
      <c r="BE41" s="76">
        <v>17.5</v>
      </c>
      <c r="BF41" s="67" t="s">
        <v>290</v>
      </c>
      <c r="BG41" s="54">
        <v>30</v>
      </c>
      <c r="BH41" s="67" t="s">
        <v>158</v>
      </c>
      <c r="BI41" s="54">
        <v>0</v>
      </c>
      <c r="BJ41" s="75">
        <v>4.5</v>
      </c>
      <c r="BK41" s="58">
        <v>35</v>
      </c>
      <c r="BM41" s="54">
        <v>0</v>
      </c>
      <c r="BO41" s="54">
        <v>0</v>
      </c>
      <c r="BQ41" s="54">
        <v>0</v>
      </c>
      <c r="BS41" s="54">
        <v>0</v>
      </c>
      <c r="BU41" s="54">
        <v>0</v>
      </c>
      <c r="BW41" s="54">
        <v>0</v>
      </c>
      <c r="BY41" s="54">
        <v>0</v>
      </c>
      <c r="CA41" s="54">
        <v>0</v>
      </c>
      <c r="CB41" s="75">
        <v>0</v>
      </c>
      <c r="CC41" s="67" t="s">
        <v>27</v>
      </c>
      <c r="CD41" s="54">
        <v>40</v>
      </c>
      <c r="CF41" s="54">
        <v>0</v>
      </c>
      <c r="CG41" s="67" t="s">
        <v>29</v>
      </c>
      <c r="CH41" s="54">
        <v>30</v>
      </c>
      <c r="CI41" s="75">
        <v>7</v>
      </c>
      <c r="CJ41" s="67" t="s">
        <v>126</v>
      </c>
      <c r="CK41" s="54">
        <v>100</v>
      </c>
      <c r="CL41" s="75">
        <v>10</v>
      </c>
      <c r="CM41" s="67" t="s">
        <v>140</v>
      </c>
      <c r="CN41" s="54">
        <v>5</v>
      </c>
      <c r="CP41" s="54">
        <v>0</v>
      </c>
      <c r="CR41" s="54">
        <v>0</v>
      </c>
      <c r="CT41" s="54">
        <v>0</v>
      </c>
      <c r="CV41" s="54">
        <v>0</v>
      </c>
      <c r="CW41" s="75">
        <v>1.25</v>
      </c>
      <c r="CX41" s="67" t="s">
        <v>35</v>
      </c>
      <c r="CY41" s="54">
        <v>33</v>
      </c>
      <c r="CZ41" s="67" t="s">
        <v>36</v>
      </c>
      <c r="DA41" s="54">
        <v>34</v>
      </c>
      <c r="DC41" s="54">
        <v>0</v>
      </c>
      <c r="DD41" s="76">
        <v>16.75</v>
      </c>
      <c r="DF41" s="54">
        <v>0</v>
      </c>
      <c r="DH41" s="54">
        <v>0</v>
      </c>
      <c r="DJ41" s="54">
        <v>0</v>
      </c>
      <c r="DL41" s="54">
        <v>0</v>
      </c>
      <c r="DN41" s="54">
        <v>0</v>
      </c>
      <c r="DP41" s="54">
        <v>0</v>
      </c>
      <c r="DQ41" s="76">
        <v>0</v>
      </c>
      <c r="DR41" s="58">
        <v>96</v>
      </c>
      <c r="DS41" s="67" t="s">
        <v>42</v>
      </c>
      <c r="DT41" s="54">
        <v>15</v>
      </c>
      <c r="DU41" s="67" t="s">
        <v>43</v>
      </c>
      <c r="DV41" s="54">
        <v>15</v>
      </c>
      <c r="DW41" s="67" t="s">
        <v>44</v>
      </c>
      <c r="DX41" s="54">
        <v>15</v>
      </c>
      <c r="DZ41" s="54">
        <v>0</v>
      </c>
      <c r="EA41" s="67" t="s">
        <v>46</v>
      </c>
      <c r="EB41" s="54">
        <v>45</v>
      </c>
      <c r="EC41" s="76">
        <v>36</v>
      </c>
      <c r="ED41" s="67" t="s">
        <v>159</v>
      </c>
      <c r="EE41" s="54">
        <v>100</v>
      </c>
      <c r="EF41" s="76">
        <v>60</v>
      </c>
      <c r="EG41" s="58">
        <v>21</v>
      </c>
      <c r="EI41" s="54">
        <v>0</v>
      </c>
      <c r="EK41" s="54">
        <v>0</v>
      </c>
      <c r="EM41" s="54">
        <v>0</v>
      </c>
      <c r="EO41" s="54">
        <v>0</v>
      </c>
      <c r="EP41" s="76">
        <v>0</v>
      </c>
      <c r="ER41" s="54">
        <v>0</v>
      </c>
      <c r="ES41" s="67" t="s">
        <v>133</v>
      </c>
      <c r="ET41" s="54">
        <v>35</v>
      </c>
      <c r="EV41" s="54">
        <v>0</v>
      </c>
      <c r="EW41" s="76">
        <v>21</v>
      </c>
      <c r="EX41" s="59">
        <v>67.166666666666671</v>
      </c>
      <c r="EY41" s="58">
        <v>37</v>
      </c>
      <c r="EZ41" s="67" t="s">
        <v>51</v>
      </c>
      <c r="FA41" s="54">
        <v>10</v>
      </c>
      <c r="FB41" s="67" t="s">
        <v>134</v>
      </c>
      <c r="FC41" s="54">
        <v>10</v>
      </c>
      <c r="FD41" s="67" t="s">
        <v>135</v>
      </c>
      <c r="FE41" s="54">
        <v>20</v>
      </c>
      <c r="FF41" s="67" t="s">
        <v>136</v>
      </c>
      <c r="FG41" s="54">
        <v>20</v>
      </c>
      <c r="FI41" s="54">
        <v>0</v>
      </c>
      <c r="FJ41" s="67" t="s">
        <v>52</v>
      </c>
      <c r="FK41" s="54">
        <v>12.5</v>
      </c>
      <c r="FL41" s="67" t="s">
        <v>53</v>
      </c>
      <c r="FM41" s="54">
        <v>12.5</v>
      </c>
      <c r="FN41" s="76">
        <v>34</v>
      </c>
      <c r="FP41" s="54">
        <v>0</v>
      </c>
      <c r="FR41" s="54">
        <v>0</v>
      </c>
      <c r="FT41" s="54">
        <v>0</v>
      </c>
      <c r="FV41" s="54">
        <v>0</v>
      </c>
      <c r="FX41" s="54">
        <v>0</v>
      </c>
      <c r="FZ41" s="54">
        <v>0</v>
      </c>
      <c r="GB41" s="54">
        <v>0</v>
      </c>
      <c r="GD41" s="54">
        <v>0</v>
      </c>
      <c r="GF41" s="54">
        <v>0</v>
      </c>
      <c r="GH41" s="54">
        <v>0</v>
      </c>
      <c r="GI41" s="76">
        <v>0</v>
      </c>
      <c r="GK41" s="54">
        <v>0</v>
      </c>
      <c r="GM41" s="54">
        <v>0</v>
      </c>
      <c r="GO41" s="54">
        <v>0</v>
      </c>
      <c r="GP41" s="67" t="s">
        <v>58</v>
      </c>
      <c r="GQ41" s="54">
        <v>15</v>
      </c>
      <c r="GS41" s="54">
        <v>0</v>
      </c>
      <c r="GT41" s="58">
        <v>3</v>
      </c>
      <c r="GV41" s="54">
        <v>0</v>
      </c>
      <c r="GX41" s="54">
        <v>0</v>
      </c>
      <c r="GZ41" s="54">
        <v>0</v>
      </c>
      <c r="HB41" s="54">
        <v>0</v>
      </c>
      <c r="HD41" s="54">
        <v>0</v>
      </c>
      <c r="HF41" s="54">
        <v>0</v>
      </c>
      <c r="HH41" s="54">
        <v>0</v>
      </c>
      <c r="HJ41" s="54">
        <v>0</v>
      </c>
      <c r="HK41" s="58">
        <v>0</v>
      </c>
      <c r="HL41" s="58">
        <v>83.75</v>
      </c>
      <c r="HM41" s="67" t="s">
        <v>207</v>
      </c>
      <c r="HN41" s="54">
        <v>100</v>
      </c>
      <c r="HO41" s="76">
        <v>30</v>
      </c>
      <c r="HP41" s="67" t="s">
        <v>141</v>
      </c>
      <c r="HQ41" s="54">
        <v>35</v>
      </c>
      <c r="HR41" s="67" t="s">
        <v>69</v>
      </c>
      <c r="HS41" s="54">
        <v>30</v>
      </c>
      <c r="HU41" s="54">
        <v>0</v>
      </c>
      <c r="HW41" s="54">
        <v>0</v>
      </c>
      <c r="HY41" s="54">
        <v>0</v>
      </c>
      <c r="IA41" s="54">
        <v>0</v>
      </c>
      <c r="IC41" s="54">
        <v>0</v>
      </c>
      <c r="IE41" s="54">
        <v>0</v>
      </c>
      <c r="IG41" s="54">
        <v>0</v>
      </c>
      <c r="IH41" s="76">
        <v>26</v>
      </c>
      <c r="II41" s="67" t="s">
        <v>7</v>
      </c>
      <c r="IJ41" s="54">
        <v>10</v>
      </c>
      <c r="IK41" s="67" t="s">
        <v>77</v>
      </c>
      <c r="IL41" s="54">
        <v>25</v>
      </c>
      <c r="IM41" s="67" t="s">
        <v>78</v>
      </c>
      <c r="IN41" s="54">
        <v>50</v>
      </c>
      <c r="IP41" s="54">
        <v>0</v>
      </c>
      <c r="IQ41" s="76">
        <v>12.75</v>
      </c>
      <c r="IR41" s="67" t="s">
        <v>79</v>
      </c>
      <c r="IS41" s="54">
        <v>30</v>
      </c>
      <c r="IT41" s="67" t="s">
        <v>80</v>
      </c>
      <c r="IU41" s="54">
        <v>50</v>
      </c>
      <c r="IV41" s="67" t="s">
        <v>9</v>
      </c>
      <c r="IW41" s="54">
        <v>20</v>
      </c>
      <c r="IX41" s="76">
        <v>15</v>
      </c>
      <c r="IY41" s="58">
        <v>80.75</v>
      </c>
      <c r="IZ41" s="67" t="s">
        <v>142</v>
      </c>
      <c r="JA41" s="54">
        <v>80</v>
      </c>
      <c r="JB41" s="76">
        <v>32</v>
      </c>
      <c r="JC41" s="67" t="s">
        <v>82</v>
      </c>
      <c r="JD41" s="54">
        <v>10</v>
      </c>
      <c r="JE41" s="67" t="s">
        <v>83</v>
      </c>
      <c r="JF41" s="54">
        <v>20</v>
      </c>
      <c r="JG41" s="67" t="s">
        <v>84</v>
      </c>
      <c r="JH41" s="54">
        <v>30</v>
      </c>
      <c r="JI41" s="67" t="s">
        <v>85</v>
      </c>
      <c r="JJ41" s="54">
        <v>40</v>
      </c>
      <c r="JK41" s="58">
        <v>35</v>
      </c>
      <c r="JL41" s="67" t="s">
        <v>86</v>
      </c>
      <c r="JM41" s="54">
        <v>20</v>
      </c>
      <c r="JN41" s="67" t="s">
        <v>87</v>
      </c>
      <c r="JO41" s="54">
        <v>35</v>
      </c>
      <c r="JQ41" s="54">
        <v>0</v>
      </c>
      <c r="JR41" s="75">
        <v>13.75</v>
      </c>
      <c r="JS41" s="67" t="s">
        <v>144</v>
      </c>
      <c r="JT41" s="67" t="s">
        <v>144</v>
      </c>
      <c r="JU41" s="67" t="s">
        <v>144</v>
      </c>
      <c r="JV41" s="67" t="s">
        <v>144</v>
      </c>
      <c r="JW41" s="67" t="s">
        <v>144</v>
      </c>
      <c r="JX41" s="67" t="s">
        <v>144</v>
      </c>
      <c r="JY41" s="67">
        <v>0</v>
      </c>
      <c r="JZ41" s="67">
        <v>43</v>
      </c>
      <c r="KA41" s="67">
        <v>61</v>
      </c>
      <c r="KB41" s="67">
        <v>33</v>
      </c>
      <c r="KC41" s="67">
        <v>10</v>
      </c>
      <c r="KD41" s="67">
        <v>944</v>
      </c>
      <c r="KE41" s="67">
        <v>12332</v>
      </c>
      <c r="KF41" s="67">
        <v>2177.1999999999998</v>
      </c>
      <c r="KG41" s="67">
        <v>3075829.88</v>
      </c>
      <c r="KH41" s="67">
        <v>2267126.7200000002</v>
      </c>
      <c r="KI41" s="67">
        <v>808703.16</v>
      </c>
      <c r="KJ41" s="67">
        <v>1994975.27</v>
      </c>
      <c r="KK41" s="67">
        <v>806203.02</v>
      </c>
      <c r="KL41" s="67">
        <v>274651.59000000003</v>
      </c>
      <c r="KM41" s="67">
        <v>0</v>
      </c>
      <c r="KN41" s="67">
        <v>25</v>
      </c>
      <c r="KO41" s="67">
        <v>4</v>
      </c>
      <c r="KP41" s="67">
        <v>21</v>
      </c>
      <c r="KQ41" s="67" t="s">
        <v>146</v>
      </c>
      <c r="KR41" s="67" t="s">
        <v>147</v>
      </c>
    </row>
    <row r="42" spans="1:304" s="67" customFormat="1" x14ac:dyDescent="0.25">
      <c r="A42" s="66">
        <v>42</v>
      </c>
      <c r="B42" s="67" t="s">
        <v>453</v>
      </c>
      <c r="C42" s="66" t="s">
        <v>1752</v>
      </c>
      <c r="D42" s="66" t="s">
        <v>447</v>
      </c>
      <c r="E42" s="66" t="s">
        <v>1699</v>
      </c>
      <c r="F42" s="66" t="s">
        <v>1703</v>
      </c>
      <c r="G42" s="68" t="s">
        <v>1887</v>
      </c>
      <c r="H42" s="56">
        <v>89.724999999999994</v>
      </c>
      <c r="I42" s="69">
        <v>84.45</v>
      </c>
      <c r="J42" s="70">
        <v>100</v>
      </c>
      <c r="K42" s="67" t="s">
        <v>154</v>
      </c>
      <c r="L42" s="71">
        <v>50</v>
      </c>
      <c r="M42" s="67" t="s">
        <v>154</v>
      </c>
      <c r="N42" s="71">
        <v>50</v>
      </c>
      <c r="O42" s="72">
        <v>30</v>
      </c>
      <c r="P42" s="67" t="s">
        <v>7</v>
      </c>
      <c r="Q42" s="73">
        <v>5</v>
      </c>
      <c r="R42" s="67" t="s">
        <v>8</v>
      </c>
      <c r="S42" s="73">
        <v>12</v>
      </c>
      <c r="T42" s="67" t="s">
        <v>9</v>
      </c>
      <c r="U42" s="73">
        <v>16</v>
      </c>
      <c r="V42" s="67" t="s">
        <v>7</v>
      </c>
      <c r="W42" s="73">
        <v>5</v>
      </c>
      <c r="X42" s="67" t="s">
        <v>8</v>
      </c>
      <c r="Y42" s="73">
        <v>12</v>
      </c>
      <c r="Z42" s="67" t="s">
        <v>9</v>
      </c>
      <c r="AA42" s="73">
        <v>16</v>
      </c>
      <c r="AB42" s="67" t="s">
        <v>7</v>
      </c>
      <c r="AC42" s="73">
        <v>5</v>
      </c>
      <c r="AD42" s="67" t="s">
        <v>8</v>
      </c>
      <c r="AE42" s="73">
        <v>13</v>
      </c>
      <c r="AF42" s="67" t="s">
        <v>9</v>
      </c>
      <c r="AG42" s="73">
        <v>16</v>
      </c>
      <c r="AH42" s="74">
        <v>70</v>
      </c>
      <c r="AI42" s="57">
        <v>100</v>
      </c>
      <c r="AK42" s="54">
        <v>0</v>
      </c>
      <c r="AL42" s="67" t="s">
        <v>11</v>
      </c>
      <c r="AM42" s="54">
        <v>25</v>
      </c>
      <c r="AN42" s="67" t="s">
        <v>12</v>
      </c>
      <c r="AO42" s="54">
        <v>15</v>
      </c>
      <c r="AP42" s="67" t="s">
        <v>13</v>
      </c>
      <c r="AQ42" s="54">
        <v>15</v>
      </c>
      <c r="AR42" s="67" t="s">
        <v>14</v>
      </c>
      <c r="AS42" s="54">
        <v>15</v>
      </c>
      <c r="AT42" s="67" t="s">
        <v>15</v>
      </c>
      <c r="AU42" s="54">
        <v>30</v>
      </c>
      <c r="AV42" s="75">
        <v>30</v>
      </c>
      <c r="AW42" s="67" t="s">
        <v>169</v>
      </c>
      <c r="AX42" s="54">
        <v>100</v>
      </c>
      <c r="AY42" s="75">
        <v>15</v>
      </c>
      <c r="AZ42" s="67" t="s">
        <v>205</v>
      </c>
      <c r="BA42" s="54">
        <v>100</v>
      </c>
      <c r="BB42" s="75">
        <v>15</v>
      </c>
      <c r="BC42" s="67" t="s">
        <v>123</v>
      </c>
      <c r="BD42" s="54">
        <v>100</v>
      </c>
      <c r="BE42" s="76">
        <v>25</v>
      </c>
      <c r="BF42" s="67" t="s">
        <v>124</v>
      </c>
      <c r="BG42" s="54">
        <v>50</v>
      </c>
      <c r="BH42" s="67" t="s">
        <v>125</v>
      </c>
      <c r="BI42" s="54">
        <v>50</v>
      </c>
      <c r="BJ42" s="75">
        <v>15</v>
      </c>
      <c r="BK42" s="58">
        <v>64.25</v>
      </c>
      <c r="BL42" s="67" t="s">
        <v>19</v>
      </c>
      <c r="BM42" s="54">
        <v>10</v>
      </c>
      <c r="BN42" s="67" t="s">
        <v>20</v>
      </c>
      <c r="BO42" s="54">
        <v>40</v>
      </c>
      <c r="BP42" s="67" t="s">
        <v>21</v>
      </c>
      <c r="BQ42" s="54">
        <v>10</v>
      </c>
      <c r="BR42" s="67" t="s">
        <v>22</v>
      </c>
      <c r="BS42" s="54">
        <v>20</v>
      </c>
      <c r="BT42" s="67" t="s">
        <v>23</v>
      </c>
      <c r="BU42" s="54">
        <v>5</v>
      </c>
      <c r="BV42" s="67" t="s">
        <v>24</v>
      </c>
      <c r="BW42" s="54">
        <v>5</v>
      </c>
      <c r="BX42" s="67" t="s">
        <v>25</v>
      </c>
      <c r="BY42" s="54">
        <v>5</v>
      </c>
      <c r="BZ42" s="67" t="s">
        <v>26</v>
      </c>
      <c r="CA42" s="54">
        <v>5</v>
      </c>
      <c r="CB42" s="75">
        <v>20</v>
      </c>
      <c r="CC42" s="67" t="s">
        <v>27</v>
      </c>
      <c r="CD42" s="54">
        <v>40</v>
      </c>
      <c r="CE42" s="67" t="s">
        <v>28</v>
      </c>
      <c r="CF42" s="54">
        <v>30</v>
      </c>
      <c r="CG42" s="67" t="s">
        <v>29</v>
      </c>
      <c r="CH42" s="54">
        <v>30</v>
      </c>
      <c r="CI42" s="75">
        <v>10</v>
      </c>
      <c r="CJ42" s="67" t="s">
        <v>126</v>
      </c>
      <c r="CK42" s="54">
        <v>100</v>
      </c>
      <c r="CL42" s="75">
        <v>10</v>
      </c>
      <c r="CM42" s="67" t="s">
        <v>140</v>
      </c>
      <c r="CN42" s="54">
        <v>5</v>
      </c>
      <c r="CP42" s="54">
        <v>0</v>
      </c>
      <c r="CQ42" s="67" t="s">
        <v>32</v>
      </c>
      <c r="CR42" s="54">
        <v>15</v>
      </c>
      <c r="CT42" s="54">
        <v>0</v>
      </c>
      <c r="CV42" s="54">
        <v>0</v>
      </c>
      <c r="CW42" s="75">
        <v>5</v>
      </c>
      <c r="CX42" s="67" t="s">
        <v>35</v>
      </c>
      <c r="CY42" s="54">
        <v>33</v>
      </c>
      <c r="CZ42" s="67" t="s">
        <v>36</v>
      </c>
      <c r="DA42" s="54">
        <v>34</v>
      </c>
      <c r="DC42" s="54">
        <v>0</v>
      </c>
      <c r="DD42" s="76">
        <v>16.75</v>
      </c>
      <c r="DF42" s="54">
        <v>0</v>
      </c>
      <c r="DG42" s="67" t="s">
        <v>39</v>
      </c>
      <c r="DH42" s="54">
        <v>10</v>
      </c>
      <c r="DI42" s="67" t="s">
        <v>40</v>
      </c>
      <c r="DJ42" s="54">
        <v>15</v>
      </c>
      <c r="DL42" s="54">
        <v>0</v>
      </c>
      <c r="DN42" s="54">
        <v>0</v>
      </c>
      <c r="DP42" s="54">
        <v>0</v>
      </c>
      <c r="DQ42" s="76">
        <v>2.5</v>
      </c>
      <c r="DR42" s="58">
        <v>100</v>
      </c>
      <c r="DS42" s="67" t="s">
        <v>42</v>
      </c>
      <c r="DT42" s="54">
        <v>15</v>
      </c>
      <c r="DU42" s="67" t="s">
        <v>43</v>
      </c>
      <c r="DV42" s="54">
        <v>15</v>
      </c>
      <c r="DW42" s="67" t="s">
        <v>44</v>
      </c>
      <c r="DX42" s="54">
        <v>15</v>
      </c>
      <c r="DY42" s="67" t="s">
        <v>45</v>
      </c>
      <c r="DZ42" s="54">
        <v>10</v>
      </c>
      <c r="EA42" s="67" t="s">
        <v>46</v>
      </c>
      <c r="EB42" s="54">
        <v>45</v>
      </c>
      <c r="EC42" s="76">
        <v>40</v>
      </c>
      <c r="ED42" s="67" t="s">
        <v>159</v>
      </c>
      <c r="EE42" s="54">
        <v>100</v>
      </c>
      <c r="EF42" s="76">
        <v>60</v>
      </c>
      <c r="EG42" s="58">
        <v>58</v>
      </c>
      <c r="EH42" s="67" t="s">
        <v>48</v>
      </c>
      <c r="EI42" s="54">
        <v>30</v>
      </c>
      <c r="EJ42" s="67" t="s">
        <v>49</v>
      </c>
      <c r="EK42" s="54">
        <v>20</v>
      </c>
      <c r="EL42" s="67" t="s">
        <v>131</v>
      </c>
      <c r="EM42" s="54">
        <v>20</v>
      </c>
      <c r="EN42" s="67" t="s">
        <v>132</v>
      </c>
      <c r="EO42" s="54">
        <v>30</v>
      </c>
      <c r="EP42" s="76">
        <v>40</v>
      </c>
      <c r="ER42" s="54">
        <v>0</v>
      </c>
      <c r="ET42" s="54">
        <v>0</v>
      </c>
      <c r="EU42" s="67" t="s">
        <v>50</v>
      </c>
      <c r="EV42" s="54">
        <v>30</v>
      </c>
      <c r="EW42" s="76">
        <v>18</v>
      </c>
      <c r="EX42" s="59">
        <v>95</v>
      </c>
      <c r="EY42" s="58">
        <v>85</v>
      </c>
      <c r="EZ42" s="67" t="s">
        <v>51</v>
      </c>
      <c r="FA42" s="54">
        <v>10</v>
      </c>
      <c r="FB42" s="67" t="s">
        <v>134</v>
      </c>
      <c r="FC42" s="54">
        <v>10</v>
      </c>
      <c r="FD42" s="67" t="s">
        <v>135</v>
      </c>
      <c r="FE42" s="54">
        <v>20</v>
      </c>
      <c r="FF42" s="67" t="s">
        <v>136</v>
      </c>
      <c r="FG42" s="54">
        <v>20</v>
      </c>
      <c r="FI42" s="54">
        <v>0</v>
      </c>
      <c r="FJ42" s="67" t="s">
        <v>52</v>
      </c>
      <c r="FK42" s="54">
        <v>12.5</v>
      </c>
      <c r="FM42" s="54">
        <v>0</v>
      </c>
      <c r="FN42" s="76">
        <v>29</v>
      </c>
      <c r="FO42" s="67" t="s">
        <v>175</v>
      </c>
      <c r="FP42" s="54">
        <v>10</v>
      </c>
      <c r="FQ42" s="67" t="s">
        <v>137</v>
      </c>
      <c r="FR42" s="54">
        <v>10</v>
      </c>
      <c r="FS42" s="67" t="s">
        <v>176</v>
      </c>
      <c r="FT42" s="54">
        <v>10</v>
      </c>
      <c r="FU42" s="67" t="s">
        <v>138</v>
      </c>
      <c r="FV42" s="54">
        <v>10</v>
      </c>
      <c r="FW42" s="67" t="s">
        <v>177</v>
      </c>
      <c r="FX42" s="54">
        <v>10</v>
      </c>
      <c r="FY42" s="67" t="s">
        <v>139</v>
      </c>
      <c r="FZ42" s="54">
        <v>10</v>
      </c>
      <c r="GB42" s="54">
        <v>0</v>
      </c>
      <c r="GD42" s="54">
        <v>0</v>
      </c>
      <c r="GF42" s="54">
        <v>0</v>
      </c>
      <c r="GH42" s="54">
        <v>0</v>
      </c>
      <c r="GI42" s="76">
        <v>6</v>
      </c>
      <c r="GJ42" s="67" t="s">
        <v>55</v>
      </c>
      <c r="GK42" s="54">
        <v>30</v>
      </c>
      <c r="GL42" s="67" t="s">
        <v>56</v>
      </c>
      <c r="GM42" s="54">
        <v>20</v>
      </c>
      <c r="GN42" s="67" t="s">
        <v>57</v>
      </c>
      <c r="GO42" s="54">
        <v>20</v>
      </c>
      <c r="GP42" s="67" t="s">
        <v>58</v>
      </c>
      <c r="GQ42" s="54">
        <v>15</v>
      </c>
      <c r="GR42" s="67" t="s">
        <v>59</v>
      </c>
      <c r="GS42" s="54">
        <v>15</v>
      </c>
      <c r="GT42" s="58">
        <v>20</v>
      </c>
      <c r="GU42" s="67" t="s">
        <v>60</v>
      </c>
      <c r="GV42" s="54">
        <v>12.5</v>
      </c>
      <c r="GW42" s="67" t="s">
        <v>61</v>
      </c>
      <c r="GX42" s="54">
        <v>12.5</v>
      </c>
      <c r="GY42" s="67" t="s">
        <v>62</v>
      </c>
      <c r="GZ42" s="54">
        <v>12.5</v>
      </c>
      <c r="HA42" s="67" t="s">
        <v>63</v>
      </c>
      <c r="HB42" s="54">
        <v>12.5</v>
      </c>
      <c r="HC42" s="67" t="s">
        <v>64</v>
      </c>
      <c r="HD42" s="54">
        <v>12.5</v>
      </c>
      <c r="HE42" s="67" t="s">
        <v>65</v>
      </c>
      <c r="HF42" s="54">
        <v>12.5</v>
      </c>
      <c r="HG42" s="67" t="s">
        <v>66</v>
      </c>
      <c r="HH42" s="54">
        <v>12.5</v>
      </c>
      <c r="HI42" s="67" t="s">
        <v>67</v>
      </c>
      <c r="HJ42" s="54">
        <v>12.5</v>
      </c>
      <c r="HK42" s="58">
        <v>30</v>
      </c>
      <c r="HL42" s="58">
        <v>100</v>
      </c>
      <c r="HM42" s="67" t="s">
        <v>207</v>
      </c>
      <c r="HN42" s="54">
        <v>100</v>
      </c>
      <c r="HO42" s="76">
        <v>30</v>
      </c>
      <c r="HP42" s="67" t="s">
        <v>141</v>
      </c>
      <c r="HQ42" s="54">
        <v>35</v>
      </c>
      <c r="HR42" s="67" t="s">
        <v>69</v>
      </c>
      <c r="HS42" s="54">
        <v>30</v>
      </c>
      <c r="HT42" s="67" t="s">
        <v>70</v>
      </c>
      <c r="HU42" s="54">
        <v>5</v>
      </c>
      <c r="HV42" s="67" t="s">
        <v>71</v>
      </c>
      <c r="HW42" s="54">
        <v>5</v>
      </c>
      <c r="HX42" s="67" t="s">
        <v>72</v>
      </c>
      <c r="HY42" s="54">
        <v>5</v>
      </c>
      <c r="HZ42" s="67" t="s">
        <v>73</v>
      </c>
      <c r="IA42" s="54">
        <v>5</v>
      </c>
      <c r="IB42" s="67" t="s">
        <v>74</v>
      </c>
      <c r="IC42" s="54">
        <v>5</v>
      </c>
      <c r="ID42" s="67" t="s">
        <v>75</v>
      </c>
      <c r="IE42" s="54">
        <v>5</v>
      </c>
      <c r="IF42" s="67" t="s">
        <v>76</v>
      </c>
      <c r="IG42" s="54">
        <v>5</v>
      </c>
      <c r="IH42" s="76">
        <v>40</v>
      </c>
      <c r="II42" s="67" t="s">
        <v>7</v>
      </c>
      <c r="IJ42" s="54">
        <v>10</v>
      </c>
      <c r="IK42" s="67" t="s">
        <v>77</v>
      </c>
      <c r="IL42" s="54">
        <v>25</v>
      </c>
      <c r="IM42" s="67" t="s">
        <v>78</v>
      </c>
      <c r="IN42" s="54">
        <v>50</v>
      </c>
      <c r="IO42" s="67" t="s">
        <v>9</v>
      </c>
      <c r="IP42" s="54">
        <v>15</v>
      </c>
      <c r="IQ42" s="76">
        <v>15</v>
      </c>
      <c r="IR42" s="67" t="s">
        <v>79</v>
      </c>
      <c r="IS42" s="54">
        <v>30</v>
      </c>
      <c r="IT42" s="67" t="s">
        <v>80</v>
      </c>
      <c r="IU42" s="54">
        <v>50</v>
      </c>
      <c r="IV42" s="67" t="s">
        <v>9</v>
      </c>
      <c r="IW42" s="54">
        <v>20</v>
      </c>
      <c r="IX42" s="76">
        <v>15</v>
      </c>
      <c r="IY42" s="58">
        <v>100</v>
      </c>
      <c r="IZ42" s="67" t="s">
        <v>161</v>
      </c>
      <c r="JA42" s="54">
        <v>100</v>
      </c>
      <c r="JB42" s="76">
        <v>40</v>
      </c>
      <c r="JC42" s="67" t="s">
        <v>82</v>
      </c>
      <c r="JD42" s="54">
        <v>10</v>
      </c>
      <c r="JE42" s="67" t="s">
        <v>83</v>
      </c>
      <c r="JF42" s="54">
        <v>20</v>
      </c>
      <c r="JG42" s="67" t="s">
        <v>84</v>
      </c>
      <c r="JH42" s="54">
        <v>30</v>
      </c>
      <c r="JI42" s="67" t="s">
        <v>85</v>
      </c>
      <c r="JJ42" s="54">
        <v>40</v>
      </c>
      <c r="JK42" s="58">
        <v>35</v>
      </c>
      <c r="JL42" s="67" t="s">
        <v>86</v>
      </c>
      <c r="JM42" s="54">
        <v>20</v>
      </c>
      <c r="JN42" s="67" t="s">
        <v>87</v>
      </c>
      <c r="JO42" s="54">
        <v>35</v>
      </c>
      <c r="JP42" s="67" t="s">
        <v>143</v>
      </c>
      <c r="JQ42" s="54">
        <v>45</v>
      </c>
      <c r="JR42" s="75">
        <v>25</v>
      </c>
      <c r="JS42" s="67" t="s">
        <v>144</v>
      </c>
      <c r="JT42" s="67" t="s">
        <v>144</v>
      </c>
      <c r="JU42" s="67" t="s">
        <v>144</v>
      </c>
      <c r="JV42" s="67" t="s">
        <v>144</v>
      </c>
      <c r="JW42" s="67" t="s">
        <v>144</v>
      </c>
      <c r="JX42" s="67" t="s">
        <v>144</v>
      </c>
      <c r="JY42" s="67">
        <v>0</v>
      </c>
      <c r="JZ42" s="67">
        <v>92</v>
      </c>
      <c r="KA42" s="67">
        <v>130</v>
      </c>
      <c r="KB42" s="67">
        <v>87</v>
      </c>
      <c r="KC42" s="67">
        <v>5</v>
      </c>
      <c r="KD42" s="67">
        <v>8180</v>
      </c>
      <c r="KE42" s="67">
        <v>19171</v>
      </c>
      <c r="KF42" s="67">
        <v>10097</v>
      </c>
      <c r="KG42" s="67">
        <v>9500000</v>
      </c>
      <c r="KH42" s="67">
        <v>5950000</v>
      </c>
      <c r="KI42" s="67">
        <v>3550000</v>
      </c>
      <c r="KJ42" s="67">
        <v>6191918.5800000001</v>
      </c>
      <c r="KK42" s="67">
        <v>624803.29</v>
      </c>
      <c r="KL42" s="67">
        <v>569573.47</v>
      </c>
      <c r="KM42" s="67">
        <v>0</v>
      </c>
      <c r="KN42" s="67">
        <v>4</v>
      </c>
      <c r="KO42" s="67">
        <v>6</v>
      </c>
      <c r="KP42" s="67">
        <v>19</v>
      </c>
      <c r="KQ42" s="67" t="s">
        <v>146</v>
      </c>
      <c r="KR42" s="67" t="s">
        <v>147</v>
      </c>
    </row>
    <row r="43" spans="1:304" s="67" customFormat="1" x14ac:dyDescent="0.25">
      <c r="A43" s="66">
        <v>43</v>
      </c>
      <c r="B43" s="67" t="s">
        <v>460</v>
      </c>
      <c r="C43" s="66" t="s">
        <v>1708</v>
      </c>
      <c r="D43" s="66" t="s">
        <v>454</v>
      </c>
      <c r="E43" s="66" t="s">
        <v>1699</v>
      </c>
      <c r="F43" s="66" t="s">
        <v>1689</v>
      </c>
      <c r="G43" s="68" t="s">
        <v>1887</v>
      </c>
      <c r="H43" s="56">
        <v>80.041666666666657</v>
      </c>
      <c r="I43" s="69">
        <v>75.75</v>
      </c>
      <c r="J43" s="70">
        <v>100</v>
      </c>
      <c r="K43" s="67" t="s">
        <v>154</v>
      </c>
      <c r="L43" s="71">
        <v>50</v>
      </c>
      <c r="M43" s="67" t="s">
        <v>154</v>
      </c>
      <c r="N43" s="71">
        <v>50</v>
      </c>
      <c r="O43" s="72">
        <v>30</v>
      </c>
      <c r="P43" s="67" t="s">
        <v>7</v>
      </c>
      <c r="Q43" s="73">
        <v>5</v>
      </c>
      <c r="R43" s="67" t="s">
        <v>8</v>
      </c>
      <c r="S43" s="73">
        <v>12</v>
      </c>
      <c r="T43" s="67" t="s">
        <v>9</v>
      </c>
      <c r="U43" s="73">
        <v>16</v>
      </c>
      <c r="V43" s="67" t="s">
        <v>7</v>
      </c>
      <c r="W43" s="73">
        <v>5</v>
      </c>
      <c r="X43" s="67" t="s">
        <v>8</v>
      </c>
      <c r="Y43" s="73">
        <v>12</v>
      </c>
      <c r="Z43" s="67" t="s">
        <v>9</v>
      </c>
      <c r="AA43" s="73">
        <v>16</v>
      </c>
      <c r="AB43" s="67" t="s">
        <v>7</v>
      </c>
      <c r="AC43" s="73">
        <v>5</v>
      </c>
      <c r="AD43" s="67" t="s">
        <v>8</v>
      </c>
      <c r="AE43" s="73">
        <v>13</v>
      </c>
      <c r="AF43" s="67" t="s">
        <v>9</v>
      </c>
      <c r="AG43" s="73">
        <v>16</v>
      </c>
      <c r="AH43" s="74">
        <v>70</v>
      </c>
      <c r="AI43" s="57">
        <v>73</v>
      </c>
      <c r="AK43" s="54">
        <v>0</v>
      </c>
      <c r="AM43" s="54">
        <v>0</v>
      </c>
      <c r="AN43" s="67" t="s">
        <v>12</v>
      </c>
      <c r="AO43" s="54">
        <v>15</v>
      </c>
      <c r="AQ43" s="54">
        <v>0</v>
      </c>
      <c r="AS43" s="54">
        <v>0</v>
      </c>
      <c r="AT43" s="67" t="s">
        <v>15</v>
      </c>
      <c r="AU43" s="54">
        <v>30</v>
      </c>
      <c r="AV43" s="75">
        <v>13.5</v>
      </c>
      <c r="AW43" s="67" t="s">
        <v>169</v>
      </c>
      <c r="AX43" s="54">
        <v>100</v>
      </c>
      <c r="AY43" s="75">
        <v>15</v>
      </c>
      <c r="AZ43" s="67" t="s">
        <v>205</v>
      </c>
      <c r="BA43" s="54">
        <v>100</v>
      </c>
      <c r="BB43" s="75">
        <v>15</v>
      </c>
      <c r="BC43" s="67" t="s">
        <v>123</v>
      </c>
      <c r="BD43" s="54">
        <v>100</v>
      </c>
      <c r="BE43" s="76">
        <v>25</v>
      </c>
      <c r="BF43" s="67" t="s">
        <v>290</v>
      </c>
      <c r="BG43" s="54">
        <v>30</v>
      </c>
      <c r="BH43" s="67" t="s">
        <v>158</v>
      </c>
      <c r="BI43" s="54">
        <v>0</v>
      </c>
      <c r="BJ43" s="75">
        <v>4.5</v>
      </c>
      <c r="BK43" s="58">
        <v>66.75</v>
      </c>
      <c r="BM43" s="54">
        <v>0</v>
      </c>
      <c r="BO43" s="54">
        <v>0</v>
      </c>
      <c r="BQ43" s="54">
        <v>0</v>
      </c>
      <c r="BS43" s="54">
        <v>0</v>
      </c>
      <c r="BU43" s="54">
        <v>0</v>
      </c>
      <c r="BW43" s="54">
        <v>0</v>
      </c>
      <c r="BY43" s="54">
        <v>0</v>
      </c>
      <c r="CA43" s="54">
        <v>0</v>
      </c>
      <c r="CB43" s="75">
        <v>0</v>
      </c>
      <c r="CC43" s="67" t="s">
        <v>27</v>
      </c>
      <c r="CD43" s="54">
        <v>40</v>
      </c>
      <c r="CE43" s="67" t="s">
        <v>28</v>
      </c>
      <c r="CF43" s="54">
        <v>30</v>
      </c>
      <c r="CG43" s="67" t="s">
        <v>29</v>
      </c>
      <c r="CH43" s="54">
        <v>30</v>
      </c>
      <c r="CI43" s="75">
        <v>10</v>
      </c>
      <c r="CJ43" s="67" t="s">
        <v>126</v>
      </c>
      <c r="CK43" s="54">
        <v>100</v>
      </c>
      <c r="CL43" s="75">
        <v>10</v>
      </c>
      <c r="CM43" s="67" t="s">
        <v>140</v>
      </c>
      <c r="CN43" s="54">
        <v>5</v>
      </c>
      <c r="CP43" s="54">
        <v>0</v>
      </c>
      <c r="CQ43" s="67" t="s">
        <v>32</v>
      </c>
      <c r="CR43" s="54">
        <v>15</v>
      </c>
      <c r="CS43" s="67" t="s">
        <v>33</v>
      </c>
      <c r="CT43" s="54">
        <v>25</v>
      </c>
      <c r="CU43" s="67" t="s">
        <v>34</v>
      </c>
      <c r="CV43" s="54">
        <v>35</v>
      </c>
      <c r="CW43" s="75">
        <v>20</v>
      </c>
      <c r="CX43" s="67" t="s">
        <v>35</v>
      </c>
      <c r="CY43" s="54">
        <v>33</v>
      </c>
      <c r="CZ43" s="67" t="s">
        <v>36</v>
      </c>
      <c r="DA43" s="54">
        <v>34</v>
      </c>
      <c r="DC43" s="54">
        <v>0</v>
      </c>
      <c r="DD43" s="76">
        <v>16.75</v>
      </c>
      <c r="DE43" s="67" t="s">
        <v>38</v>
      </c>
      <c r="DF43" s="54">
        <v>10</v>
      </c>
      <c r="DG43" s="67" t="s">
        <v>39</v>
      </c>
      <c r="DH43" s="54">
        <v>10</v>
      </c>
      <c r="DI43" s="67" t="s">
        <v>40</v>
      </c>
      <c r="DJ43" s="54">
        <v>15</v>
      </c>
      <c r="DK43" s="67" t="s">
        <v>128</v>
      </c>
      <c r="DL43" s="54">
        <v>25</v>
      </c>
      <c r="DM43" s="67" t="s">
        <v>41</v>
      </c>
      <c r="DN43" s="54">
        <v>20</v>
      </c>
      <c r="DO43" s="67" t="s">
        <v>129</v>
      </c>
      <c r="DP43" s="54">
        <v>20</v>
      </c>
      <c r="DQ43" s="76">
        <v>10</v>
      </c>
      <c r="DR43" s="58">
        <v>72</v>
      </c>
      <c r="DS43" s="67" t="s">
        <v>42</v>
      </c>
      <c r="DT43" s="54">
        <v>15</v>
      </c>
      <c r="DU43" s="67" t="s">
        <v>43</v>
      </c>
      <c r="DV43" s="54">
        <v>15</v>
      </c>
      <c r="DW43" s="67" t="s">
        <v>44</v>
      </c>
      <c r="DX43" s="54">
        <v>15</v>
      </c>
      <c r="DZ43" s="54">
        <v>0</v>
      </c>
      <c r="EA43" s="67" t="s">
        <v>46</v>
      </c>
      <c r="EB43" s="54">
        <v>45</v>
      </c>
      <c r="EC43" s="76">
        <v>36</v>
      </c>
      <c r="ED43" s="67" t="s">
        <v>251</v>
      </c>
      <c r="EE43" s="54">
        <v>60</v>
      </c>
      <c r="EF43" s="76">
        <v>36</v>
      </c>
      <c r="EG43" s="58">
        <v>67</v>
      </c>
      <c r="EI43" s="54">
        <v>0</v>
      </c>
      <c r="EJ43" s="67" t="s">
        <v>49</v>
      </c>
      <c r="EK43" s="54">
        <v>20</v>
      </c>
      <c r="EL43" s="67" t="s">
        <v>131</v>
      </c>
      <c r="EM43" s="54">
        <v>20</v>
      </c>
      <c r="EN43" s="67" t="s">
        <v>132</v>
      </c>
      <c r="EO43" s="54">
        <v>30</v>
      </c>
      <c r="EP43" s="76">
        <v>28</v>
      </c>
      <c r="EQ43" s="67" t="s">
        <v>173</v>
      </c>
      <c r="ER43" s="54">
        <v>35</v>
      </c>
      <c r="ET43" s="54">
        <v>0</v>
      </c>
      <c r="EU43" s="67" t="s">
        <v>50</v>
      </c>
      <c r="EV43" s="54">
        <v>30</v>
      </c>
      <c r="EW43" s="76">
        <v>39</v>
      </c>
      <c r="EX43" s="59">
        <v>84.333333333333329</v>
      </c>
      <c r="EY43" s="58">
        <v>89.5</v>
      </c>
      <c r="EZ43" s="67" t="s">
        <v>51</v>
      </c>
      <c r="FA43" s="54">
        <v>10</v>
      </c>
      <c r="FB43" s="67" t="s">
        <v>134</v>
      </c>
      <c r="FC43" s="54">
        <v>10</v>
      </c>
      <c r="FD43" s="67" t="s">
        <v>135</v>
      </c>
      <c r="FE43" s="54">
        <v>20</v>
      </c>
      <c r="FF43" s="67" t="s">
        <v>136</v>
      </c>
      <c r="FG43" s="54">
        <v>20</v>
      </c>
      <c r="FH43" s="67" t="s">
        <v>174</v>
      </c>
      <c r="FI43" s="54">
        <v>15</v>
      </c>
      <c r="FJ43" s="67" t="s">
        <v>52</v>
      </c>
      <c r="FK43" s="54">
        <v>12.5</v>
      </c>
      <c r="FL43" s="67" t="s">
        <v>53</v>
      </c>
      <c r="FM43" s="54">
        <v>12.5</v>
      </c>
      <c r="FN43" s="76">
        <v>40</v>
      </c>
      <c r="FP43" s="54">
        <v>0</v>
      </c>
      <c r="FR43" s="54">
        <v>0</v>
      </c>
      <c r="FS43" s="67" t="s">
        <v>176</v>
      </c>
      <c r="FT43" s="54">
        <v>10</v>
      </c>
      <c r="FU43" s="67" t="s">
        <v>138</v>
      </c>
      <c r="FV43" s="54">
        <v>10</v>
      </c>
      <c r="FW43" s="67" t="s">
        <v>177</v>
      </c>
      <c r="FX43" s="54">
        <v>10</v>
      </c>
      <c r="FY43" s="67" t="s">
        <v>139</v>
      </c>
      <c r="FZ43" s="54">
        <v>10</v>
      </c>
      <c r="GB43" s="54">
        <v>0</v>
      </c>
      <c r="GC43" s="67" t="s">
        <v>178</v>
      </c>
      <c r="GD43" s="54">
        <v>10</v>
      </c>
      <c r="GE43" s="67" t="s">
        <v>206</v>
      </c>
      <c r="GF43" s="54">
        <v>10</v>
      </c>
      <c r="GG43" s="67" t="s">
        <v>179</v>
      </c>
      <c r="GH43" s="54">
        <v>10</v>
      </c>
      <c r="GI43" s="76">
        <v>7</v>
      </c>
      <c r="GJ43" s="67" t="s">
        <v>55</v>
      </c>
      <c r="GK43" s="54">
        <v>30</v>
      </c>
      <c r="GL43" s="67" t="s">
        <v>56</v>
      </c>
      <c r="GM43" s="54">
        <v>20</v>
      </c>
      <c r="GN43" s="67" t="s">
        <v>57</v>
      </c>
      <c r="GO43" s="54">
        <v>20</v>
      </c>
      <c r="GP43" s="67" t="s">
        <v>58</v>
      </c>
      <c r="GQ43" s="54">
        <v>15</v>
      </c>
      <c r="GR43" s="67" t="s">
        <v>59</v>
      </c>
      <c r="GS43" s="54">
        <v>15</v>
      </c>
      <c r="GT43" s="58">
        <v>20</v>
      </c>
      <c r="GU43" s="67" t="s">
        <v>60</v>
      </c>
      <c r="GV43" s="54">
        <v>12.5</v>
      </c>
      <c r="GX43" s="54">
        <v>0</v>
      </c>
      <c r="GZ43" s="54">
        <v>0</v>
      </c>
      <c r="HA43" s="67" t="s">
        <v>63</v>
      </c>
      <c r="HB43" s="54">
        <v>12.5</v>
      </c>
      <c r="HC43" s="67" t="s">
        <v>64</v>
      </c>
      <c r="HD43" s="54">
        <v>12.5</v>
      </c>
      <c r="HE43" s="67" t="s">
        <v>65</v>
      </c>
      <c r="HF43" s="54">
        <v>12.5</v>
      </c>
      <c r="HG43" s="67" t="s">
        <v>66</v>
      </c>
      <c r="HH43" s="54">
        <v>12.5</v>
      </c>
      <c r="HI43" s="67" t="s">
        <v>67</v>
      </c>
      <c r="HJ43" s="54">
        <v>12.5</v>
      </c>
      <c r="HK43" s="58">
        <v>22.5</v>
      </c>
      <c r="HL43" s="58">
        <v>63.5</v>
      </c>
      <c r="HM43" s="67" t="s">
        <v>160</v>
      </c>
      <c r="HN43" s="54">
        <v>75</v>
      </c>
      <c r="HO43" s="76">
        <v>22.5</v>
      </c>
      <c r="HP43" s="67" t="s">
        <v>141</v>
      </c>
      <c r="HQ43" s="54">
        <v>35</v>
      </c>
      <c r="HR43" s="67" t="s">
        <v>69</v>
      </c>
      <c r="HS43" s="54">
        <v>30</v>
      </c>
      <c r="HU43" s="54">
        <v>0</v>
      </c>
      <c r="HW43" s="54">
        <v>0</v>
      </c>
      <c r="HY43" s="54">
        <v>0</v>
      </c>
      <c r="IA43" s="54">
        <v>0</v>
      </c>
      <c r="IC43" s="54">
        <v>0</v>
      </c>
      <c r="IE43" s="54">
        <v>0</v>
      </c>
      <c r="IG43" s="54">
        <v>0</v>
      </c>
      <c r="IH43" s="76">
        <v>26</v>
      </c>
      <c r="IJ43" s="54">
        <v>0</v>
      </c>
      <c r="IL43" s="54">
        <v>0</v>
      </c>
      <c r="IN43" s="54">
        <v>0</v>
      </c>
      <c r="IP43" s="54">
        <v>0</v>
      </c>
      <c r="IQ43" s="76">
        <v>0</v>
      </c>
      <c r="IR43" s="67" t="s">
        <v>79</v>
      </c>
      <c r="IS43" s="54">
        <v>30</v>
      </c>
      <c r="IT43" s="67" t="s">
        <v>80</v>
      </c>
      <c r="IU43" s="54">
        <v>50</v>
      </c>
      <c r="IV43" s="67" t="s">
        <v>9</v>
      </c>
      <c r="IW43" s="54">
        <v>20</v>
      </c>
      <c r="IX43" s="76">
        <v>15</v>
      </c>
      <c r="IY43" s="58">
        <v>100</v>
      </c>
      <c r="IZ43" s="67" t="s">
        <v>161</v>
      </c>
      <c r="JA43" s="54">
        <v>100</v>
      </c>
      <c r="JB43" s="76">
        <v>40</v>
      </c>
      <c r="JC43" s="67" t="s">
        <v>82</v>
      </c>
      <c r="JD43" s="54">
        <v>10</v>
      </c>
      <c r="JE43" s="67" t="s">
        <v>83</v>
      </c>
      <c r="JF43" s="54">
        <v>20</v>
      </c>
      <c r="JG43" s="67" t="s">
        <v>84</v>
      </c>
      <c r="JH43" s="54">
        <v>30</v>
      </c>
      <c r="JI43" s="67" t="s">
        <v>85</v>
      </c>
      <c r="JJ43" s="54">
        <v>40</v>
      </c>
      <c r="JK43" s="58">
        <v>35</v>
      </c>
      <c r="JL43" s="67" t="s">
        <v>86</v>
      </c>
      <c r="JM43" s="54">
        <v>20</v>
      </c>
      <c r="JN43" s="67" t="s">
        <v>87</v>
      </c>
      <c r="JO43" s="54">
        <v>35</v>
      </c>
      <c r="JP43" s="67" t="s">
        <v>143</v>
      </c>
      <c r="JQ43" s="54">
        <v>45</v>
      </c>
      <c r="JR43" s="75">
        <v>25</v>
      </c>
      <c r="JS43" s="67" t="s">
        <v>144</v>
      </c>
      <c r="JT43" s="67" t="s">
        <v>144</v>
      </c>
      <c r="JU43" s="67" t="s">
        <v>144</v>
      </c>
      <c r="JV43" s="67" t="s">
        <v>145</v>
      </c>
      <c r="JW43" s="67" t="s">
        <v>145</v>
      </c>
      <c r="JX43" s="67" t="s">
        <v>144</v>
      </c>
      <c r="JY43" s="67">
        <v>1</v>
      </c>
      <c r="JZ43" s="67">
        <v>233</v>
      </c>
      <c r="KA43" s="67">
        <v>214</v>
      </c>
      <c r="KB43" s="67">
        <v>220</v>
      </c>
      <c r="KC43" s="67">
        <v>36</v>
      </c>
      <c r="KD43" s="67">
        <v>24292</v>
      </c>
      <c r="KE43" s="67">
        <v>451846</v>
      </c>
      <c r="KF43" s="67">
        <v>69.477000000000004</v>
      </c>
      <c r="KG43" s="67">
        <v>116939380</v>
      </c>
      <c r="KH43" s="67">
        <v>75222496</v>
      </c>
      <c r="KI43" s="67">
        <v>41716885</v>
      </c>
      <c r="KJ43" s="67">
        <v>55063193.32</v>
      </c>
      <c r="KK43" s="67">
        <v>28197760.91</v>
      </c>
      <c r="KL43" s="67">
        <v>14035240.83</v>
      </c>
      <c r="KM43" s="67">
        <v>0</v>
      </c>
      <c r="KN43" s="67">
        <v>80</v>
      </c>
      <c r="KO43" s="67">
        <v>31</v>
      </c>
      <c r="KP43" s="67">
        <v>52</v>
      </c>
      <c r="KQ43" s="67" t="s">
        <v>146</v>
      </c>
      <c r="KR43" s="67" t="s">
        <v>147</v>
      </c>
    </row>
    <row r="44" spans="1:304" s="67" customFormat="1" x14ac:dyDescent="0.25">
      <c r="A44" s="66">
        <v>44</v>
      </c>
      <c r="B44" s="67" t="s">
        <v>465</v>
      </c>
      <c r="C44" s="66" t="s">
        <v>1839</v>
      </c>
      <c r="D44" s="66" t="s">
        <v>461</v>
      </c>
      <c r="E44" s="66" t="s">
        <v>1812</v>
      </c>
      <c r="F44" s="66" t="s">
        <v>1700</v>
      </c>
      <c r="G44" s="68" t="s">
        <v>1886</v>
      </c>
      <c r="H44" s="56">
        <v>79.133333333333326</v>
      </c>
      <c r="I44" s="69">
        <v>76.099999999999994</v>
      </c>
      <c r="J44" s="70">
        <v>85</v>
      </c>
      <c r="K44" s="67" t="s">
        <v>279</v>
      </c>
      <c r="L44" s="71">
        <v>0</v>
      </c>
      <c r="M44" s="67" t="s">
        <v>154</v>
      </c>
      <c r="N44" s="71">
        <v>50</v>
      </c>
      <c r="O44" s="72">
        <v>15</v>
      </c>
      <c r="P44" s="67" t="s">
        <v>7</v>
      </c>
      <c r="Q44" s="73">
        <v>5</v>
      </c>
      <c r="R44" s="67" t="s">
        <v>8</v>
      </c>
      <c r="S44" s="73">
        <v>12</v>
      </c>
      <c r="T44" s="67" t="s">
        <v>9</v>
      </c>
      <c r="U44" s="73">
        <v>16</v>
      </c>
      <c r="V44" s="67" t="s">
        <v>7</v>
      </c>
      <c r="W44" s="73">
        <v>5</v>
      </c>
      <c r="X44" s="67" t="s">
        <v>8</v>
      </c>
      <c r="Y44" s="73">
        <v>12</v>
      </c>
      <c r="Z44" s="67" t="s">
        <v>9</v>
      </c>
      <c r="AA44" s="73">
        <v>16</v>
      </c>
      <c r="AB44" s="67" t="s">
        <v>7</v>
      </c>
      <c r="AC44" s="73">
        <v>5</v>
      </c>
      <c r="AD44" s="67" t="s">
        <v>8</v>
      </c>
      <c r="AE44" s="73">
        <v>13</v>
      </c>
      <c r="AF44" s="67" t="s">
        <v>9</v>
      </c>
      <c r="AG44" s="73">
        <v>16</v>
      </c>
      <c r="AH44" s="74">
        <v>70</v>
      </c>
      <c r="AI44" s="57">
        <v>51</v>
      </c>
      <c r="AK44" s="54">
        <v>0</v>
      </c>
      <c r="AM44" s="54">
        <v>0</v>
      </c>
      <c r="AN44" s="67" t="s">
        <v>12</v>
      </c>
      <c r="AO44" s="54">
        <v>15</v>
      </c>
      <c r="AQ44" s="54">
        <v>0</v>
      </c>
      <c r="AS44" s="54">
        <v>0</v>
      </c>
      <c r="AT44" s="67" t="s">
        <v>15</v>
      </c>
      <c r="AU44" s="54">
        <v>30</v>
      </c>
      <c r="AV44" s="75">
        <v>13.5</v>
      </c>
      <c r="AW44" s="67" t="s">
        <v>204</v>
      </c>
      <c r="AX44" s="54">
        <v>50</v>
      </c>
      <c r="AY44" s="75">
        <v>7.5</v>
      </c>
      <c r="AZ44" s="67" t="s">
        <v>214</v>
      </c>
      <c r="BA44" s="54">
        <v>50</v>
      </c>
      <c r="BB44" s="75">
        <v>7.5</v>
      </c>
      <c r="BC44" s="67" t="s">
        <v>156</v>
      </c>
      <c r="BD44" s="54">
        <v>30</v>
      </c>
      <c r="BE44" s="76">
        <v>7.5</v>
      </c>
      <c r="BF44" s="67" t="s">
        <v>124</v>
      </c>
      <c r="BG44" s="54">
        <v>50</v>
      </c>
      <c r="BH44" s="67" t="s">
        <v>125</v>
      </c>
      <c r="BI44" s="54">
        <v>50</v>
      </c>
      <c r="BJ44" s="75">
        <v>15</v>
      </c>
      <c r="BK44" s="58">
        <v>52.5</v>
      </c>
      <c r="BM44" s="54">
        <v>0</v>
      </c>
      <c r="BO44" s="54">
        <v>0</v>
      </c>
      <c r="BQ44" s="54">
        <v>0</v>
      </c>
      <c r="BS44" s="54">
        <v>0</v>
      </c>
      <c r="BU44" s="54">
        <v>0</v>
      </c>
      <c r="BW44" s="54">
        <v>0</v>
      </c>
      <c r="BY44" s="54">
        <v>0</v>
      </c>
      <c r="CA44" s="54">
        <v>0</v>
      </c>
      <c r="CB44" s="75">
        <v>0</v>
      </c>
      <c r="CC44" s="67" t="s">
        <v>27</v>
      </c>
      <c r="CD44" s="54">
        <v>40</v>
      </c>
      <c r="CE44" s="67" t="s">
        <v>28</v>
      </c>
      <c r="CF44" s="54">
        <v>30</v>
      </c>
      <c r="CG44" s="67" t="s">
        <v>29</v>
      </c>
      <c r="CH44" s="54">
        <v>30</v>
      </c>
      <c r="CI44" s="75">
        <v>10</v>
      </c>
      <c r="CJ44" s="67" t="s">
        <v>126</v>
      </c>
      <c r="CK44" s="54">
        <v>100</v>
      </c>
      <c r="CL44" s="75">
        <v>10</v>
      </c>
      <c r="CM44" s="67" t="s">
        <v>140</v>
      </c>
      <c r="CN44" s="54">
        <v>5</v>
      </c>
      <c r="CO44" s="67" t="s">
        <v>31</v>
      </c>
      <c r="CP44" s="54">
        <v>5</v>
      </c>
      <c r="CR44" s="54">
        <v>0</v>
      </c>
      <c r="CT44" s="54">
        <v>0</v>
      </c>
      <c r="CV44" s="54">
        <v>0</v>
      </c>
      <c r="CW44" s="75">
        <v>2.5</v>
      </c>
      <c r="CY44" s="54">
        <v>33</v>
      </c>
      <c r="CZ44" s="67" t="s">
        <v>36</v>
      </c>
      <c r="DA44" s="54">
        <v>34</v>
      </c>
      <c r="DC44" s="54">
        <v>33</v>
      </c>
      <c r="DD44" s="76">
        <v>25</v>
      </c>
      <c r="DE44" s="67" t="s">
        <v>38</v>
      </c>
      <c r="DF44" s="54">
        <v>10</v>
      </c>
      <c r="DH44" s="54">
        <v>0</v>
      </c>
      <c r="DI44" s="67" t="s">
        <v>40</v>
      </c>
      <c r="DJ44" s="54">
        <v>15</v>
      </c>
      <c r="DK44" s="67" t="s">
        <v>128</v>
      </c>
      <c r="DL44" s="54">
        <v>25</v>
      </c>
      <c r="DN44" s="54">
        <v>0</v>
      </c>
      <c r="DP44" s="54">
        <v>0</v>
      </c>
      <c r="DQ44" s="76">
        <v>5</v>
      </c>
      <c r="DR44" s="58">
        <v>100</v>
      </c>
      <c r="DS44" s="67" t="s">
        <v>42</v>
      </c>
      <c r="DT44" s="54">
        <v>15</v>
      </c>
      <c r="DU44" s="67" t="s">
        <v>43</v>
      </c>
      <c r="DV44" s="54">
        <v>15</v>
      </c>
      <c r="DW44" s="67" t="s">
        <v>44</v>
      </c>
      <c r="DX44" s="54">
        <v>15</v>
      </c>
      <c r="DY44" s="67" t="s">
        <v>45</v>
      </c>
      <c r="DZ44" s="54">
        <v>10</v>
      </c>
      <c r="EA44" s="67" t="s">
        <v>46</v>
      </c>
      <c r="EB44" s="54">
        <v>45</v>
      </c>
      <c r="EC44" s="76">
        <v>40</v>
      </c>
      <c r="ED44" s="67" t="s">
        <v>159</v>
      </c>
      <c r="EE44" s="54">
        <v>100</v>
      </c>
      <c r="EF44" s="76">
        <v>60</v>
      </c>
      <c r="EG44" s="58">
        <v>92</v>
      </c>
      <c r="EH44" s="67" t="s">
        <v>48</v>
      </c>
      <c r="EI44" s="54">
        <v>30</v>
      </c>
      <c r="EK44" s="54">
        <v>0</v>
      </c>
      <c r="EL44" s="67" t="s">
        <v>131</v>
      </c>
      <c r="EM44" s="54">
        <v>20</v>
      </c>
      <c r="EN44" s="67" t="s">
        <v>132</v>
      </c>
      <c r="EO44" s="54">
        <v>30</v>
      </c>
      <c r="EP44" s="76">
        <v>32</v>
      </c>
      <c r="EQ44" s="67" t="s">
        <v>173</v>
      </c>
      <c r="ER44" s="54">
        <v>35</v>
      </c>
      <c r="ES44" s="67" t="s">
        <v>133</v>
      </c>
      <c r="ET44" s="54">
        <v>35</v>
      </c>
      <c r="EU44" s="67" t="s">
        <v>50</v>
      </c>
      <c r="EV44" s="54">
        <v>30</v>
      </c>
      <c r="EW44" s="76">
        <v>60</v>
      </c>
      <c r="EX44" s="59">
        <v>82.166666666666671</v>
      </c>
      <c r="EY44" s="58">
        <v>72</v>
      </c>
      <c r="EZ44" s="67" t="s">
        <v>51</v>
      </c>
      <c r="FA44" s="54">
        <v>10</v>
      </c>
      <c r="FB44" s="67" t="s">
        <v>134</v>
      </c>
      <c r="FC44" s="54">
        <v>10</v>
      </c>
      <c r="FD44" s="67" t="s">
        <v>135</v>
      </c>
      <c r="FE44" s="54">
        <v>20</v>
      </c>
      <c r="FF44" s="67" t="s">
        <v>136</v>
      </c>
      <c r="FG44" s="54">
        <v>20</v>
      </c>
      <c r="FH44" s="67" t="s">
        <v>174</v>
      </c>
      <c r="FI44" s="54">
        <v>15</v>
      </c>
      <c r="FJ44" s="67" t="s">
        <v>52</v>
      </c>
      <c r="FK44" s="54">
        <v>12.5</v>
      </c>
      <c r="FM44" s="54">
        <v>0</v>
      </c>
      <c r="FN44" s="76">
        <v>35</v>
      </c>
      <c r="FP44" s="54">
        <v>0</v>
      </c>
      <c r="FR44" s="54">
        <v>0</v>
      </c>
      <c r="FT44" s="54">
        <v>0</v>
      </c>
      <c r="FV44" s="54">
        <v>0</v>
      </c>
      <c r="FX44" s="54">
        <v>0</v>
      </c>
      <c r="FY44" s="67" t="s">
        <v>139</v>
      </c>
      <c r="FZ44" s="54">
        <v>10</v>
      </c>
      <c r="GB44" s="54">
        <v>0</v>
      </c>
      <c r="GD44" s="54">
        <v>0</v>
      </c>
      <c r="GF44" s="54">
        <v>0</v>
      </c>
      <c r="GH44" s="54">
        <v>0</v>
      </c>
      <c r="GI44" s="76">
        <v>1</v>
      </c>
      <c r="GK44" s="54">
        <v>0</v>
      </c>
      <c r="GM44" s="54">
        <v>0</v>
      </c>
      <c r="GO44" s="54">
        <v>0</v>
      </c>
      <c r="GP44" s="67" t="s">
        <v>58</v>
      </c>
      <c r="GQ44" s="54">
        <v>15</v>
      </c>
      <c r="GR44" s="67" t="s">
        <v>59</v>
      </c>
      <c r="GS44" s="54">
        <v>15</v>
      </c>
      <c r="GT44" s="58">
        <v>6</v>
      </c>
      <c r="GU44" s="67" t="s">
        <v>60</v>
      </c>
      <c r="GV44" s="54">
        <v>12.5</v>
      </c>
      <c r="GW44" s="67" t="s">
        <v>61</v>
      </c>
      <c r="GX44" s="54">
        <v>12.5</v>
      </c>
      <c r="GY44" s="67" t="s">
        <v>62</v>
      </c>
      <c r="GZ44" s="54">
        <v>12.5</v>
      </c>
      <c r="HA44" s="67" t="s">
        <v>63</v>
      </c>
      <c r="HB44" s="54">
        <v>12.5</v>
      </c>
      <c r="HC44" s="67" t="s">
        <v>64</v>
      </c>
      <c r="HD44" s="54">
        <v>12.5</v>
      </c>
      <c r="HE44" s="67" t="s">
        <v>65</v>
      </c>
      <c r="HF44" s="54">
        <v>12.5</v>
      </c>
      <c r="HG44" s="67" t="s">
        <v>66</v>
      </c>
      <c r="HH44" s="54">
        <v>12.5</v>
      </c>
      <c r="HI44" s="67" t="s">
        <v>67</v>
      </c>
      <c r="HJ44" s="54">
        <v>12.5</v>
      </c>
      <c r="HK44" s="58">
        <v>30</v>
      </c>
      <c r="HL44" s="58">
        <v>94.5</v>
      </c>
      <c r="HM44" s="67" t="s">
        <v>207</v>
      </c>
      <c r="HN44" s="54">
        <v>100</v>
      </c>
      <c r="HO44" s="76">
        <v>30</v>
      </c>
      <c r="HP44" s="67" t="s">
        <v>141</v>
      </c>
      <c r="HQ44" s="54">
        <v>35</v>
      </c>
      <c r="HR44" s="67" t="s">
        <v>69</v>
      </c>
      <c r="HS44" s="54">
        <v>30</v>
      </c>
      <c r="HT44" s="67" t="s">
        <v>70</v>
      </c>
      <c r="HU44" s="54">
        <v>5</v>
      </c>
      <c r="HV44" s="67" t="s">
        <v>71</v>
      </c>
      <c r="HW44" s="54">
        <v>5</v>
      </c>
      <c r="HX44" s="67" t="s">
        <v>72</v>
      </c>
      <c r="HY44" s="54">
        <v>5</v>
      </c>
      <c r="HZ44" s="67" t="s">
        <v>73</v>
      </c>
      <c r="IA44" s="54">
        <v>5</v>
      </c>
      <c r="IB44" s="67" t="s">
        <v>74</v>
      </c>
      <c r="IC44" s="54">
        <v>5</v>
      </c>
      <c r="IE44" s="54">
        <v>0</v>
      </c>
      <c r="IG44" s="54">
        <v>0</v>
      </c>
      <c r="IH44" s="76">
        <v>36</v>
      </c>
      <c r="IJ44" s="54">
        <v>0</v>
      </c>
      <c r="IK44" s="67" t="s">
        <v>77</v>
      </c>
      <c r="IL44" s="54">
        <v>25</v>
      </c>
      <c r="IM44" s="67" t="s">
        <v>78</v>
      </c>
      <c r="IN44" s="54">
        <v>50</v>
      </c>
      <c r="IO44" s="67" t="s">
        <v>9</v>
      </c>
      <c r="IP44" s="54">
        <v>15</v>
      </c>
      <c r="IQ44" s="76">
        <v>13.5</v>
      </c>
      <c r="IR44" s="67" t="s">
        <v>79</v>
      </c>
      <c r="IS44" s="54">
        <v>30</v>
      </c>
      <c r="IT44" s="67" t="s">
        <v>80</v>
      </c>
      <c r="IU44" s="54">
        <v>50</v>
      </c>
      <c r="IV44" s="67" t="s">
        <v>9</v>
      </c>
      <c r="IW44" s="54">
        <v>20</v>
      </c>
      <c r="IX44" s="76">
        <v>15</v>
      </c>
      <c r="IY44" s="58">
        <v>80</v>
      </c>
      <c r="IZ44" s="67" t="s">
        <v>161</v>
      </c>
      <c r="JA44" s="54">
        <v>100</v>
      </c>
      <c r="JB44" s="76">
        <v>40</v>
      </c>
      <c r="JC44" s="67" t="s">
        <v>82</v>
      </c>
      <c r="JD44" s="54">
        <v>10</v>
      </c>
      <c r="JE44" s="67" t="s">
        <v>83</v>
      </c>
      <c r="JF44" s="54">
        <v>20</v>
      </c>
      <c r="JG44" s="67" t="s">
        <v>84</v>
      </c>
      <c r="JH44" s="54">
        <v>30</v>
      </c>
      <c r="JI44" s="67" t="s">
        <v>85</v>
      </c>
      <c r="JJ44" s="54">
        <v>40</v>
      </c>
      <c r="JK44" s="58">
        <v>35</v>
      </c>
      <c r="JL44" s="67" t="s">
        <v>86</v>
      </c>
      <c r="JM44" s="54">
        <v>20</v>
      </c>
      <c r="JO44" s="54">
        <v>0</v>
      </c>
      <c r="JQ44" s="54">
        <v>0</v>
      </c>
      <c r="JR44" s="75">
        <v>5</v>
      </c>
      <c r="JS44" s="67" t="s">
        <v>144</v>
      </c>
      <c r="JT44" s="67" t="s">
        <v>144</v>
      </c>
      <c r="JU44" s="67" t="s">
        <v>144</v>
      </c>
      <c r="JV44" s="67" t="s">
        <v>144</v>
      </c>
      <c r="JW44" s="67" t="s">
        <v>145</v>
      </c>
      <c r="JX44" s="67" t="s">
        <v>144</v>
      </c>
      <c r="JY44" s="67">
        <v>0</v>
      </c>
      <c r="JZ44" s="67">
        <v>20</v>
      </c>
      <c r="KA44" s="67">
        <v>39</v>
      </c>
      <c r="KB44" s="67">
        <v>11</v>
      </c>
      <c r="KC44" s="67">
        <v>2</v>
      </c>
      <c r="KD44" s="67">
        <v>700</v>
      </c>
      <c r="KE44" s="67">
        <v>6376</v>
      </c>
      <c r="KF44" s="67">
        <v>51653</v>
      </c>
      <c r="KG44" s="67">
        <v>14705663.25</v>
      </c>
      <c r="KH44" s="67">
        <v>14034663.25</v>
      </c>
      <c r="KI44" s="67">
        <v>671000</v>
      </c>
      <c r="KJ44" s="67">
        <v>12489327.32</v>
      </c>
      <c r="KK44" s="67">
        <v>671000</v>
      </c>
      <c r="KL44" s="67">
        <v>257924.17</v>
      </c>
      <c r="KM44" s="67">
        <v>0</v>
      </c>
      <c r="KN44" s="67">
        <v>10</v>
      </c>
      <c r="KO44" s="67">
        <v>1</v>
      </c>
      <c r="KP44" s="67">
        <v>7</v>
      </c>
      <c r="KQ44" s="67" t="s">
        <v>146</v>
      </c>
      <c r="KR44" s="67" t="s">
        <v>147</v>
      </c>
    </row>
    <row r="45" spans="1:304" s="67" customFormat="1" x14ac:dyDescent="0.25">
      <c r="A45" s="66">
        <v>46</v>
      </c>
      <c r="B45" s="67" t="s">
        <v>473</v>
      </c>
      <c r="C45" s="66" t="s">
        <v>1730</v>
      </c>
      <c r="D45" s="66" t="s">
        <v>467</v>
      </c>
      <c r="E45" s="66" t="s">
        <v>1699</v>
      </c>
      <c r="F45" s="66" t="s">
        <v>1700</v>
      </c>
      <c r="G45" s="68" t="s">
        <v>1887</v>
      </c>
      <c r="H45" s="56">
        <v>88.516666666666666</v>
      </c>
      <c r="I45" s="69">
        <v>85.95</v>
      </c>
      <c r="J45" s="70">
        <v>100</v>
      </c>
      <c r="K45" s="67" t="s">
        <v>154</v>
      </c>
      <c r="L45" s="71">
        <v>50</v>
      </c>
      <c r="M45" s="67" t="s">
        <v>154</v>
      </c>
      <c r="N45" s="71">
        <v>50</v>
      </c>
      <c r="O45" s="72">
        <v>30</v>
      </c>
      <c r="P45" s="67" t="s">
        <v>7</v>
      </c>
      <c r="Q45" s="73">
        <v>5</v>
      </c>
      <c r="R45" s="67" t="s">
        <v>8</v>
      </c>
      <c r="S45" s="73">
        <v>12</v>
      </c>
      <c r="T45" s="67" t="s">
        <v>9</v>
      </c>
      <c r="U45" s="73">
        <v>16</v>
      </c>
      <c r="V45" s="67" t="s">
        <v>7</v>
      </c>
      <c r="W45" s="73">
        <v>5</v>
      </c>
      <c r="X45" s="67" t="s">
        <v>8</v>
      </c>
      <c r="Y45" s="73">
        <v>12</v>
      </c>
      <c r="Z45" s="67" t="s">
        <v>9</v>
      </c>
      <c r="AA45" s="73">
        <v>16</v>
      </c>
      <c r="AB45" s="67" t="s">
        <v>7</v>
      </c>
      <c r="AC45" s="73">
        <v>5</v>
      </c>
      <c r="AD45" s="67" t="s">
        <v>8</v>
      </c>
      <c r="AE45" s="73">
        <v>13</v>
      </c>
      <c r="AF45" s="67" t="s">
        <v>9</v>
      </c>
      <c r="AG45" s="73">
        <v>16</v>
      </c>
      <c r="AH45" s="74">
        <v>70</v>
      </c>
      <c r="AI45" s="57">
        <v>87.25</v>
      </c>
      <c r="AK45" s="54">
        <v>0</v>
      </c>
      <c r="AL45" s="67" t="s">
        <v>11</v>
      </c>
      <c r="AM45" s="54">
        <v>25</v>
      </c>
      <c r="AN45" s="67" t="s">
        <v>12</v>
      </c>
      <c r="AO45" s="54">
        <v>15</v>
      </c>
      <c r="AQ45" s="54">
        <v>0</v>
      </c>
      <c r="AS45" s="54">
        <v>0</v>
      </c>
      <c r="AT45" s="67" t="s">
        <v>15</v>
      </c>
      <c r="AU45" s="54">
        <v>30</v>
      </c>
      <c r="AV45" s="75">
        <v>21</v>
      </c>
      <c r="AW45" s="67" t="s">
        <v>169</v>
      </c>
      <c r="AX45" s="54">
        <v>100</v>
      </c>
      <c r="AY45" s="75">
        <v>15</v>
      </c>
      <c r="AZ45" s="67" t="s">
        <v>122</v>
      </c>
      <c r="BA45" s="54">
        <v>75</v>
      </c>
      <c r="BB45" s="75">
        <v>11.25</v>
      </c>
      <c r="BC45" s="67" t="s">
        <v>123</v>
      </c>
      <c r="BD45" s="54">
        <v>100</v>
      </c>
      <c r="BE45" s="76">
        <v>25</v>
      </c>
      <c r="BF45" s="67" t="s">
        <v>124</v>
      </c>
      <c r="BG45" s="54">
        <v>50</v>
      </c>
      <c r="BH45" s="67" t="s">
        <v>125</v>
      </c>
      <c r="BI45" s="54">
        <v>50</v>
      </c>
      <c r="BJ45" s="75">
        <v>15</v>
      </c>
      <c r="BK45" s="58">
        <v>90.5</v>
      </c>
      <c r="BL45" s="67" t="s">
        <v>19</v>
      </c>
      <c r="BM45" s="54">
        <v>10</v>
      </c>
      <c r="BN45" s="67" t="s">
        <v>20</v>
      </c>
      <c r="BO45" s="54">
        <v>40</v>
      </c>
      <c r="BP45" s="67" t="s">
        <v>21</v>
      </c>
      <c r="BQ45" s="54">
        <v>10</v>
      </c>
      <c r="BR45" s="67" t="s">
        <v>22</v>
      </c>
      <c r="BS45" s="54">
        <v>20</v>
      </c>
      <c r="BT45" s="67" t="s">
        <v>23</v>
      </c>
      <c r="BU45" s="54">
        <v>5</v>
      </c>
      <c r="BV45" s="67" t="s">
        <v>24</v>
      </c>
      <c r="BW45" s="54">
        <v>5</v>
      </c>
      <c r="BX45" s="67" t="s">
        <v>25</v>
      </c>
      <c r="BY45" s="54">
        <v>5</v>
      </c>
      <c r="BZ45" s="67" t="s">
        <v>26</v>
      </c>
      <c r="CA45" s="54">
        <v>5</v>
      </c>
      <c r="CB45" s="75">
        <v>20</v>
      </c>
      <c r="CC45" s="67" t="s">
        <v>27</v>
      </c>
      <c r="CD45" s="54">
        <v>40</v>
      </c>
      <c r="CE45" s="67" t="s">
        <v>28</v>
      </c>
      <c r="CF45" s="54">
        <v>30</v>
      </c>
      <c r="CG45" s="67" t="s">
        <v>29</v>
      </c>
      <c r="CH45" s="54">
        <v>30</v>
      </c>
      <c r="CI45" s="75">
        <v>10</v>
      </c>
      <c r="CJ45" s="67" t="s">
        <v>126</v>
      </c>
      <c r="CK45" s="54">
        <v>100</v>
      </c>
      <c r="CL45" s="75">
        <v>10</v>
      </c>
      <c r="CM45" s="67" t="s">
        <v>333</v>
      </c>
      <c r="CN45" s="54">
        <v>15</v>
      </c>
      <c r="CO45" s="67" t="s">
        <v>31</v>
      </c>
      <c r="CP45" s="54">
        <v>5</v>
      </c>
      <c r="CR45" s="54">
        <v>0</v>
      </c>
      <c r="CS45" s="67" t="s">
        <v>33</v>
      </c>
      <c r="CT45" s="54">
        <v>25</v>
      </c>
      <c r="CU45" s="67" t="s">
        <v>34</v>
      </c>
      <c r="CV45" s="54">
        <v>35</v>
      </c>
      <c r="CW45" s="75">
        <v>20</v>
      </c>
      <c r="CX45" s="67" t="s">
        <v>35</v>
      </c>
      <c r="CY45" s="54">
        <v>33</v>
      </c>
      <c r="CZ45" s="67" t="s">
        <v>36</v>
      </c>
      <c r="DA45" s="54">
        <v>34</v>
      </c>
      <c r="DB45" s="67" t="s">
        <v>37</v>
      </c>
      <c r="DC45" s="54">
        <v>33</v>
      </c>
      <c r="DD45" s="76">
        <v>25</v>
      </c>
      <c r="DE45" s="67" t="s">
        <v>38</v>
      </c>
      <c r="DF45" s="54">
        <v>10</v>
      </c>
      <c r="DG45" s="67" t="s">
        <v>39</v>
      </c>
      <c r="DH45" s="54">
        <v>10</v>
      </c>
      <c r="DI45" s="67" t="s">
        <v>40</v>
      </c>
      <c r="DJ45" s="54">
        <v>15</v>
      </c>
      <c r="DL45" s="54">
        <v>0</v>
      </c>
      <c r="DM45" s="67" t="s">
        <v>41</v>
      </c>
      <c r="DN45" s="54">
        <v>20</v>
      </c>
      <c r="DP45" s="54">
        <v>0</v>
      </c>
      <c r="DQ45" s="76">
        <v>5.5</v>
      </c>
      <c r="DR45" s="58">
        <v>70</v>
      </c>
      <c r="DS45" s="67" t="s">
        <v>42</v>
      </c>
      <c r="DT45" s="54">
        <v>15</v>
      </c>
      <c r="DU45" s="67" t="s">
        <v>43</v>
      </c>
      <c r="DV45" s="54">
        <v>15</v>
      </c>
      <c r="DW45" s="67" t="s">
        <v>44</v>
      </c>
      <c r="DX45" s="54">
        <v>15</v>
      </c>
      <c r="DY45" s="67" t="s">
        <v>45</v>
      </c>
      <c r="DZ45" s="54">
        <v>10</v>
      </c>
      <c r="EB45" s="54">
        <v>0</v>
      </c>
      <c r="EC45" s="76">
        <v>22</v>
      </c>
      <c r="ED45" s="67" t="s">
        <v>130</v>
      </c>
      <c r="EE45" s="54">
        <v>80</v>
      </c>
      <c r="EF45" s="76">
        <v>48</v>
      </c>
      <c r="EG45" s="58">
        <v>82</v>
      </c>
      <c r="EH45" s="67" t="s">
        <v>48</v>
      </c>
      <c r="EI45" s="54">
        <v>30</v>
      </c>
      <c r="EJ45" s="67" t="s">
        <v>49</v>
      </c>
      <c r="EK45" s="54">
        <v>20</v>
      </c>
      <c r="EL45" s="67" t="s">
        <v>131</v>
      </c>
      <c r="EM45" s="54">
        <v>20</v>
      </c>
      <c r="EN45" s="67" t="s">
        <v>132</v>
      </c>
      <c r="EO45" s="54">
        <v>30</v>
      </c>
      <c r="EP45" s="76">
        <v>40</v>
      </c>
      <c r="EQ45" s="67" t="s">
        <v>173</v>
      </c>
      <c r="ER45" s="54">
        <v>35</v>
      </c>
      <c r="ES45" s="67" t="s">
        <v>133</v>
      </c>
      <c r="ET45" s="54">
        <v>35</v>
      </c>
      <c r="EV45" s="54">
        <v>0</v>
      </c>
      <c r="EW45" s="76">
        <v>42</v>
      </c>
      <c r="EX45" s="59">
        <v>91.083333333333329</v>
      </c>
      <c r="EY45" s="58">
        <v>87.25</v>
      </c>
      <c r="EZ45" s="67" t="s">
        <v>51</v>
      </c>
      <c r="FA45" s="54">
        <v>10</v>
      </c>
      <c r="FB45" s="67" t="s">
        <v>134</v>
      </c>
      <c r="FC45" s="54">
        <v>10</v>
      </c>
      <c r="FD45" s="67" t="s">
        <v>135</v>
      </c>
      <c r="FE45" s="54">
        <v>20</v>
      </c>
      <c r="FF45" s="67" t="s">
        <v>136</v>
      </c>
      <c r="FG45" s="54">
        <v>20</v>
      </c>
      <c r="FH45" s="67" t="s">
        <v>174</v>
      </c>
      <c r="FI45" s="54">
        <v>15</v>
      </c>
      <c r="FJ45" s="67" t="s">
        <v>52</v>
      </c>
      <c r="FK45" s="54">
        <v>12.5</v>
      </c>
      <c r="FL45" s="67" t="s">
        <v>53</v>
      </c>
      <c r="FM45" s="54">
        <v>12.5</v>
      </c>
      <c r="FN45" s="76">
        <v>40</v>
      </c>
      <c r="FP45" s="54">
        <v>0</v>
      </c>
      <c r="FR45" s="54">
        <v>0</v>
      </c>
      <c r="FT45" s="54">
        <v>0</v>
      </c>
      <c r="FV45" s="54">
        <v>0</v>
      </c>
      <c r="FX45" s="54">
        <v>0</v>
      </c>
      <c r="FY45" s="67" t="s">
        <v>139</v>
      </c>
      <c r="FZ45" s="54">
        <v>10</v>
      </c>
      <c r="GB45" s="54">
        <v>0</v>
      </c>
      <c r="GD45" s="54">
        <v>0</v>
      </c>
      <c r="GF45" s="54">
        <v>0</v>
      </c>
      <c r="GH45" s="54">
        <v>0</v>
      </c>
      <c r="GI45" s="76">
        <v>1</v>
      </c>
      <c r="GJ45" s="67" t="s">
        <v>55</v>
      </c>
      <c r="GK45" s="54">
        <v>30</v>
      </c>
      <c r="GL45" s="67" t="s">
        <v>56</v>
      </c>
      <c r="GM45" s="54">
        <v>20</v>
      </c>
      <c r="GN45" s="67" t="s">
        <v>57</v>
      </c>
      <c r="GO45" s="54">
        <v>20</v>
      </c>
      <c r="GP45" s="67" t="s">
        <v>58</v>
      </c>
      <c r="GQ45" s="54">
        <v>15</v>
      </c>
      <c r="GR45" s="67" t="s">
        <v>59</v>
      </c>
      <c r="GS45" s="54">
        <v>15</v>
      </c>
      <c r="GT45" s="58">
        <v>20</v>
      </c>
      <c r="GU45" s="67" t="s">
        <v>60</v>
      </c>
      <c r="GV45" s="54">
        <v>12.5</v>
      </c>
      <c r="GW45" s="67" t="s">
        <v>61</v>
      </c>
      <c r="GX45" s="54">
        <v>12.5</v>
      </c>
      <c r="GY45" s="67" t="s">
        <v>62</v>
      </c>
      <c r="GZ45" s="54">
        <v>12.5</v>
      </c>
      <c r="HA45" s="67" t="s">
        <v>63</v>
      </c>
      <c r="HB45" s="54">
        <v>12.5</v>
      </c>
      <c r="HD45" s="54">
        <v>0</v>
      </c>
      <c r="HE45" s="67" t="s">
        <v>65</v>
      </c>
      <c r="HF45" s="54">
        <v>12.5</v>
      </c>
      <c r="HG45" s="67" t="s">
        <v>66</v>
      </c>
      <c r="HH45" s="54">
        <v>12.5</v>
      </c>
      <c r="HI45" s="67" t="s">
        <v>67</v>
      </c>
      <c r="HJ45" s="54">
        <v>12.5</v>
      </c>
      <c r="HK45" s="58">
        <v>26.25</v>
      </c>
      <c r="HL45" s="58">
        <v>86</v>
      </c>
      <c r="HM45" s="67" t="s">
        <v>207</v>
      </c>
      <c r="HN45" s="54">
        <v>100</v>
      </c>
      <c r="HO45" s="76">
        <v>30</v>
      </c>
      <c r="HP45" s="67" t="s">
        <v>141</v>
      </c>
      <c r="HQ45" s="54">
        <v>35</v>
      </c>
      <c r="HR45" s="67" t="s">
        <v>69</v>
      </c>
      <c r="HS45" s="54">
        <v>30</v>
      </c>
      <c r="HU45" s="54">
        <v>0</v>
      </c>
      <c r="HW45" s="54">
        <v>0</v>
      </c>
      <c r="HY45" s="54">
        <v>0</v>
      </c>
      <c r="IA45" s="54">
        <v>0</v>
      </c>
      <c r="IC45" s="54">
        <v>0</v>
      </c>
      <c r="IE45" s="54">
        <v>0</v>
      </c>
      <c r="IG45" s="54">
        <v>0</v>
      </c>
      <c r="IH45" s="76">
        <v>26</v>
      </c>
      <c r="II45" s="67" t="s">
        <v>7</v>
      </c>
      <c r="IJ45" s="54">
        <v>10</v>
      </c>
      <c r="IK45" s="67" t="s">
        <v>77</v>
      </c>
      <c r="IL45" s="54">
        <v>25</v>
      </c>
      <c r="IM45" s="67" t="s">
        <v>78</v>
      </c>
      <c r="IN45" s="54">
        <v>50</v>
      </c>
      <c r="IO45" s="67" t="s">
        <v>9</v>
      </c>
      <c r="IP45" s="54">
        <v>15</v>
      </c>
      <c r="IQ45" s="76">
        <v>15</v>
      </c>
      <c r="IR45" s="67" t="s">
        <v>79</v>
      </c>
      <c r="IS45" s="54">
        <v>30</v>
      </c>
      <c r="IT45" s="67" t="s">
        <v>80</v>
      </c>
      <c r="IU45" s="54">
        <v>50</v>
      </c>
      <c r="IV45" s="67" t="s">
        <v>9</v>
      </c>
      <c r="IW45" s="54">
        <v>20</v>
      </c>
      <c r="IX45" s="76">
        <v>15</v>
      </c>
      <c r="IY45" s="58">
        <v>100</v>
      </c>
      <c r="IZ45" s="67" t="s">
        <v>161</v>
      </c>
      <c r="JA45" s="54">
        <v>100</v>
      </c>
      <c r="JB45" s="76">
        <v>40</v>
      </c>
      <c r="JC45" s="67" t="s">
        <v>82</v>
      </c>
      <c r="JD45" s="54">
        <v>10</v>
      </c>
      <c r="JE45" s="67" t="s">
        <v>83</v>
      </c>
      <c r="JF45" s="54">
        <v>20</v>
      </c>
      <c r="JG45" s="67" t="s">
        <v>84</v>
      </c>
      <c r="JH45" s="54">
        <v>30</v>
      </c>
      <c r="JI45" s="67" t="s">
        <v>85</v>
      </c>
      <c r="JJ45" s="54">
        <v>40</v>
      </c>
      <c r="JK45" s="58">
        <v>35</v>
      </c>
      <c r="JL45" s="67" t="s">
        <v>86</v>
      </c>
      <c r="JM45" s="54">
        <v>20</v>
      </c>
      <c r="JN45" s="67" t="s">
        <v>87</v>
      </c>
      <c r="JO45" s="54">
        <v>35</v>
      </c>
      <c r="JP45" s="67" t="s">
        <v>143</v>
      </c>
      <c r="JQ45" s="54">
        <v>45</v>
      </c>
      <c r="JR45" s="75">
        <v>25</v>
      </c>
      <c r="JS45" s="67" t="s">
        <v>144</v>
      </c>
      <c r="JT45" s="67" t="s">
        <v>144</v>
      </c>
      <c r="JU45" s="67" t="s">
        <v>144</v>
      </c>
      <c r="JV45" s="67" t="s">
        <v>144</v>
      </c>
      <c r="JW45" s="67" t="s">
        <v>145</v>
      </c>
      <c r="JX45" s="67" t="s">
        <v>144</v>
      </c>
      <c r="JY45" s="67">
        <v>2</v>
      </c>
      <c r="JZ45" s="67">
        <v>251</v>
      </c>
      <c r="KA45" s="67">
        <v>237</v>
      </c>
      <c r="KB45" s="67">
        <v>203</v>
      </c>
      <c r="KC45" s="67">
        <v>48</v>
      </c>
      <c r="KD45" s="67">
        <v>10472</v>
      </c>
      <c r="KE45" s="67">
        <v>104732</v>
      </c>
      <c r="KF45" s="67">
        <v>115204</v>
      </c>
      <c r="KG45" s="67">
        <v>60686450.600000001</v>
      </c>
      <c r="KH45" s="67">
        <v>42326434.390000001</v>
      </c>
      <c r="KI45" s="67">
        <v>18360016.210000001</v>
      </c>
      <c r="KJ45" s="67">
        <v>30475717.34</v>
      </c>
      <c r="KK45" s="67">
        <v>2763304.17</v>
      </c>
      <c r="KL45" s="67">
        <v>3274288.18</v>
      </c>
      <c r="KM45" s="67">
        <v>3250000</v>
      </c>
      <c r="KN45" s="67">
        <v>47</v>
      </c>
      <c r="KO45" s="67">
        <v>4</v>
      </c>
      <c r="KP45" s="67">
        <v>18</v>
      </c>
      <c r="KQ45" s="67" t="s">
        <v>146</v>
      </c>
      <c r="KR45" s="67" t="s">
        <v>147</v>
      </c>
    </row>
    <row r="46" spans="1:304" s="67" customFormat="1" x14ac:dyDescent="0.25">
      <c r="A46" s="66">
        <v>48</v>
      </c>
      <c r="B46" s="67" t="s">
        <v>480</v>
      </c>
      <c r="C46" s="66" t="s">
        <v>1872</v>
      </c>
      <c r="D46" s="66" t="s">
        <v>476</v>
      </c>
      <c r="E46" s="66" t="s">
        <v>1867</v>
      </c>
      <c r="F46" s="66" t="s">
        <v>1689</v>
      </c>
      <c r="G46" s="68" t="s">
        <v>1885</v>
      </c>
      <c r="H46" s="56">
        <v>49.473333333333329</v>
      </c>
      <c r="I46" s="69">
        <v>36.03</v>
      </c>
      <c r="J46" s="70">
        <v>66.400000000000006</v>
      </c>
      <c r="K46" s="67" t="s">
        <v>154</v>
      </c>
      <c r="L46" s="71">
        <v>50</v>
      </c>
      <c r="M46" s="67" t="s">
        <v>154</v>
      </c>
      <c r="N46" s="71">
        <v>50</v>
      </c>
      <c r="O46" s="72">
        <v>30</v>
      </c>
      <c r="P46" s="67" t="s">
        <v>7</v>
      </c>
      <c r="Q46" s="73">
        <v>5</v>
      </c>
      <c r="R46" s="67" t="s">
        <v>8</v>
      </c>
      <c r="S46" s="73">
        <v>12</v>
      </c>
      <c r="U46" s="73">
        <v>0</v>
      </c>
      <c r="V46" s="67" t="s">
        <v>7</v>
      </c>
      <c r="W46" s="73">
        <v>5</v>
      </c>
      <c r="X46" s="67" t="s">
        <v>8</v>
      </c>
      <c r="Y46" s="73">
        <v>12</v>
      </c>
      <c r="AA46" s="73">
        <v>0</v>
      </c>
      <c r="AB46" s="67" t="s">
        <v>7</v>
      </c>
      <c r="AC46" s="73">
        <v>5</v>
      </c>
      <c r="AD46" s="67" t="s">
        <v>8</v>
      </c>
      <c r="AE46" s="73">
        <v>13</v>
      </c>
      <c r="AG46" s="73">
        <v>0</v>
      </c>
      <c r="AH46" s="74">
        <v>36.4</v>
      </c>
      <c r="AI46" s="57">
        <v>26.25</v>
      </c>
      <c r="AK46" s="54">
        <v>0</v>
      </c>
      <c r="AM46" s="54">
        <v>0</v>
      </c>
      <c r="AO46" s="54">
        <v>0</v>
      </c>
      <c r="AQ46" s="54">
        <v>0</v>
      </c>
      <c r="AS46" s="54">
        <v>0</v>
      </c>
      <c r="AT46" s="67" t="s">
        <v>15</v>
      </c>
      <c r="AU46" s="54">
        <v>30</v>
      </c>
      <c r="AV46" s="75">
        <v>9</v>
      </c>
      <c r="AW46" s="67" t="s">
        <v>155</v>
      </c>
      <c r="AX46" s="54">
        <v>15</v>
      </c>
      <c r="AY46" s="75">
        <v>2.25</v>
      </c>
      <c r="AZ46" s="67" t="s">
        <v>214</v>
      </c>
      <c r="BA46" s="54">
        <v>50</v>
      </c>
      <c r="BB46" s="75">
        <v>7.5</v>
      </c>
      <c r="BC46" s="67" t="s">
        <v>156</v>
      </c>
      <c r="BD46" s="54">
        <v>30</v>
      </c>
      <c r="BE46" s="76">
        <v>7.5</v>
      </c>
      <c r="BF46" s="67" t="s">
        <v>228</v>
      </c>
      <c r="BG46" s="54">
        <v>0</v>
      </c>
      <c r="BH46" s="67" t="s">
        <v>158</v>
      </c>
      <c r="BI46" s="54">
        <v>0</v>
      </c>
      <c r="BJ46" s="75">
        <v>0</v>
      </c>
      <c r="BK46" s="58">
        <v>48.5</v>
      </c>
      <c r="BM46" s="54">
        <v>0</v>
      </c>
      <c r="BO46" s="54">
        <v>0</v>
      </c>
      <c r="BQ46" s="54">
        <v>0</v>
      </c>
      <c r="BS46" s="54">
        <v>0</v>
      </c>
      <c r="BU46" s="54">
        <v>0</v>
      </c>
      <c r="BW46" s="54">
        <v>0</v>
      </c>
      <c r="BY46" s="54">
        <v>0</v>
      </c>
      <c r="CA46" s="54">
        <v>0</v>
      </c>
      <c r="CB46" s="75">
        <v>0</v>
      </c>
      <c r="CC46" s="67" t="s">
        <v>27</v>
      </c>
      <c r="CD46" s="54">
        <v>40</v>
      </c>
      <c r="CF46" s="54">
        <v>0</v>
      </c>
      <c r="CG46" s="67" t="s">
        <v>29</v>
      </c>
      <c r="CH46" s="54">
        <v>30</v>
      </c>
      <c r="CI46" s="75">
        <v>7</v>
      </c>
      <c r="CJ46" s="67" t="s">
        <v>126</v>
      </c>
      <c r="CK46" s="54">
        <v>100</v>
      </c>
      <c r="CL46" s="75">
        <v>10</v>
      </c>
      <c r="CM46" s="67" t="s">
        <v>140</v>
      </c>
      <c r="CN46" s="54">
        <v>5</v>
      </c>
      <c r="CO46" s="67" t="s">
        <v>31</v>
      </c>
      <c r="CP46" s="54">
        <v>5</v>
      </c>
      <c r="CR46" s="54">
        <v>0</v>
      </c>
      <c r="CT46" s="54">
        <v>0</v>
      </c>
      <c r="CU46" s="67" t="s">
        <v>34</v>
      </c>
      <c r="CV46" s="54">
        <v>35</v>
      </c>
      <c r="CW46" s="75">
        <v>11.25</v>
      </c>
      <c r="CX46" s="67" t="s">
        <v>35</v>
      </c>
      <c r="CY46" s="54">
        <v>33</v>
      </c>
      <c r="CZ46" s="67" t="s">
        <v>36</v>
      </c>
      <c r="DA46" s="54">
        <v>34</v>
      </c>
      <c r="DC46" s="54">
        <v>0</v>
      </c>
      <c r="DD46" s="76">
        <v>16.75</v>
      </c>
      <c r="DE46" s="67" t="s">
        <v>38</v>
      </c>
      <c r="DF46" s="54">
        <v>10</v>
      </c>
      <c r="DG46" s="67" t="s">
        <v>39</v>
      </c>
      <c r="DH46" s="54">
        <v>10</v>
      </c>
      <c r="DI46" s="67" t="s">
        <v>40</v>
      </c>
      <c r="DJ46" s="54">
        <v>15</v>
      </c>
      <c r="DL46" s="54">
        <v>0</v>
      </c>
      <c r="DN46" s="54">
        <v>0</v>
      </c>
      <c r="DP46" s="54">
        <v>0</v>
      </c>
      <c r="DQ46" s="76">
        <v>3.5</v>
      </c>
      <c r="DR46" s="58">
        <v>6</v>
      </c>
      <c r="DT46" s="54">
        <v>0</v>
      </c>
      <c r="DU46" s="67" t="s">
        <v>43</v>
      </c>
      <c r="DV46" s="54">
        <v>15</v>
      </c>
      <c r="DX46" s="54">
        <v>0</v>
      </c>
      <c r="DZ46" s="54">
        <v>0</v>
      </c>
      <c r="EB46" s="54">
        <v>0</v>
      </c>
      <c r="EC46" s="76">
        <v>6</v>
      </c>
      <c r="ED46" s="67" t="s">
        <v>230</v>
      </c>
      <c r="EE46" s="54">
        <v>0</v>
      </c>
      <c r="EF46" s="76">
        <v>0</v>
      </c>
      <c r="EG46" s="58">
        <v>33</v>
      </c>
      <c r="EI46" s="54">
        <v>0</v>
      </c>
      <c r="EK46" s="54">
        <v>0</v>
      </c>
      <c r="EM46" s="54">
        <v>0</v>
      </c>
      <c r="EN46" s="67" t="s">
        <v>132</v>
      </c>
      <c r="EO46" s="54">
        <v>30</v>
      </c>
      <c r="EP46" s="76">
        <v>12</v>
      </c>
      <c r="ER46" s="54">
        <v>0</v>
      </c>
      <c r="ES46" s="67" t="s">
        <v>133</v>
      </c>
      <c r="ET46" s="54">
        <v>35</v>
      </c>
      <c r="EV46" s="54">
        <v>0</v>
      </c>
      <c r="EW46" s="76">
        <v>21</v>
      </c>
      <c r="EX46" s="59">
        <v>62.916666666666664</v>
      </c>
      <c r="EY46" s="58">
        <v>46.25</v>
      </c>
      <c r="EZ46" s="67" t="s">
        <v>51</v>
      </c>
      <c r="FA46" s="54">
        <v>10</v>
      </c>
      <c r="FB46" s="67" t="s">
        <v>134</v>
      </c>
      <c r="FC46" s="54">
        <v>10</v>
      </c>
      <c r="FD46" s="67" t="s">
        <v>135</v>
      </c>
      <c r="FE46" s="54">
        <v>20</v>
      </c>
      <c r="FF46" s="67" t="s">
        <v>136</v>
      </c>
      <c r="FG46" s="54">
        <v>20</v>
      </c>
      <c r="FH46" s="67" t="s">
        <v>174</v>
      </c>
      <c r="FI46" s="54">
        <v>15</v>
      </c>
      <c r="FJ46" s="67" t="s">
        <v>52</v>
      </c>
      <c r="FK46" s="54">
        <v>12.5</v>
      </c>
      <c r="FM46" s="54">
        <v>0</v>
      </c>
      <c r="FN46" s="76">
        <v>35</v>
      </c>
      <c r="FP46" s="54">
        <v>0</v>
      </c>
      <c r="FR46" s="54">
        <v>0</v>
      </c>
      <c r="FT46" s="54">
        <v>0</v>
      </c>
      <c r="FV46" s="54">
        <v>0</v>
      </c>
      <c r="FX46" s="54">
        <v>0</v>
      </c>
      <c r="FZ46" s="54">
        <v>0</v>
      </c>
      <c r="GB46" s="54">
        <v>0</v>
      </c>
      <c r="GD46" s="54">
        <v>0</v>
      </c>
      <c r="GF46" s="54">
        <v>0</v>
      </c>
      <c r="GH46" s="54">
        <v>0</v>
      </c>
      <c r="GI46" s="76">
        <v>0</v>
      </c>
      <c r="GK46" s="54">
        <v>0</v>
      </c>
      <c r="GM46" s="54">
        <v>0</v>
      </c>
      <c r="GO46" s="54">
        <v>0</v>
      </c>
      <c r="GQ46" s="54">
        <v>0</v>
      </c>
      <c r="GS46" s="54">
        <v>0</v>
      </c>
      <c r="GT46" s="58">
        <v>0</v>
      </c>
      <c r="GV46" s="54">
        <v>0</v>
      </c>
      <c r="GX46" s="54">
        <v>0</v>
      </c>
      <c r="GZ46" s="54">
        <v>0</v>
      </c>
      <c r="HA46" s="67" t="s">
        <v>63</v>
      </c>
      <c r="HB46" s="54">
        <v>12.5</v>
      </c>
      <c r="HD46" s="54">
        <v>0</v>
      </c>
      <c r="HE46" s="67" t="s">
        <v>65</v>
      </c>
      <c r="HF46" s="54">
        <v>12.5</v>
      </c>
      <c r="HH46" s="54">
        <v>0</v>
      </c>
      <c r="HI46" s="67" t="s">
        <v>67</v>
      </c>
      <c r="HJ46" s="54">
        <v>12.5</v>
      </c>
      <c r="HK46" s="58">
        <v>11.25</v>
      </c>
      <c r="HL46" s="58">
        <v>80</v>
      </c>
      <c r="HM46" s="67" t="s">
        <v>207</v>
      </c>
      <c r="HN46" s="54">
        <v>100</v>
      </c>
      <c r="HO46" s="76">
        <v>30</v>
      </c>
      <c r="HP46" s="67" t="s">
        <v>141</v>
      </c>
      <c r="HQ46" s="54">
        <v>35</v>
      </c>
      <c r="HR46" s="67" t="s">
        <v>69</v>
      </c>
      <c r="HS46" s="54">
        <v>30</v>
      </c>
      <c r="HU46" s="54">
        <v>0</v>
      </c>
      <c r="HW46" s="54">
        <v>0</v>
      </c>
      <c r="HY46" s="54">
        <v>0</v>
      </c>
      <c r="IA46" s="54">
        <v>0</v>
      </c>
      <c r="IC46" s="54">
        <v>0</v>
      </c>
      <c r="IE46" s="54">
        <v>0</v>
      </c>
      <c r="IG46" s="54">
        <v>0</v>
      </c>
      <c r="IH46" s="76">
        <v>26</v>
      </c>
      <c r="II46" s="67" t="s">
        <v>7</v>
      </c>
      <c r="IJ46" s="54">
        <v>10</v>
      </c>
      <c r="IL46" s="54">
        <v>0</v>
      </c>
      <c r="IM46" s="67" t="s">
        <v>78</v>
      </c>
      <c r="IN46" s="54">
        <v>50</v>
      </c>
      <c r="IP46" s="54">
        <v>0</v>
      </c>
      <c r="IQ46" s="76">
        <v>9</v>
      </c>
      <c r="IR46" s="67" t="s">
        <v>79</v>
      </c>
      <c r="IS46" s="54">
        <v>30</v>
      </c>
      <c r="IT46" s="67" t="s">
        <v>80</v>
      </c>
      <c r="IU46" s="54">
        <v>50</v>
      </c>
      <c r="IV46" s="67" t="s">
        <v>9</v>
      </c>
      <c r="IW46" s="54">
        <v>20</v>
      </c>
      <c r="IX46" s="76">
        <v>15</v>
      </c>
      <c r="IY46" s="58">
        <v>62.5</v>
      </c>
      <c r="IZ46" s="67" t="s">
        <v>161</v>
      </c>
      <c r="JA46" s="54">
        <v>100</v>
      </c>
      <c r="JB46" s="76">
        <v>40</v>
      </c>
      <c r="JC46" s="67" t="s">
        <v>82</v>
      </c>
      <c r="JD46" s="54">
        <v>10</v>
      </c>
      <c r="JF46" s="54">
        <v>0</v>
      </c>
      <c r="JH46" s="54">
        <v>0</v>
      </c>
      <c r="JI46" s="67" t="s">
        <v>85</v>
      </c>
      <c r="JJ46" s="54">
        <v>40</v>
      </c>
      <c r="JK46" s="58">
        <v>17.5</v>
      </c>
      <c r="JL46" s="67" t="s">
        <v>86</v>
      </c>
      <c r="JM46" s="54">
        <v>20</v>
      </c>
      <c r="JO46" s="54">
        <v>0</v>
      </c>
      <c r="JQ46" s="54">
        <v>0</v>
      </c>
      <c r="JR46" s="75">
        <v>5</v>
      </c>
      <c r="JS46" s="67" t="s">
        <v>144</v>
      </c>
      <c r="JT46" s="67" t="s">
        <v>144</v>
      </c>
      <c r="JU46" s="67" t="s">
        <v>144</v>
      </c>
      <c r="JV46" s="67" t="s">
        <v>144</v>
      </c>
      <c r="JW46" s="67" t="s">
        <v>144</v>
      </c>
      <c r="JX46" s="67" t="s">
        <v>144</v>
      </c>
      <c r="JY46" s="67">
        <v>0</v>
      </c>
      <c r="JZ46" s="67">
        <v>156</v>
      </c>
      <c r="KA46" s="67">
        <v>182</v>
      </c>
      <c r="KB46" s="67">
        <v>153</v>
      </c>
      <c r="KC46" s="67">
        <v>4</v>
      </c>
      <c r="KD46" s="67">
        <v>7666</v>
      </c>
      <c r="KE46" s="67">
        <v>246028</v>
      </c>
      <c r="KF46" s="67">
        <v>32269</v>
      </c>
      <c r="KG46" s="67">
        <v>8711186</v>
      </c>
      <c r="KH46" s="67">
        <v>7082624</v>
      </c>
      <c r="KI46" s="67">
        <v>1628562</v>
      </c>
      <c r="KJ46" s="67">
        <v>5602068.7999999998</v>
      </c>
      <c r="KK46" s="67">
        <v>1588597.63</v>
      </c>
      <c r="KL46" s="67">
        <v>427979.87</v>
      </c>
      <c r="KM46" s="67">
        <v>0</v>
      </c>
      <c r="KN46" s="67">
        <v>31</v>
      </c>
      <c r="KO46" s="67">
        <v>4</v>
      </c>
      <c r="KP46" s="67">
        <v>27</v>
      </c>
      <c r="KQ46" s="67" t="s">
        <v>146</v>
      </c>
      <c r="KR46" s="67" t="s">
        <v>147</v>
      </c>
    </row>
    <row r="47" spans="1:304" s="67" customFormat="1" x14ac:dyDescent="0.25">
      <c r="A47" s="66">
        <v>49</v>
      </c>
      <c r="B47" s="67" t="s">
        <v>487</v>
      </c>
      <c r="C47" s="66" t="s">
        <v>1806</v>
      </c>
      <c r="D47" s="66" t="s">
        <v>481</v>
      </c>
      <c r="E47" s="66" t="s">
        <v>1763</v>
      </c>
      <c r="F47" s="66" t="s">
        <v>1700</v>
      </c>
      <c r="G47" s="68" t="s">
        <v>1886</v>
      </c>
      <c r="H47" s="56">
        <v>72.441666666666663</v>
      </c>
      <c r="I47" s="69">
        <v>56.55</v>
      </c>
      <c r="J47" s="70">
        <v>100</v>
      </c>
      <c r="K47" s="67" t="s">
        <v>154</v>
      </c>
      <c r="L47" s="71">
        <v>50</v>
      </c>
      <c r="M47" s="67" t="s">
        <v>154</v>
      </c>
      <c r="N47" s="71">
        <v>50</v>
      </c>
      <c r="O47" s="72">
        <v>30</v>
      </c>
      <c r="P47" s="67" t="s">
        <v>7</v>
      </c>
      <c r="Q47" s="73">
        <v>5</v>
      </c>
      <c r="R47" s="67" t="s">
        <v>8</v>
      </c>
      <c r="S47" s="73">
        <v>12</v>
      </c>
      <c r="T47" s="67" t="s">
        <v>9</v>
      </c>
      <c r="U47" s="73">
        <v>16</v>
      </c>
      <c r="V47" s="67" t="s">
        <v>7</v>
      </c>
      <c r="W47" s="73">
        <v>5</v>
      </c>
      <c r="X47" s="67" t="s">
        <v>8</v>
      </c>
      <c r="Y47" s="73">
        <v>12</v>
      </c>
      <c r="Z47" s="67" t="s">
        <v>9</v>
      </c>
      <c r="AA47" s="73">
        <v>16</v>
      </c>
      <c r="AB47" s="67" t="s">
        <v>7</v>
      </c>
      <c r="AC47" s="73">
        <v>5</v>
      </c>
      <c r="AD47" s="67" t="s">
        <v>8</v>
      </c>
      <c r="AE47" s="73">
        <v>13</v>
      </c>
      <c r="AF47" s="67" t="s">
        <v>9</v>
      </c>
      <c r="AG47" s="73">
        <v>16</v>
      </c>
      <c r="AH47" s="74">
        <v>70</v>
      </c>
      <c r="AI47" s="57">
        <v>64</v>
      </c>
      <c r="AK47" s="54">
        <v>0</v>
      </c>
      <c r="AM47" s="54">
        <v>0</v>
      </c>
      <c r="AN47" s="67" t="s">
        <v>12</v>
      </c>
      <c r="AO47" s="54">
        <v>15</v>
      </c>
      <c r="AP47" s="67" t="s">
        <v>13</v>
      </c>
      <c r="AQ47" s="54">
        <v>15</v>
      </c>
      <c r="AR47" s="67" t="s">
        <v>14</v>
      </c>
      <c r="AS47" s="54">
        <v>15</v>
      </c>
      <c r="AT47" s="67" t="s">
        <v>15</v>
      </c>
      <c r="AU47" s="54">
        <v>30</v>
      </c>
      <c r="AV47" s="75">
        <v>22.5</v>
      </c>
      <c r="AW47" s="67" t="s">
        <v>187</v>
      </c>
      <c r="AX47" s="54">
        <v>80</v>
      </c>
      <c r="AY47" s="75">
        <v>12</v>
      </c>
      <c r="AZ47" s="67" t="s">
        <v>214</v>
      </c>
      <c r="BA47" s="54">
        <v>50</v>
      </c>
      <c r="BB47" s="75">
        <v>7.5</v>
      </c>
      <c r="BC47" s="67" t="s">
        <v>170</v>
      </c>
      <c r="BD47" s="54">
        <v>70</v>
      </c>
      <c r="BE47" s="76">
        <v>17.5</v>
      </c>
      <c r="BF47" s="67" t="s">
        <v>290</v>
      </c>
      <c r="BG47" s="54">
        <v>30</v>
      </c>
      <c r="BH47" s="67" t="s">
        <v>158</v>
      </c>
      <c r="BI47" s="54">
        <v>0</v>
      </c>
      <c r="BJ47" s="75">
        <v>4.5</v>
      </c>
      <c r="BK47" s="58">
        <v>37.75</v>
      </c>
      <c r="BM47" s="54">
        <v>0</v>
      </c>
      <c r="BO47" s="54">
        <v>0</v>
      </c>
      <c r="BQ47" s="54">
        <v>0</v>
      </c>
      <c r="BS47" s="54">
        <v>0</v>
      </c>
      <c r="BU47" s="54">
        <v>0</v>
      </c>
      <c r="BW47" s="54">
        <v>0</v>
      </c>
      <c r="BY47" s="54">
        <v>0</v>
      </c>
      <c r="CA47" s="54">
        <v>0</v>
      </c>
      <c r="CB47" s="75">
        <v>0</v>
      </c>
      <c r="CC47" s="67" t="s">
        <v>27</v>
      </c>
      <c r="CD47" s="54">
        <v>40</v>
      </c>
      <c r="CF47" s="54">
        <v>0</v>
      </c>
      <c r="CG47" s="67" t="s">
        <v>29</v>
      </c>
      <c r="CH47" s="54">
        <v>30</v>
      </c>
      <c r="CI47" s="75">
        <v>7</v>
      </c>
      <c r="CJ47" s="67" t="s">
        <v>126</v>
      </c>
      <c r="CK47" s="54">
        <v>100</v>
      </c>
      <c r="CL47" s="75">
        <v>10</v>
      </c>
      <c r="CM47" s="67" t="s">
        <v>140</v>
      </c>
      <c r="CN47" s="54">
        <v>5</v>
      </c>
      <c r="CO47" s="67" t="s">
        <v>31</v>
      </c>
      <c r="CP47" s="54">
        <v>5</v>
      </c>
      <c r="CR47" s="54">
        <v>0</v>
      </c>
      <c r="CT47" s="54">
        <v>0</v>
      </c>
      <c r="CV47" s="54">
        <v>0</v>
      </c>
      <c r="CW47" s="75">
        <v>2.5</v>
      </c>
      <c r="CX47" s="67" t="s">
        <v>35</v>
      </c>
      <c r="CY47" s="54">
        <v>33</v>
      </c>
      <c r="CZ47" s="67" t="s">
        <v>36</v>
      </c>
      <c r="DA47" s="54">
        <v>34</v>
      </c>
      <c r="DC47" s="54">
        <v>0</v>
      </c>
      <c r="DD47" s="76">
        <v>16.75</v>
      </c>
      <c r="DF47" s="54">
        <v>0</v>
      </c>
      <c r="DH47" s="54">
        <v>0</v>
      </c>
      <c r="DI47" s="67" t="s">
        <v>40</v>
      </c>
      <c r="DJ47" s="54">
        <v>15</v>
      </c>
      <c r="DL47" s="54">
        <v>0</v>
      </c>
      <c r="DN47" s="54">
        <v>0</v>
      </c>
      <c r="DP47" s="54">
        <v>0</v>
      </c>
      <c r="DQ47" s="76">
        <v>1.5</v>
      </c>
      <c r="DR47" s="58">
        <v>18</v>
      </c>
      <c r="DS47" s="67" t="s">
        <v>42</v>
      </c>
      <c r="DT47" s="54">
        <v>15</v>
      </c>
      <c r="DU47" s="67" t="s">
        <v>43</v>
      </c>
      <c r="DV47" s="54">
        <v>15</v>
      </c>
      <c r="DW47" s="67" t="s">
        <v>44</v>
      </c>
      <c r="DX47" s="54">
        <v>15</v>
      </c>
      <c r="DZ47" s="54">
        <v>0</v>
      </c>
      <c r="EB47" s="54">
        <v>0</v>
      </c>
      <c r="EC47" s="76">
        <v>18</v>
      </c>
      <c r="ED47" s="67" t="s">
        <v>230</v>
      </c>
      <c r="EE47" s="54">
        <v>0</v>
      </c>
      <c r="EF47" s="76">
        <v>0</v>
      </c>
      <c r="EG47" s="58">
        <v>63</v>
      </c>
      <c r="EH47" s="67" t="s">
        <v>48</v>
      </c>
      <c r="EI47" s="54">
        <v>30</v>
      </c>
      <c r="EK47" s="54">
        <v>0</v>
      </c>
      <c r="EM47" s="54">
        <v>0</v>
      </c>
      <c r="EN47" s="67" t="s">
        <v>132</v>
      </c>
      <c r="EO47" s="54">
        <v>30</v>
      </c>
      <c r="EP47" s="76">
        <v>24</v>
      </c>
      <c r="ER47" s="54">
        <v>0</v>
      </c>
      <c r="ES47" s="67" t="s">
        <v>133</v>
      </c>
      <c r="ET47" s="54">
        <v>35</v>
      </c>
      <c r="EU47" s="67" t="s">
        <v>50</v>
      </c>
      <c r="EV47" s="54">
        <v>30</v>
      </c>
      <c r="EW47" s="76">
        <v>39</v>
      </c>
      <c r="EX47" s="59">
        <v>88.333333333333329</v>
      </c>
      <c r="EY47" s="58">
        <v>81.25</v>
      </c>
      <c r="EZ47" s="67" t="s">
        <v>51</v>
      </c>
      <c r="FA47" s="54">
        <v>10</v>
      </c>
      <c r="FB47" s="67" t="s">
        <v>134</v>
      </c>
      <c r="FC47" s="54">
        <v>10</v>
      </c>
      <c r="FD47" s="67" t="s">
        <v>135</v>
      </c>
      <c r="FE47" s="54">
        <v>20</v>
      </c>
      <c r="FF47" s="67" t="s">
        <v>136</v>
      </c>
      <c r="FG47" s="54">
        <v>20</v>
      </c>
      <c r="FH47" s="67" t="s">
        <v>174</v>
      </c>
      <c r="FI47" s="54">
        <v>15</v>
      </c>
      <c r="FJ47" s="67" t="s">
        <v>52</v>
      </c>
      <c r="FK47" s="54">
        <v>12.5</v>
      </c>
      <c r="FM47" s="54">
        <v>0</v>
      </c>
      <c r="FN47" s="76">
        <v>35</v>
      </c>
      <c r="FP47" s="54">
        <v>0</v>
      </c>
      <c r="FR47" s="54">
        <v>0</v>
      </c>
      <c r="FT47" s="54">
        <v>0</v>
      </c>
      <c r="FV47" s="54">
        <v>0</v>
      </c>
      <c r="FX47" s="54">
        <v>0</v>
      </c>
      <c r="FZ47" s="54">
        <v>0</v>
      </c>
      <c r="GB47" s="54">
        <v>0</v>
      </c>
      <c r="GD47" s="54">
        <v>0</v>
      </c>
      <c r="GF47" s="54">
        <v>0</v>
      </c>
      <c r="GH47" s="54">
        <v>0</v>
      </c>
      <c r="GI47" s="76">
        <v>0</v>
      </c>
      <c r="GJ47" s="67" t="s">
        <v>55</v>
      </c>
      <c r="GK47" s="54">
        <v>30</v>
      </c>
      <c r="GL47" s="67" t="s">
        <v>56</v>
      </c>
      <c r="GM47" s="54">
        <v>20</v>
      </c>
      <c r="GN47" s="67" t="s">
        <v>57</v>
      </c>
      <c r="GO47" s="54">
        <v>20</v>
      </c>
      <c r="GP47" s="67" t="s">
        <v>58</v>
      </c>
      <c r="GQ47" s="54">
        <v>15</v>
      </c>
      <c r="GR47" s="67" t="s">
        <v>59</v>
      </c>
      <c r="GS47" s="54">
        <v>15</v>
      </c>
      <c r="GT47" s="58">
        <v>20</v>
      </c>
      <c r="GU47" s="67" t="s">
        <v>60</v>
      </c>
      <c r="GV47" s="54">
        <v>12.5</v>
      </c>
      <c r="GW47" s="67" t="s">
        <v>61</v>
      </c>
      <c r="GX47" s="54">
        <v>12.5</v>
      </c>
      <c r="GY47" s="67" t="s">
        <v>62</v>
      </c>
      <c r="GZ47" s="54">
        <v>12.5</v>
      </c>
      <c r="HA47" s="67" t="s">
        <v>63</v>
      </c>
      <c r="HB47" s="54">
        <v>12.5</v>
      </c>
      <c r="HC47" s="67" t="s">
        <v>64</v>
      </c>
      <c r="HD47" s="54">
        <v>12.5</v>
      </c>
      <c r="HE47" s="67" t="s">
        <v>65</v>
      </c>
      <c r="HF47" s="54">
        <v>12.5</v>
      </c>
      <c r="HH47" s="54">
        <v>0</v>
      </c>
      <c r="HI47" s="67" t="s">
        <v>67</v>
      </c>
      <c r="HJ47" s="54">
        <v>12.5</v>
      </c>
      <c r="HK47" s="58">
        <v>26.25</v>
      </c>
      <c r="HL47" s="58">
        <v>92.5</v>
      </c>
      <c r="HM47" s="67" t="s">
        <v>160</v>
      </c>
      <c r="HN47" s="54">
        <v>75</v>
      </c>
      <c r="HO47" s="76">
        <v>22.5</v>
      </c>
      <c r="HP47" s="67" t="s">
        <v>141</v>
      </c>
      <c r="HQ47" s="54">
        <v>35</v>
      </c>
      <c r="HR47" s="67" t="s">
        <v>69</v>
      </c>
      <c r="HS47" s="54">
        <v>30</v>
      </c>
      <c r="HT47" s="67" t="s">
        <v>70</v>
      </c>
      <c r="HU47" s="54">
        <v>5</v>
      </c>
      <c r="HV47" s="67" t="s">
        <v>71</v>
      </c>
      <c r="HW47" s="54">
        <v>5</v>
      </c>
      <c r="HX47" s="67" t="s">
        <v>72</v>
      </c>
      <c r="HY47" s="54">
        <v>5</v>
      </c>
      <c r="HZ47" s="67" t="s">
        <v>73</v>
      </c>
      <c r="IA47" s="54">
        <v>5</v>
      </c>
      <c r="IB47" s="67" t="s">
        <v>74</v>
      </c>
      <c r="IC47" s="54">
        <v>5</v>
      </c>
      <c r="ID47" s="67" t="s">
        <v>75</v>
      </c>
      <c r="IE47" s="54">
        <v>5</v>
      </c>
      <c r="IF47" s="67" t="s">
        <v>76</v>
      </c>
      <c r="IG47" s="54">
        <v>5</v>
      </c>
      <c r="IH47" s="76">
        <v>40</v>
      </c>
      <c r="II47" s="67" t="s">
        <v>7</v>
      </c>
      <c r="IJ47" s="54">
        <v>10</v>
      </c>
      <c r="IK47" s="67" t="s">
        <v>77</v>
      </c>
      <c r="IL47" s="54">
        <v>25</v>
      </c>
      <c r="IM47" s="67" t="s">
        <v>78</v>
      </c>
      <c r="IN47" s="54">
        <v>50</v>
      </c>
      <c r="IO47" s="67" t="s">
        <v>9</v>
      </c>
      <c r="IP47" s="54">
        <v>15</v>
      </c>
      <c r="IQ47" s="76">
        <v>15</v>
      </c>
      <c r="IR47" s="67" t="s">
        <v>79</v>
      </c>
      <c r="IS47" s="54">
        <v>30</v>
      </c>
      <c r="IT47" s="67" t="s">
        <v>80</v>
      </c>
      <c r="IU47" s="54">
        <v>50</v>
      </c>
      <c r="IV47" s="67" t="s">
        <v>9</v>
      </c>
      <c r="IW47" s="54">
        <v>20</v>
      </c>
      <c r="IX47" s="76">
        <v>15</v>
      </c>
      <c r="IY47" s="58">
        <v>91.25</v>
      </c>
      <c r="IZ47" s="67" t="s">
        <v>161</v>
      </c>
      <c r="JA47" s="54">
        <v>100</v>
      </c>
      <c r="JB47" s="76">
        <v>40</v>
      </c>
      <c r="JC47" s="67" t="s">
        <v>82</v>
      </c>
      <c r="JD47" s="54">
        <v>10</v>
      </c>
      <c r="JE47" s="67" t="s">
        <v>83</v>
      </c>
      <c r="JF47" s="54">
        <v>20</v>
      </c>
      <c r="JG47" s="67" t="s">
        <v>84</v>
      </c>
      <c r="JH47" s="54">
        <v>30</v>
      </c>
      <c r="JI47" s="67" t="s">
        <v>85</v>
      </c>
      <c r="JJ47" s="54">
        <v>40</v>
      </c>
      <c r="JK47" s="58">
        <v>35</v>
      </c>
      <c r="JL47" s="67" t="s">
        <v>86</v>
      </c>
      <c r="JM47" s="54">
        <v>20</v>
      </c>
      <c r="JO47" s="54">
        <v>0</v>
      </c>
      <c r="JP47" s="67" t="s">
        <v>143</v>
      </c>
      <c r="JQ47" s="54">
        <v>45</v>
      </c>
      <c r="JR47" s="75">
        <v>16.25</v>
      </c>
      <c r="JS47" s="67" t="s">
        <v>144</v>
      </c>
      <c r="JT47" s="67" t="s">
        <v>144</v>
      </c>
      <c r="JU47" s="67" t="s">
        <v>144</v>
      </c>
      <c r="JV47" s="67" t="s">
        <v>144</v>
      </c>
      <c r="JW47" s="67" t="s">
        <v>144</v>
      </c>
      <c r="JX47" s="67" t="s">
        <v>144</v>
      </c>
      <c r="JY47" s="67">
        <v>0</v>
      </c>
      <c r="JZ47" s="67">
        <v>69</v>
      </c>
      <c r="KA47" s="67">
        <v>77</v>
      </c>
      <c r="KB47" s="67">
        <v>65</v>
      </c>
      <c r="KC47" s="67">
        <v>4</v>
      </c>
      <c r="KD47" s="67">
        <v>1480</v>
      </c>
      <c r="KE47" s="67">
        <v>14659</v>
      </c>
      <c r="KF47" s="67">
        <v>2946</v>
      </c>
      <c r="KG47" s="67">
        <v>10038239.109999999</v>
      </c>
      <c r="KH47" s="67">
        <v>6196882.9100000001</v>
      </c>
      <c r="KI47" s="67">
        <v>3841356.2</v>
      </c>
      <c r="KJ47" s="67">
        <v>6102969.4900000002</v>
      </c>
      <c r="KK47" s="67">
        <v>3814406.24</v>
      </c>
      <c r="KL47" s="67">
        <v>120863.38</v>
      </c>
      <c r="KM47" s="67">
        <v>2915978.46</v>
      </c>
      <c r="KN47" s="67">
        <v>44</v>
      </c>
      <c r="KO47" s="67">
        <v>5</v>
      </c>
      <c r="KP47" s="67">
        <v>39</v>
      </c>
      <c r="KQ47" s="67" t="s">
        <v>146</v>
      </c>
      <c r="KR47" s="67" t="s">
        <v>147</v>
      </c>
    </row>
    <row r="48" spans="1:304" s="67" customFormat="1" x14ac:dyDescent="0.25">
      <c r="A48" s="66">
        <v>50</v>
      </c>
      <c r="B48" s="67" t="s">
        <v>492</v>
      </c>
      <c r="C48" s="66" t="s">
        <v>1718</v>
      </c>
      <c r="D48" s="66" t="s">
        <v>488</v>
      </c>
      <c r="E48" s="66" t="s">
        <v>1699</v>
      </c>
      <c r="F48" s="66" t="s">
        <v>1689</v>
      </c>
      <c r="G48" s="68" t="s">
        <v>1886</v>
      </c>
      <c r="H48" s="56">
        <v>60.316666666666663</v>
      </c>
      <c r="I48" s="69">
        <v>49.55</v>
      </c>
      <c r="J48" s="70">
        <v>100</v>
      </c>
      <c r="K48" s="67" t="s">
        <v>154</v>
      </c>
      <c r="L48" s="71">
        <v>50</v>
      </c>
      <c r="M48" s="67" t="s">
        <v>154</v>
      </c>
      <c r="N48" s="71">
        <v>50</v>
      </c>
      <c r="O48" s="72">
        <v>30</v>
      </c>
      <c r="P48" s="67" t="s">
        <v>7</v>
      </c>
      <c r="Q48" s="73">
        <v>5</v>
      </c>
      <c r="R48" s="67" t="s">
        <v>8</v>
      </c>
      <c r="S48" s="73">
        <v>12</v>
      </c>
      <c r="T48" s="67" t="s">
        <v>9</v>
      </c>
      <c r="U48" s="73">
        <v>16</v>
      </c>
      <c r="V48" s="67" t="s">
        <v>7</v>
      </c>
      <c r="W48" s="73">
        <v>5</v>
      </c>
      <c r="X48" s="67" t="s">
        <v>8</v>
      </c>
      <c r="Y48" s="73">
        <v>12</v>
      </c>
      <c r="Z48" s="67" t="s">
        <v>9</v>
      </c>
      <c r="AA48" s="73">
        <v>16</v>
      </c>
      <c r="AB48" s="67" t="s">
        <v>7</v>
      </c>
      <c r="AC48" s="73">
        <v>5</v>
      </c>
      <c r="AD48" s="67" t="s">
        <v>8</v>
      </c>
      <c r="AE48" s="73">
        <v>13</v>
      </c>
      <c r="AF48" s="67" t="s">
        <v>9</v>
      </c>
      <c r="AG48" s="73">
        <v>16</v>
      </c>
      <c r="AH48" s="74">
        <v>70</v>
      </c>
      <c r="AI48" s="57">
        <v>68.5</v>
      </c>
      <c r="AK48" s="54">
        <v>0</v>
      </c>
      <c r="AM48" s="54">
        <v>0</v>
      </c>
      <c r="AN48" s="67" t="s">
        <v>12</v>
      </c>
      <c r="AO48" s="54">
        <v>15</v>
      </c>
      <c r="AQ48" s="54">
        <v>0</v>
      </c>
      <c r="AS48" s="54">
        <v>0</v>
      </c>
      <c r="AT48" s="67" t="s">
        <v>15</v>
      </c>
      <c r="AU48" s="54">
        <v>30</v>
      </c>
      <c r="AV48" s="75">
        <v>13.5</v>
      </c>
      <c r="AW48" s="67" t="s">
        <v>204</v>
      </c>
      <c r="AX48" s="54">
        <v>50</v>
      </c>
      <c r="AY48" s="75">
        <v>7.5</v>
      </c>
      <c r="AZ48" s="67" t="s">
        <v>205</v>
      </c>
      <c r="BA48" s="54">
        <v>100</v>
      </c>
      <c r="BB48" s="75">
        <v>15</v>
      </c>
      <c r="BC48" s="67" t="s">
        <v>123</v>
      </c>
      <c r="BD48" s="54">
        <v>100</v>
      </c>
      <c r="BE48" s="76">
        <v>25</v>
      </c>
      <c r="BF48" s="67" t="s">
        <v>124</v>
      </c>
      <c r="BG48" s="54">
        <v>50</v>
      </c>
      <c r="BH48" s="67" t="s">
        <v>158</v>
      </c>
      <c r="BI48" s="54">
        <v>0</v>
      </c>
      <c r="BJ48" s="75">
        <v>7.5</v>
      </c>
      <c r="BK48" s="58">
        <v>39.25</v>
      </c>
      <c r="BM48" s="54">
        <v>0</v>
      </c>
      <c r="BO48" s="54">
        <v>0</v>
      </c>
      <c r="BQ48" s="54">
        <v>0</v>
      </c>
      <c r="BR48" s="67" t="s">
        <v>22</v>
      </c>
      <c r="BS48" s="54">
        <v>20</v>
      </c>
      <c r="BU48" s="54">
        <v>0</v>
      </c>
      <c r="BW48" s="54">
        <v>0</v>
      </c>
      <c r="BY48" s="54">
        <v>0</v>
      </c>
      <c r="CA48" s="54">
        <v>0</v>
      </c>
      <c r="CB48" s="75">
        <v>4</v>
      </c>
      <c r="CC48" s="67" t="s">
        <v>27</v>
      </c>
      <c r="CD48" s="54">
        <v>40</v>
      </c>
      <c r="CE48" s="67" t="s">
        <v>28</v>
      </c>
      <c r="CF48" s="54">
        <v>30</v>
      </c>
      <c r="CG48" s="67" t="s">
        <v>29</v>
      </c>
      <c r="CH48" s="54">
        <v>30</v>
      </c>
      <c r="CI48" s="75">
        <v>10</v>
      </c>
      <c r="CJ48" s="67" t="s">
        <v>291</v>
      </c>
      <c r="CK48" s="54">
        <v>60</v>
      </c>
      <c r="CL48" s="75">
        <v>6</v>
      </c>
      <c r="CM48" s="67" t="s">
        <v>127</v>
      </c>
      <c r="CN48" s="54">
        <v>0</v>
      </c>
      <c r="CP48" s="54">
        <v>0</v>
      </c>
      <c r="CR48" s="54">
        <v>0</v>
      </c>
      <c r="CT48" s="54">
        <v>0</v>
      </c>
      <c r="CV48" s="54">
        <v>0</v>
      </c>
      <c r="CW48" s="75">
        <v>0</v>
      </c>
      <c r="CX48" s="67" t="s">
        <v>35</v>
      </c>
      <c r="CY48" s="54">
        <v>33</v>
      </c>
      <c r="CZ48" s="67" t="s">
        <v>36</v>
      </c>
      <c r="DA48" s="54">
        <v>34</v>
      </c>
      <c r="DC48" s="54">
        <v>0</v>
      </c>
      <c r="DD48" s="76">
        <v>16.75</v>
      </c>
      <c r="DF48" s="54">
        <v>0</v>
      </c>
      <c r="DG48" s="67" t="s">
        <v>39</v>
      </c>
      <c r="DH48" s="54">
        <v>10</v>
      </c>
      <c r="DI48" s="67" t="s">
        <v>40</v>
      </c>
      <c r="DJ48" s="54">
        <v>15</v>
      </c>
      <c r="DL48" s="54">
        <v>0</v>
      </c>
      <c r="DN48" s="54">
        <v>0</v>
      </c>
      <c r="DP48" s="54">
        <v>0</v>
      </c>
      <c r="DQ48" s="76">
        <v>2.5</v>
      </c>
      <c r="DR48" s="58">
        <v>40</v>
      </c>
      <c r="DS48" s="67" t="s">
        <v>42</v>
      </c>
      <c r="DT48" s="54">
        <v>15</v>
      </c>
      <c r="DU48" s="67" t="s">
        <v>43</v>
      </c>
      <c r="DV48" s="54">
        <v>15</v>
      </c>
      <c r="DW48" s="67" t="s">
        <v>44</v>
      </c>
      <c r="DX48" s="54">
        <v>15</v>
      </c>
      <c r="DY48" s="67" t="s">
        <v>45</v>
      </c>
      <c r="DZ48" s="54">
        <v>10</v>
      </c>
      <c r="EA48" s="67" t="s">
        <v>46</v>
      </c>
      <c r="EB48" s="54">
        <v>45</v>
      </c>
      <c r="EC48" s="76">
        <v>40</v>
      </c>
      <c r="ED48" s="67" t="s">
        <v>230</v>
      </c>
      <c r="EE48" s="54">
        <v>0</v>
      </c>
      <c r="EF48" s="76">
        <v>0</v>
      </c>
      <c r="EG48" s="58">
        <v>0</v>
      </c>
      <c r="EI48" s="54">
        <v>0</v>
      </c>
      <c r="EK48" s="54">
        <v>0</v>
      </c>
      <c r="EM48" s="54">
        <v>0</v>
      </c>
      <c r="EO48" s="54">
        <v>0</v>
      </c>
      <c r="EP48" s="76">
        <v>0</v>
      </c>
      <c r="ER48" s="54">
        <v>0</v>
      </c>
      <c r="ET48" s="54">
        <v>0</v>
      </c>
      <c r="EV48" s="54">
        <v>0</v>
      </c>
      <c r="EW48" s="76">
        <v>0</v>
      </c>
      <c r="EX48" s="59">
        <v>71.083333333333329</v>
      </c>
      <c r="EY48" s="58">
        <v>71.75</v>
      </c>
      <c r="EZ48" s="67" t="s">
        <v>51</v>
      </c>
      <c r="FA48" s="54">
        <v>10</v>
      </c>
      <c r="FB48" s="67" t="s">
        <v>134</v>
      </c>
      <c r="FC48" s="54">
        <v>10</v>
      </c>
      <c r="FD48" s="67" t="s">
        <v>135</v>
      </c>
      <c r="FE48" s="54">
        <v>20</v>
      </c>
      <c r="FF48" s="67" t="s">
        <v>136</v>
      </c>
      <c r="FG48" s="54">
        <v>20</v>
      </c>
      <c r="FH48" s="67" t="s">
        <v>174</v>
      </c>
      <c r="FI48" s="54">
        <v>15</v>
      </c>
      <c r="FJ48" s="67" t="s">
        <v>52</v>
      </c>
      <c r="FK48" s="54">
        <v>12.5</v>
      </c>
      <c r="FL48" s="67" t="s">
        <v>53</v>
      </c>
      <c r="FM48" s="54">
        <v>12.5</v>
      </c>
      <c r="FN48" s="76">
        <v>40</v>
      </c>
      <c r="FO48" s="67" t="s">
        <v>175</v>
      </c>
      <c r="FP48" s="54">
        <v>10</v>
      </c>
      <c r="FQ48" s="67" t="s">
        <v>137</v>
      </c>
      <c r="FR48" s="54">
        <v>10</v>
      </c>
      <c r="FS48" s="67" t="s">
        <v>176</v>
      </c>
      <c r="FT48" s="54">
        <v>10</v>
      </c>
      <c r="FU48" s="67" t="s">
        <v>138</v>
      </c>
      <c r="FV48" s="54">
        <v>10</v>
      </c>
      <c r="FW48" s="67" t="s">
        <v>177</v>
      </c>
      <c r="FX48" s="54">
        <v>10</v>
      </c>
      <c r="FY48" s="67" t="s">
        <v>139</v>
      </c>
      <c r="FZ48" s="54">
        <v>10</v>
      </c>
      <c r="GB48" s="54">
        <v>0</v>
      </c>
      <c r="GD48" s="54">
        <v>0</v>
      </c>
      <c r="GE48" s="67" t="s">
        <v>206</v>
      </c>
      <c r="GF48" s="54">
        <v>10</v>
      </c>
      <c r="GG48" s="67" t="s">
        <v>179</v>
      </c>
      <c r="GH48" s="54">
        <v>10</v>
      </c>
      <c r="GI48" s="76">
        <v>8</v>
      </c>
      <c r="GJ48" s="67" t="s">
        <v>55</v>
      </c>
      <c r="GK48" s="54">
        <v>30</v>
      </c>
      <c r="GL48" s="67" t="s">
        <v>56</v>
      </c>
      <c r="GM48" s="54">
        <v>20</v>
      </c>
      <c r="GN48" s="67" t="s">
        <v>57</v>
      </c>
      <c r="GO48" s="54">
        <v>20</v>
      </c>
      <c r="GP48" s="67" t="s">
        <v>58</v>
      </c>
      <c r="GQ48" s="54">
        <v>15</v>
      </c>
      <c r="GR48" s="67" t="s">
        <v>59</v>
      </c>
      <c r="GS48" s="54">
        <v>15</v>
      </c>
      <c r="GT48" s="58">
        <v>20</v>
      </c>
      <c r="GV48" s="54">
        <v>0</v>
      </c>
      <c r="GX48" s="54">
        <v>0</v>
      </c>
      <c r="GZ48" s="54">
        <v>0</v>
      </c>
      <c r="HB48" s="54">
        <v>0</v>
      </c>
      <c r="HD48" s="54">
        <v>0</v>
      </c>
      <c r="HE48" s="67" t="s">
        <v>65</v>
      </c>
      <c r="HF48" s="54">
        <v>12.5</v>
      </c>
      <c r="HH48" s="54">
        <v>0</v>
      </c>
      <c r="HJ48" s="54">
        <v>0</v>
      </c>
      <c r="HK48" s="58">
        <v>3.75</v>
      </c>
      <c r="HL48" s="58">
        <v>90.25</v>
      </c>
      <c r="HM48" s="67" t="s">
        <v>207</v>
      </c>
      <c r="HN48" s="54">
        <v>100</v>
      </c>
      <c r="HO48" s="76">
        <v>30</v>
      </c>
      <c r="HP48" s="67" t="s">
        <v>141</v>
      </c>
      <c r="HQ48" s="54">
        <v>35</v>
      </c>
      <c r="HR48" s="67" t="s">
        <v>69</v>
      </c>
      <c r="HS48" s="54">
        <v>30</v>
      </c>
      <c r="HU48" s="54">
        <v>0</v>
      </c>
      <c r="HW48" s="54">
        <v>0</v>
      </c>
      <c r="HY48" s="54">
        <v>0</v>
      </c>
      <c r="HZ48" s="67" t="s">
        <v>73</v>
      </c>
      <c r="IA48" s="54">
        <v>5</v>
      </c>
      <c r="IB48" s="67" t="s">
        <v>74</v>
      </c>
      <c r="IC48" s="54">
        <v>5</v>
      </c>
      <c r="ID48" s="67" t="s">
        <v>75</v>
      </c>
      <c r="IE48" s="54">
        <v>5</v>
      </c>
      <c r="IF48" s="67" t="s">
        <v>76</v>
      </c>
      <c r="IG48" s="54">
        <v>5</v>
      </c>
      <c r="IH48" s="76">
        <v>34</v>
      </c>
      <c r="IJ48" s="54">
        <v>0</v>
      </c>
      <c r="IK48" s="67" t="s">
        <v>77</v>
      </c>
      <c r="IL48" s="54">
        <v>25</v>
      </c>
      <c r="IM48" s="67" t="s">
        <v>78</v>
      </c>
      <c r="IN48" s="54">
        <v>50</v>
      </c>
      <c r="IP48" s="54">
        <v>0</v>
      </c>
      <c r="IQ48" s="76">
        <v>11.25</v>
      </c>
      <c r="IR48" s="67" t="s">
        <v>79</v>
      </c>
      <c r="IS48" s="54">
        <v>30</v>
      </c>
      <c r="IT48" s="67" t="s">
        <v>80</v>
      </c>
      <c r="IU48" s="54">
        <v>50</v>
      </c>
      <c r="IV48" s="67" t="s">
        <v>9</v>
      </c>
      <c r="IW48" s="54">
        <v>20</v>
      </c>
      <c r="IX48" s="76">
        <v>15</v>
      </c>
      <c r="IY48" s="58">
        <v>51.25</v>
      </c>
      <c r="IZ48" s="67" t="s">
        <v>216</v>
      </c>
      <c r="JA48" s="54">
        <v>0</v>
      </c>
      <c r="JB48" s="76">
        <v>0</v>
      </c>
      <c r="JC48" s="67" t="s">
        <v>82</v>
      </c>
      <c r="JD48" s="54">
        <v>10</v>
      </c>
      <c r="JE48" s="67" t="s">
        <v>83</v>
      </c>
      <c r="JF48" s="54">
        <v>20</v>
      </c>
      <c r="JG48" s="67" t="s">
        <v>84</v>
      </c>
      <c r="JH48" s="54">
        <v>30</v>
      </c>
      <c r="JI48" s="67" t="s">
        <v>85</v>
      </c>
      <c r="JJ48" s="54">
        <v>40</v>
      </c>
      <c r="JK48" s="58">
        <v>35</v>
      </c>
      <c r="JL48" s="67" t="s">
        <v>86</v>
      </c>
      <c r="JM48" s="54">
        <v>20</v>
      </c>
      <c r="JO48" s="54">
        <v>0</v>
      </c>
      <c r="JP48" s="67" t="s">
        <v>143</v>
      </c>
      <c r="JQ48" s="54">
        <v>45</v>
      </c>
      <c r="JR48" s="75">
        <v>16.25</v>
      </c>
      <c r="JS48" s="67" t="s">
        <v>144</v>
      </c>
      <c r="JT48" s="67" t="s">
        <v>144</v>
      </c>
      <c r="JU48" s="67" t="s">
        <v>144</v>
      </c>
      <c r="JV48" s="67" t="s">
        <v>144</v>
      </c>
      <c r="JW48" s="67" t="s">
        <v>144</v>
      </c>
      <c r="JX48" s="67" t="s">
        <v>144</v>
      </c>
      <c r="JY48" s="67">
        <v>0</v>
      </c>
      <c r="JZ48" s="67">
        <v>209</v>
      </c>
      <c r="KA48" s="67">
        <v>251</v>
      </c>
      <c r="KB48" s="67">
        <v>209</v>
      </c>
      <c r="KC48" s="67">
        <v>0</v>
      </c>
      <c r="KD48" s="67">
        <v>70000</v>
      </c>
      <c r="KE48" s="67">
        <v>555000</v>
      </c>
      <c r="KF48" s="67">
        <v>125500</v>
      </c>
      <c r="KG48" s="67">
        <v>453288698</v>
      </c>
      <c r="KH48" s="67">
        <v>445594425</v>
      </c>
      <c r="KI48" s="67">
        <v>7694273</v>
      </c>
      <c r="KJ48" s="67">
        <v>314913050.74000001</v>
      </c>
      <c r="KK48" s="67">
        <v>2601720.7799999998</v>
      </c>
      <c r="KL48" s="67">
        <v>76547282.640000001</v>
      </c>
      <c r="KM48" s="67">
        <v>40089250.219999999</v>
      </c>
      <c r="KN48" s="67">
        <v>3</v>
      </c>
      <c r="KO48" s="67">
        <v>3</v>
      </c>
      <c r="KP48" s="67">
        <v>26</v>
      </c>
      <c r="KQ48" s="67" t="s">
        <v>146</v>
      </c>
      <c r="KR48" s="67" t="s">
        <v>147</v>
      </c>
    </row>
    <row r="49" spans="1:304" s="67" customFormat="1" x14ac:dyDescent="0.25">
      <c r="A49" s="66">
        <v>51</v>
      </c>
      <c r="B49" s="67" t="s">
        <v>498</v>
      </c>
      <c r="C49" s="66" t="s">
        <v>1782</v>
      </c>
      <c r="D49" s="66" t="s">
        <v>493</v>
      </c>
      <c r="E49" s="66" t="s">
        <v>1763</v>
      </c>
      <c r="F49" s="66" t="s">
        <v>1689</v>
      </c>
      <c r="G49" s="68" t="s">
        <v>1886</v>
      </c>
      <c r="H49" s="56">
        <v>60.773333333333333</v>
      </c>
      <c r="I49" s="69">
        <v>55.379999999999995</v>
      </c>
      <c r="J49" s="70">
        <v>66.400000000000006</v>
      </c>
      <c r="K49" s="67" t="s">
        <v>154</v>
      </c>
      <c r="L49" s="71">
        <v>50</v>
      </c>
      <c r="M49" s="67" t="s">
        <v>154</v>
      </c>
      <c r="N49" s="71">
        <v>50</v>
      </c>
      <c r="O49" s="72">
        <v>30</v>
      </c>
      <c r="P49" s="67" t="s">
        <v>7</v>
      </c>
      <c r="Q49" s="73">
        <v>5</v>
      </c>
      <c r="R49" s="67" t="s">
        <v>8</v>
      </c>
      <c r="S49" s="73">
        <v>12</v>
      </c>
      <c r="U49" s="73">
        <v>0</v>
      </c>
      <c r="V49" s="67" t="s">
        <v>7</v>
      </c>
      <c r="W49" s="73">
        <v>5</v>
      </c>
      <c r="X49" s="67" t="s">
        <v>8</v>
      </c>
      <c r="Y49" s="73">
        <v>12</v>
      </c>
      <c r="AA49" s="73">
        <v>0</v>
      </c>
      <c r="AB49" s="67" t="s">
        <v>7</v>
      </c>
      <c r="AC49" s="73">
        <v>5</v>
      </c>
      <c r="AD49" s="67" t="s">
        <v>8</v>
      </c>
      <c r="AE49" s="73">
        <v>13</v>
      </c>
      <c r="AG49" s="73">
        <v>0</v>
      </c>
      <c r="AH49" s="74">
        <v>36.4</v>
      </c>
      <c r="AI49" s="57">
        <v>66.25</v>
      </c>
      <c r="AK49" s="54">
        <v>0</v>
      </c>
      <c r="AM49" s="54">
        <v>0</v>
      </c>
      <c r="AN49" s="67" t="s">
        <v>12</v>
      </c>
      <c r="AO49" s="54">
        <v>15</v>
      </c>
      <c r="AP49" s="67" t="s">
        <v>13</v>
      </c>
      <c r="AQ49" s="54">
        <v>15</v>
      </c>
      <c r="AR49" s="67" t="s">
        <v>14</v>
      </c>
      <c r="AS49" s="54">
        <v>15</v>
      </c>
      <c r="AT49" s="67" t="s">
        <v>15</v>
      </c>
      <c r="AU49" s="54">
        <v>30</v>
      </c>
      <c r="AV49" s="75">
        <v>22.5</v>
      </c>
      <c r="AW49" s="67" t="s">
        <v>187</v>
      </c>
      <c r="AX49" s="54">
        <v>80</v>
      </c>
      <c r="AY49" s="75">
        <v>12</v>
      </c>
      <c r="AZ49" s="67" t="s">
        <v>122</v>
      </c>
      <c r="BA49" s="54">
        <v>75</v>
      </c>
      <c r="BB49" s="75">
        <v>11.25</v>
      </c>
      <c r="BC49" s="67" t="s">
        <v>170</v>
      </c>
      <c r="BD49" s="54">
        <v>70</v>
      </c>
      <c r="BE49" s="76">
        <v>17.5</v>
      </c>
      <c r="BF49" s="67" t="s">
        <v>196</v>
      </c>
      <c r="BG49" s="54">
        <v>20</v>
      </c>
      <c r="BH49" s="67" t="s">
        <v>158</v>
      </c>
      <c r="BI49" s="54">
        <v>0</v>
      </c>
      <c r="BJ49" s="75">
        <v>3</v>
      </c>
      <c r="BK49" s="58">
        <v>26.25</v>
      </c>
      <c r="BM49" s="54">
        <v>0</v>
      </c>
      <c r="BO49" s="54">
        <v>0</v>
      </c>
      <c r="BQ49" s="54">
        <v>0</v>
      </c>
      <c r="BS49" s="54">
        <v>0</v>
      </c>
      <c r="BU49" s="54">
        <v>0</v>
      </c>
      <c r="BW49" s="54">
        <v>0</v>
      </c>
      <c r="BY49" s="54">
        <v>0</v>
      </c>
      <c r="CA49" s="54">
        <v>0</v>
      </c>
      <c r="CB49" s="75">
        <v>0</v>
      </c>
      <c r="CC49" s="67" t="s">
        <v>27</v>
      </c>
      <c r="CD49" s="54">
        <v>40</v>
      </c>
      <c r="CF49" s="54">
        <v>0</v>
      </c>
      <c r="CG49" s="67" t="s">
        <v>29</v>
      </c>
      <c r="CH49" s="54">
        <v>30</v>
      </c>
      <c r="CI49" s="75">
        <v>7</v>
      </c>
      <c r="CJ49" s="67" t="s">
        <v>291</v>
      </c>
      <c r="CK49" s="54">
        <v>60</v>
      </c>
      <c r="CL49" s="75">
        <v>6</v>
      </c>
      <c r="CM49" s="67" t="s">
        <v>127</v>
      </c>
      <c r="CN49" s="54">
        <v>0</v>
      </c>
      <c r="CP49" s="54">
        <v>0</v>
      </c>
      <c r="CQ49" s="67" t="s">
        <v>32</v>
      </c>
      <c r="CR49" s="54">
        <v>15</v>
      </c>
      <c r="CT49" s="54">
        <v>0</v>
      </c>
      <c r="CV49" s="54">
        <v>0</v>
      </c>
      <c r="CW49" s="75">
        <v>3.75</v>
      </c>
      <c r="CY49" s="54">
        <v>0</v>
      </c>
      <c r="CZ49" s="67" t="s">
        <v>36</v>
      </c>
      <c r="DA49" s="54">
        <v>34</v>
      </c>
      <c r="DC49" s="54">
        <v>0</v>
      </c>
      <c r="DD49" s="76">
        <v>8.5</v>
      </c>
      <c r="DF49" s="54">
        <v>0</v>
      </c>
      <c r="DG49" s="67" t="s">
        <v>39</v>
      </c>
      <c r="DH49" s="54">
        <v>10</v>
      </c>
      <c r="DJ49" s="54">
        <v>0</v>
      </c>
      <c r="DL49" s="54">
        <v>0</v>
      </c>
      <c r="DN49" s="54">
        <v>0</v>
      </c>
      <c r="DP49" s="54">
        <v>0</v>
      </c>
      <c r="DQ49" s="76">
        <v>1</v>
      </c>
      <c r="DR49" s="58">
        <v>76</v>
      </c>
      <c r="DT49" s="54">
        <v>0</v>
      </c>
      <c r="DV49" s="54">
        <v>0</v>
      </c>
      <c r="DW49" s="67" t="s">
        <v>44</v>
      </c>
      <c r="DX49" s="54">
        <v>15</v>
      </c>
      <c r="DY49" s="67" t="s">
        <v>45</v>
      </c>
      <c r="DZ49" s="54">
        <v>10</v>
      </c>
      <c r="EA49" s="67" t="s">
        <v>46</v>
      </c>
      <c r="EB49" s="54">
        <v>45</v>
      </c>
      <c r="EC49" s="76">
        <v>28</v>
      </c>
      <c r="ED49" s="67" t="s">
        <v>130</v>
      </c>
      <c r="EE49" s="54">
        <v>80</v>
      </c>
      <c r="EF49" s="76">
        <v>48</v>
      </c>
      <c r="EG49" s="58">
        <v>42</v>
      </c>
      <c r="EH49" s="67" t="s">
        <v>48</v>
      </c>
      <c r="EI49" s="54">
        <v>30</v>
      </c>
      <c r="EK49" s="54">
        <v>0</v>
      </c>
      <c r="EM49" s="54">
        <v>0</v>
      </c>
      <c r="EN49" s="67" t="s">
        <v>132</v>
      </c>
      <c r="EO49" s="54">
        <v>30</v>
      </c>
      <c r="EP49" s="76">
        <v>24</v>
      </c>
      <c r="ER49" s="54">
        <v>0</v>
      </c>
      <c r="ET49" s="54">
        <v>0</v>
      </c>
      <c r="EU49" s="67" t="s">
        <v>50</v>
      </c>
      <c r="EV49" s="54">
        <v>30</v>
      </c>
      <c r="EW49" s="76">
        <v>18</v>
      </c>
      <c r="EX49" s="59">
        <v>66.166666666666671</v>
      </c>
      <c r="EY49" s="58">
        <v>42.5</v>
      </c>
      <c r="EZ49" s="67" t="s">
        <v>51</v>
      </c>
      <c r="FA49" s="54">
        <v>10</v>
      </c>
      <c r="FB49" s="67" t="s">
        <v>134</v>
      </c>
      <c r="FC49" s="54">
        <v>10</v>
      </c>
      <c r="FD49" s="67" t="s">
        <v>135</v>
      </c>
      <c r="FE49" s="54">
        <v>20</v>
      </c>
      <c r="FF49" s="67" t="s">
        <v>136</v>
      </c>
      <c r="FG49" s="54">
        <v>20</v>
      </c>
      <c r="FH49" s="67" t="s">
        <v>174</v>
      </c>
      <c r="FI49" s="54">
        <v>15</v>
      </c>
      <c r="FJ49" s="67" t="s">
        <v>52</v>
      </c>
      <c r="FK49" s="54">
        <v>12.5</v>
      </c>
      <c r="FM49" s="54">
        <v>0</v>
      </c>
      <c r="FN49" s="76">
        <v>35</v>
      </c>
      <c r="FP49" s="54">
        <v>0</v>
      </c>
      <c r="FR49" s="54">
        <v>0</v>
      </c>
      <c r="FT49" s="54">
        <v>0</v>
      </c>
      <c r="FV49" s="54">
        <v>0</v>
      </c>
      <c r="FX49" s="54">
        <v>0</v>
      </c>
      <c r="FZ49" s="54">
        <v>0</v>
      </c>
      <c r="GB49" s="54">
        <v>0</v>
      </c>
      <c r="GD49" s="54">
        <v>0</v>
      </c>
      <c r="GF49" s="54">
        <v>0</v>
      </c>
      <c r="GH49" s="54">
        <v>0</v>
      </c>
      <c r="GI49" s="76">
        <v>0</v>
      </c>
      <c r="GK49" s="54">
        <v>0</v>
      </c>
      <c r="GM49" s="54">
        <v>0</v>
      </c>
      <c r="GO49" s="54">
        <v>0</v>
      </c>
      <c r="GQ49" s="54">
        <v>0</v>
      </c>
      <c r="GS49" s="54">
        <v>0</v>
      </c>
      <c r="GT49" s="58">
        <v>0</v>
      </c>
      <c r="GV49" s="54">
        <v>0</v>
      </c>
      <c r="GX49" s="54">
        <v>0</v>
      </c>
      <c r="GZ49" s="54">
        <v>0</v>
      </c>
      <c r="HA49" s="67" t="s">
        <v>63</v>
      </c>
      <c r="HB49" s="54">
        <v>12.5</v>
      </c>
      <c r="HD49" s="54">
        <v>0</v>
      </c>
      <c r="HF49" s="54">
        <v>0</v>
      </c>
      <c r="HH49" s="54">
        <v>0</v>
      </c>
      <c r="HI49" s="67" t="s">
        <v>67</v>
      </c>
      <c r="HJ49" s="54">
        <v>12.5</v>
      </c>
      <c r="HK49" s="58">
        <v>7.5</v>
      </c>
      <c r="HL49" s="58">
        <v>80.75</v>
      </c>
      <c r="HM49" s="67" t="s">
        <v>207</v>
      </c>
      <c r="HN49" s="54">
        <v>100</v>
      </c>
      <c r="HO49" s="76">
        <v>30</v>
      </c>
      <c r="HP49" s="67" t="s">
        <v>141</v>
      </c>
      <c r="HQ49" s="54">
        <v>35</v>
      </c>
      <c r="HR49" s="67" t="s">
        <v>69</v>
      </c>
      <c r="HS49" s="54">
        <v>30</v>
      </c>
      <c r="HU49" s="54">
        <v>0</v>
      </c>
      <c r="HW49" s="54">
        <v>0</v>
      </c>
      <c r="HY49" s="54">
        <v>0</v>
      </c>
      <c r="IA49" s="54">
        <v>0</v>
      </c>
      <c r="IC49" s="54">
        <v>0</v>
      </c>
      <c r="IE49" s="54">
        <v>0</v>
      </c>
      <c r="IG49" s="54">
        <v>0</v>
      </c>
      <c r="IH49" s="76">
        <v>26</v>
      </c>
      <c r="II49" s="67" t="s">
        <v>7</v>
      </c>
      <c r="IJ49" s="54">
        <v>10</v>
      </c>
      <c r="IK49" s="67" t="s">
        <v>77</v>
      </c>
      <c r="IL49" s="54">
        <v>25</v>
      </c>
      <c r="IM49" s="67" t="s">
        <v>78</v>
      </c>
      <c r="IN49" s="54">
        <v>50</v>
      </c>
      <c r="IP49" s="54">
        <v>0</v>
      </c>
      <c r="IQ49" s="76">
        <v>12.75</v>
      </c>
      <c r="IR49" s="67" t="s">
        <v>79</v>
      </c>
      <c r="IS49" s="54">
        <v>30</v>
      </c>
      <c r="IT49" s="67" t="s">
        <v>80</v>
      </c>
      <c r="IU49" s="54">
        <v>50</v>
      </c>
      <c r="IW49" s="54">
        <v>0</v>
      </c>
      <c r="IX49" s="76">
        <v>12</v>
      </c>
      <c r="IY49" s="58">
        <v>75.25</v>
      </c>
      <c r="IZ49" s="67" t="s">
        <v>188</v>
      </c>
      <c r="JA49" s="54">
        <v>60</v>
      </c>
      <c r="JB49" s="76">
        <v>24</v>
      </c>
      <c r="JC49" s="67" t="s">
        <v>82</v>
      </c>
      <c r="JD49" s="54">
        <v>10</v>
      </c>
      <c r="JE49" s="67" t="s">
        <v>83</v>
      </c>
      <c r="JF49" s="54">
        <v>20</v>
      </c>
      <c r="JG49" s="67" t="s">
        <v>84</v>
      </c>
      <c r="JH49" s="54">
        <v>30</v>
      </c>
      <c r="JI49" s="67" t="s">
        <v>85</v>
      </c>
      <c r="JJ49" s="54">
        <v>40</v>
      </c>
      <c r="JK49" s="58">
        <v>35</v>
      </c>
      <c r="JL49" s="67" t="s">
        <v>86</v>
      </c>
      <c r="JM49" s="54">
        <v>20</v>
      </c>
      <c r="JO49" s="54">
        <v>0</v>
      </c>
      <c r="JP49" s="67" t="s">
        <v>143</v>
      </c>
      <c r="JQ49" s="54">
        <v>45</v>
      </c>
      <c r="JR49" s="75">
        <v>16.25</v>
      </c>
      <c r="JS49" s="67" t="s">
        <v>144</v>
      </c>
      <c r="JT49" s="67" t="s">
        <v>144</v>
      </c>
      <c r="JU49" s="67" t="s">
        <v>144</v>
      </c>
      <c r="JV49" s="67" t="s">
        <v>144</v>
      </c>
      <c r="JW49" s="67" t="s">
        <v>145</v>
      </c>
      <c r="JX49" s="67" t="s">
        <v>144</v>
      </c>
      <c r="JY49" s="67">
        <v>0</v>
      </c>
      <c r="JZ49" s="67">
        <v>120</v>
      </c>
      <c r="KA49" s="67">
        <v>164</v>
      </c>
      <c r="KB49" s="67">
        <v>117</v>
      </c>
      <c r="KC49" s="67">
        <v>3</v>
      </c>
      <c r="KD49" s="67">
        <v>4099</v>
      </c>
      <c r="KE49" s="67">
        <v>165296</v>
      </c>
      <c r="KF49" s="67">
        <v>20629</v>
      </c>
      <c r="KG49" s="67">
        <v>7260201.2300000004</v>
      </c>
      <c r="KH49" s="67">
        <v>1016054.09</v>
      </c>
      <c r="KI49" s="67">
        <v>6244147.1399999997</v>
      </c>
      <c r="KJ49" s="67">
        <v>515450.31</v>
      </c>
      <c r="KK49" s="67">
        <v>3894300</v>
      </c>
      <c r="KL49" s="67">
        <v>985378.58</v>
      </c>
      <c r="KM49" s="67">
        <v>0</v>
      </c>
      <c r="KN49" s="67">
        <v>32</v>
      </c>
      <c r="KO49" s="67">
        <v>12</v>
      </c>
      <c r="KP49" s="67">
        <v>20</v>
      </c>
      <c r="KQ49" s="67" t="s">
        <v>146</v>
      </c>
      <c r="KR49" s="67" t="s">
        <v>147</v>
      </c>
    </row>
    <row r="50" spans="1:304" s="67" customFormat="1" x14ac:dyDescent="0.25">
      <c r="A50" s="66">
        <v>52</v>
      </c>
      <c r="B50" s="67" t="s">
        <v>503</v>
      </c>
      <c r="C50" s="66" t="s">
        <v>1835</v>
      </c>
      <c r="D50" s="66" t="s">
        <v>499</v>
      </c>
      <c r="E50" s="66" t="s">
        <v>1812</v>
      </c>
      <c r="F50" s="66" t="s">
        <v>1703</v>
      </c>
      <c r="G50" s="68" t="s">
        <v>1885</v>
      </c>
      <c r="H50" s="56">
        <v>51.410000000000004</v>
      </c>
      <c r="I50" s="69">
        <v>53.320000000000007</v>
      </c>
      <c r="J50" s="70">
        <v>91.6</v>
      </c>
      <c r="K50" s="67" t="s">
        <v>154</v>
      </c>
      <c r="L50" s="71">
        <v>50</v>
      </c>
      <c r="M50" s="67" t="s">
        <v>154</v>
      </c>
      <c r="N50" s="71">
        <v>50</v>
      </c>
      <c r="O50" s="72">
        <v>30</v>
      </c>
      <c r="P50" s="67" t="s">
        <v>7</v>
      </c>
      <c r="Q50" s="73">
        <v>5</v>
      </c>
      <c r="R50" s="67" t="s">
        <v>8</v>
      </c>
      <c r="S50" s="73">
        <v>12</v>
      </c>
      <c r="T50" s="67" t="s">
        <v>9</v>
      </c>
      <c r="U50" s="73">
        <v>16</v>
      </c>
      <c r="V50" s="67" t="s">
        <v>7</v>
      </c>
      <c r="W50" s="73">
        <v>5</v>
      </c>
      <c r="Y50" s="73">
        <v>0</v>
      </c>
      <c r="Z50" s="67" t="s">
        <v>9</v>
      </c>
      <c r="AA50" s="73">
        <v>16</v>
      </c>
      <c r="AB50" s="67" t="s">
        <v>7</v>
      </c>
      <c r="AC50" s="73">
        <v>5</v>
      </c>
      <c r="AD50" s="67" t="s">
        <v>8</v>
      </c>
      <c r="AE50" s="73">
        <v>13</v>
      </c>
      <c r="AF50" s="67" t="s">
        <v>9</v>
      </c>
      <c r="AG50" s="73">
        <v>16</v>
      </c>
      <c r="AH50" s="74">
        <v>61.599999999999994</v>
      </c>
      <c r="AI50" s="57">
        <v>61</v>
      </c>
      <c r="AK50" s="54">
        <v>0</v>
      </c>
      <c r="AM50" s="54">
        <v>0</v>
      </c>
      <c r="AN50" s="67" t="s">
        <v>12</v>
      </c>
      <c r="AO50" s="54">
        <v>15</v>
      </c>
      <c r="AP50" s="67" t="s">
        <v>13</v>
      </c>
      <c r="AQ50" s="54">
        <v>15</v>
      </c>
      <c r="AR50" s="67" t="s">
        <v>14</v>
      </c>
      <c r="AS50" s="54">
        <v>15</v>
      </c>
      <c r="AT50" s="67" t="s">
        <v>15</v>
      </c>
      <c r="AU50" s="54">
        <v>30</v>
      </c>
      <c r="AV50" s="75">
        <v>22.5</v>
      </c>
      <c r="AW50" s="67" t="s">
        <v>204</v>
      </c>
      <c r="AX50" s="54">
        <v>50</v>
      </c>
      <c r="AY50" s="75">
        <v>7.5</v>
      </c>
      <c r="AZ50" s="67" t="s">
        <v>214</v>
      </c>
      <c r="BA50" s="54">
        <v>50</v>
      </c>
      <c r="BB50" s="75">
        <v>7.5</v>
      </c>
      <c r="BC50" s="67" t="s">
        <v>170</v>
      </c>
      <c r="BD50" s="54">
        <v>70</v>
      </c>
      <c r="BE50" s="76">
        <v>17.5</v>
      </c>
      <c r="BF50" s="67" t="s">
        <v>157</v>
      </c>
      <c r="BG50" s="54">
        <v>40</v>
      </c>
      <c r="BH50" s="67" t="s">
        <v>158</v>
      </c>
      <c r="BI50" s="54">
        <v>0</v>
      </c>
      <c r="BJ50" s="75">
        <v>6</v>
      </c>
      <c r="BK50" s="58">
        <v>38</v>
      </c>
      <c r="BM50" s="54">
        <v>0</v>
      </c>
      <c r="BO50" s="54">
        <v>0</v>
      </c>
      <c r="BQ50" s="54">
        <v>0</v>
      </c>
      <c r="BS50" s="54">
        <v>0</v>
      </c>
      <c r="BU50" s="54">
        <v>0</v>
      </c>
      <c r="BW50" s="54">
        <v>0</v>
      </c>
      <c r="BY50" s="54">
        <v>0</v>
      </c>
      <c r="CA50" s="54">
        <v>0</v>
      </c>
      <c r="CB50" s="75">
        <v>0</v>
      </c>
      <c r="CC50" s="67" t="s">
        <v>27</v>
      </c>
      <c r="CD50" s="54">
        <v>40</v>
      </c>
      <c r="CF50" s="54">
        <v>0</v>
      </c>
      <c r="CG50" s="67" t="s">
        <v>29</v>
      </c>
      <c r="CH50" s="54">
        <v>30</v>
      </c>
      <c r="CI50" s="75">
        <v>7</v>
      </c>
      <c r="CJ50" s="67" t="s">
        <v>291</v>
      </c>
      <c r="CK50" s="54">
        <v>60</v>
      </c>
      <c r="CL50" s="75">
        <v>6</v>
      </c>
      <c r="CM50" s="67" t="s">
        <v>127</v>
      </c>
      <c r="CN50" s="54">
        <v>0</v>
      </c>
      <c r="CP50" s="54">
        <v>0</v>
      </c>
      <c r="CR50" s="54">
        <v>0</v>
      </c>
      <c r="CT50" s="54">
        <v>0</v>
      </c>
      <c r="CV50" s="54">
        <v>0</v>
      </c>
      <c r="CW50" s="75">
        <v>0</v>
      </c>
      <c r="CY50" s="54">
        <v>33</v>
      </c>
      <c r="DA50" s="54">
        <v>34</v>
      </c>
      <c r="DC50" s="54">
        <v>33</v>
      </c>
      <c r="DD50" s="76">
        <v>25</v>
      </c>
      <c r="DF50" s="54">
        <v>0</v>
      </c>
      <c r="DH50" s="54">
        <v>0</v>
      </c>
      <c r="DJ50" s="54">
        <v>0</v>
      </c>
      <c r="DL50" s="54">
        <v>0</v>
      </c>
      <c r="DN50" s="54">
        <v>0</v>
      </c>
      <c r="DP50" s="54">
        <v>0</v>
      </c>
      <c r="DQ50" s="76">
        <v>0</v>
      </c>
      <c r="DR50" s="58">
        <v>76</v>
      </c>
      <c r="DT50" s="54">
        <v>0</v>
      </c>
      <c r="DU50" s="67" t="s">
        <v>43</v>
      </c>
      <c r="DV50" s="54">
        <v>15</v>
      </c>
      <c r="DW50" s="67" t="s">
        <v>44</v>
      </c>
      <c r="DX50" s="54">
        <v>15</v>
      </c>
      <c r="DY50" s="67" t="s">
        <v>45</v>
      </c>
      <c r="DZ50" s="54">
        <v>10</v>
      </c>
      <c r="EB50" s="54">
        <v>0</v>
      </c>
      <c r="EC50" s="76">
        <v>16</v>
      </c>
      <c r="ED50" s="67" t="s">
        <v>159</v>
      </c>
      <c r="EE50" s="54">
        <v>100</v>
      </c>
      <c r="EF50" s="76">
        <v>60</v>
      </c>
      <c r="EG50" s="58">
        <v>0</v>
      </c>
      <c r="EI50" s="54">
        <v>0</v>
      </c>
      <c r="EK50" s="54">
        <v>0</v>
      </c>
      <c r="EM50" s="54">
        <v>0</v>
      </c>
      <c r="EO50" s="54">
        <v>0</v>
      </c>
      <c r="EP50" s="76">
        <v>0</v>
      </c>
      <c r="ER50" s="54">
        <v>0</v>
      </c>
      <c r="ET50" s="54">
        <v>0</v>
      </c>
      <c r="EV50" s="54">
        <v>0</v>
      </c>
      <c r="EW50" s="76">
        <v>0</v>
      </c>
      <c r="EX50" s="59">
        <v>49.5</v>
      </c>
      <c r="EY50" s="58">
        <v>31</v>
      </c>
      <c r="EZ50" s="67" t="s">
        <v>51</v>
      </c>
      <c r="FA50" s="54">
        <v>10</v>
      </c>
      <c r="FB50" s="67" t="s">
        <v>134</v>
      </c>
      <c r="FC50" s="54">
        <v>10</v>
      </c>
      <c r="FD50" s="67" t="s">
        <v>135</v>
      </c>
      <c r="FE50" s="54">
        <v>20</v>
      </c>
      <c r="FF50" s="67" t="s">
        <v>136</v>
      </c>
      <c r="FG50" s="54">
        <v>20</v>
      </c>
      <c r="FH50" s="67" t="s">
        <v>174</v>
      </c>
      <c r="FI50" s="54">
        <v>15</v>
      </c>
      <c r="FK50" s="54">
        <v>0</v>
      </c>
      <c r="FM50" s="54">
        <v>0</v>
      </c>
      <c r="FN50" s="76">
        <v>30</v>
      </c>
      <c r="FP50" s="54">
        <v>0</v>
      </c>
      <c r="FR50" s="54">
        <v>0</v>
      </c>
      <c r="FT50" s="54">
        <v>0</v>
      </c>
      <c r="FV50" s="54">
        <v>0</v>
      </c>
      <c r="FX50" s="54">
        <v>0</v>
      </c>
      <c r="FY50" s="67" t="s">
        <v>139</v>
      </c>
      <c r="FZ50" s="54">
        <v>10</v>
      </c>
      <c r="GB50" s="54">
        <v>0</v>
      </c>
      <c r="GD50" s="54">
        <v>0</v>
      </c>
      <c r="GF50" s="54">
        <v>0</v>
      </c>
      <c r="GH50" s="54">
        <v>0</v>
      </c>
      <c r="GI50" s="76">
        <v>1</v>
      </c>
      <c r="GK50" s="54">
        <v>0</v>
      </c>
      <c r="GM50" s="54">
        <v>0</v>
      </c>
      <c r="GO50" s="54">
        <v>0</v>
      </c>
      <c r="GQ50" s="54">
        <v>0</v>
      </c>
      <c r="GS50" s="54">
        <v>0</v>
      </c>
      <c r="GT50" s="58">
        <v>0</v>
      </c>
      <c r="GV50" s="54">
        <v>0</v>
      </c>
      <c r="GX50" s="54">
        <v>0</v>
      </c>
      <c r="GZ50" s="54">
        <v>0</v>
      </c>
      <c r="HB50" s="54">
        <v>0</v>
      </c>
      <c r="HD50" s="54">
        <v>0</v>
      </c>
      <c r="HF50" s="54">
        <v>0</v>
      </c>
      <c r="HH50" s="54">
        <v>0</v>
      </c>
      <c r="HJ50" s="54">
        <v>0</v>
      </c>
      <c r="HK50" s="58">
        <v>0</v>
      </c>
      <c r="HL50" s="58">
        <v>61.25</v>
      </c>
      <c r="HM50" s="67" t="s">
        <v>140</v>
      </c>
      <c r="HN50" s="54">
        <v>35</v>
      </c>
      <c r="HO50" s="76">
        <v>10.5</v>
      </c>
      <c r="HP50" s="67" t="s">
        <v>141</v>
      </c>
      <c r="HQ50" s="54">
        <v>35</v>
      </c>
      <c r="HR50" s="67" t="s">
        <v>69</v>
      </c>
      <c r="HS50" s="54">
        <v>30</v>
      </c>
      <c r="HU50" s="54">
        <v>0</v>
      </c>
      <c r="HW50" s="54">
        <v>0</v>
      </c>
      <c r="HY50" s="54">
        <v>0</v>
      </c>
      <c r="IA50" s="54">
        <v>0</v>
      </c>
      <c r="IC50" s="54">
        <v>0</v>
      </c>
      <c r="IE50" s="54">
        <v>0</v>
      </c>
      <c r="IG50" s="54">
        <v>0</v>
      </c>
      <c r="IH50" s="76">
        <v>26</v>
      </c>
      <c r="II50" s="67" t="s">
        <v>7</v>
      </c>
      <c r="IJ50" s="54">
        <v>10</v>
      </c>
      <c r="IK50" s="67" t="s">
        <v>77</v>
      </c>
      <c r="IL50" s="54">
        <v>25</v>
      </c>
      <c r="IM50" s="67" t="s">
        <v>78</v>
      </c>
      <c r="IN50" s="54">
        <v>50</v>
      </c>
      <c r="IP50" s="54">
        <v>0</v>
      </c>
      <c r="IQ50" s="76">
        <v>12.75</v>
      </c>
      <c r="IR50" s="67" t="s">
        <v>79</v>
      </c>
      <c r="IS50" s="54">
        <v>30</v>
      </c>
      <c r="IT50" s="67" t="s">
        <v>80</v>
      </c>
      <c r="IU50" s="54">
        <v>50</v>
      </c>
      <c r="IW50" s="54">
        <v>0</v>
      </c>
      <c r="IX50" s="76">
        <v>12</v>
      </c>
      <c r="IY50" s="58">
        <v>56.25</v>
      </c>
      <c r="IZ50" s="67" t="s">
        <v>161</v>
      </c>
      <c r="JA50" s="54">
        <v>100</v>
      </c>
      <c r="JB50" s="76">
        <v>40</v>
      </c>
      <c r="JD50" s="54">
        <v>0</v>
      </c>
      <c r="JF50" s="54">
        <v>0</v>
      </c>
      <c r="JH50" s="54">
        <v>0</v>
      </c>
      <c r="JJ50" s="54">
        <v>0</v>
      </c>
      <c r="JK50" s="58">
        <v>0</v>
      </c>
      <c r="JL50" s="67" t="s">
        <v>86</v>
      </c>
      <c r="JM50" s="54">
        <v>20</v>
      </c>
      <c r="JO50" s="54">
        <v>0</v>
      </c>
      <c r="JP50" s="67" t="s">
        <v>143</v>
      </c>
      <c r="JQ50" s="54">
        <v>45</v>
      </c>
      <c r="JR50" s="75">
        <v>16.25</v>
      </c>
      <c r="JS50" s="67" t="s">
        <v>144</v>
      </c>
      <c r="JT50" s="67" t="s">
        <v>144</v>
      </c>
      <c r="JU50" s="67" t="s">
        <v>144</v>
      </c>
      <c r="JV50" s="67" t="s">
        <v>144</v>
      </c>
      <c r="JW50" s="67" t="s">
        <v>144</v>
      </c>
      <c r="JX50" s="67" t="s">
        <v>144</v>
      </c>
      <c r="JY50" s="67">
        <v>0</v>
      </c>
      <c r="JZ50" s="67">
        <v>15</v>
      </c>
      <c r="KA50" s="67">
        <v>78</v>
      </c>
      <c r="KB50" s="67">
        <v>13</v>
      </c>
      <c r="KC50" s="67">
        <v>2</v>
      </c>
      <c r="KD50" s="67">
        <v>202</v>
      </c>
      <c r="KE50" s="67">
        <v>2867</v>
      </c>
      <c r="KF50" s="67">
        <v>3099</v>
      </c>
      <c r="KG50" s="67">
        <v>2768060.46</v>
      </c>
      <c r="KH50" s="67">
        <v>1636563.69</v>
      </c>
      <c r="KI50" s="67">
        <v>1131496.77</v>
      </c>
      <c r="KJ50" s="67">
        <v>1115413.29</v>
      </c>
      <c r="KK50" s="67">
        <v>458012.04</v>
      </c>
      <c r="KL50" s="67">
        <v>447218.58</v>
      </c>
      <c r="KM50" s="67">
        <v>2113229</v>
      </c>
      <c r="KN50" s="67">
        <v>11</v>
      </c>
      <c r="KO50" s="67">
        <v>3</v>
      </c>
      <c r="KP50" s="67">
        <v>8</v>
      </c>
      <c r="KQ50" s="67" t="s">
        <v>146</v>
      </c>
      <c r="KR50" s="67" t="s">
        <v>147</v>
      </c>
    </row>
    <row r="51" spans="1:304" s="67" customFormat="1" x14ac:dyDescent="0.25">
      <c r="A51" s="66">
        <v>53</v>
      </c>
      <c r="B51" s="67" t="s">
        <v>509</v>
      </c>
      <c r="C51" s="66" t="s">
        <v>1884</v>
      </c>
      <c r="D51" s="66" t="s">
        <v>504</v>
      </c>
      <c r="E51" s="66" t="s">
        <v>1756</v>
      </c>
      <c r="F51" s="66" t="s">
        <v>1703</v>
      </c>
      <c r="G51" s="68" t="s">
        <v>1886</v>
      </c>
      <c r="H51" s="56">
        <v>72.05</v>
      </c>
      <c r="I51" s="69">
        <v>76.099999999999994</v>
      </c>
      <c r="J51" s="70">
        <v>100</v>
      </c>
      <c r="K51" s="67" t="s">
        <v>154</v>
      </c>
      <c r="L51" s="71">
        <v>50</v>
      </c>
      <c r="M51" s="67" t="s">
        <v>154</v>
      </c>
      <c r="N51" s="71">
        <v>50</v>
      </c>
      <c r="O51" s="72">
        <v>30</v>
      </c>
      <c r="P51" s="67" t="s">
        <v>7</v>
      </c>
      <c r="Q51" s="73">
        <v>5</v>
      </c>
      <c r="R51" s="67" t="s">
        <v>8</v>
      </c>
      <c r="S51" s="73">
        <v>12</v>
      </c>
      <c r="T51" s="67" t="s">
        <v>9</v>
      </c>
      <c r="U51" s="73">
        <v>16</v>
      </c>
      <c r="V51" s="67" t="s">
        <v>7</v>
      </c>
      <c r="W51" s="73">
        <v>5</v>
      </c>
      <c r="X51" s="67" t="s">
        <v>8</v>
      </c>
      <c r="Y51" s="73">
        <v>12</v>
      </c>
      <c r="Z51" s="67" t="s">
        <v>9</v>
      </c>
      <c r="AA51" s="73">
        <v>16</v>
      </c>
      <c r="AB51" s="67" t="s">
        <v>7</v>
      </c>
      <c r="AC51" s="73">
        <v>5</v>
      </c>
      <c r="AD51" s="67" t="s">
        <v>8</v>
      </c>
      <c r="AE51" s="73">
        <v>13</v>
      </c>
      <c r="AF51" s="67" t="s">
        <v>9</v>
      </c>
      <c r="AG51" s="73">
        <v>16</v>
      </c>
      <c r="AH51" s="74">
        <v>70</v>
      </c>
      <c r="AI51" s="57">
        <v>65.5</v>
      </c>
      <c r="AK51" s="54">
        <v>0</v>
      </c>
      <c r="AM51" s="54">
        <v>0</v>
      </c>
      <c r="AN51" s="67" t="s">
        <v>12</v>
      </c>
      <c r="AO51" s="54">
        <v>15</v>
      </c>
      <c r="AQ51" s="54">
        <v>0</v>
      </c>
      <c r="AS51" s="54">
        <v>0</v>
      </c>
      <c r="AT51" s="67" t="s">
        <v>15</v>
      </c>
      <c r="AU51" s="54">
        <v>30</v>
      </c>
      <c r="AV51" s="75">
        <v>13.5</v>
      </c>
      <c r="AW51" s="67" t="s">
        <v>187</v>
      </c>
      <c r="AX51" s="54">
        <v>80</v>
      </c>
      <c r="AY51" s="75">
        <v>12</v>
      </c>
      <c r="AZ51" s="67" t="s">
        <v>214</v>
      </c>
      <c r="BA51" s="54">
        <v>50</v>
      </c>
      <c r="BB51" s="75">
        <v>7.5</v>
      </c>
      <c r="BC51" s="67" t="s">
        <v>123</v>
      </c>
      <c r="BD51" s="54">
        <v>100</v>
      </c>
      <c r="BE51" s="76">
        <v>25</v>
      </c>
      <c r="BF51" s="67" t="s">
        <v>124</v>
      </c>
      <c r="BG51" s="54">
        <v>50</v>
      </c>
      <c r="BH51" s="67" t="s">
        <v>158</v>
      </c>
      <c r="BI51" s="54">
        <v>0</v>
      </c>
      <c r="BJ51" s="75">
        <v>7.5</v>
      </c>
      <c r="BK51" s="58">
        <v>52</v>
      </c>
      <c r="BM51" s="54">
        <v>0</v>
      </c>
      <c r="BO51" s="54">
        <v>0</v>
      </c>
      <c r="BQ51" s="54">
        <v>0</v>
      </c>
      <c r="BS51" s="54">
        <v>0</v>
      </c>
      <c r="BU51" s="54">
        <v>0</v>
      </c>
      <c r="BW51" s="54">
        <v>0</v>
      </c>
      <c r="BY51" s="54">
        <v>0</v>
      </c>
      <c r="CA51" s="54">
        <v>0</v>
      </c>
      <c r="CB51" s="75">
        <v>0</v>
      </c>
      <c r="CC51" s="67" t="s">
        <v>27</v>
      </c>
      <c r="CD51" s="54">
        <v>40</v>
      </c>
      <c r="CE51" s="67" t="s">
        <v>28</v>
      </c>
      <c r="CF51" s="54">
        <v>30</v>
      </c>
      <c r="CG51" s="67" t="s">
        <v>29</v>
      </c>
      <c r="CH51" s="54">
        <v>30</v>
      </c>
      <c r="CI51" s="75">
        <v>10</v>
      </c>
      <c r="CJ51" s="67" t="s">
        <v>126</v>
      </c>
      <c r="CK51" s="54">
        <v>100</v>
      </c>
      <c r="CL51" s="75">
        <v>10</v>
      </c>
      <c r="CM51" s="67" t="s">
        <v>229</v>
      </c>
      <c r="CN51" s="54">
        <v>10</v>
      </c>
      <c r="CO51" s="67" t="s">
        <v>31</v>
      </c>
      <c r="CP51" s="54">
        <v>5</v>
      </c>
      <c r="CQ51" s="67" t="s">
        <v>32</v>
      </c>
      <c r="CR51" s="54">
        <v>15</v>
      </c>
      <c r="CS51" s="67" t="s">
        <v>33</v>
      </c>
      <c r="CT51" s="54">
        <v>25</v>
      </c>
      <c r="CV51" s="54">
        <v>0</v>
      </c>
      <c r="CW51" s="75">
        <v>13.75</v>
      </c>
      <c r="CX51" s="67" t="s">
        <v>35</v>
      </c>
      <c r="CY51" s="54">
        <v>33</v>
      </c>
      <c r="CZ51" s="67" t="s">
        <v>36</v>
      </c>
      <c r="DA51" s="54">
        <v>34</v>
      </c>
      <c r="DC51" s="54">
        <v>0</v>
      </c>
      <c r="DD51" s="76">
        <v>16.75</v>
      </c>
      <c r="DF51" s="54">
        <v>0</v>
      </c>
      <c r="DH51" s="54">
        <v>0</v>
      </c>
      <c r="DI51" s="67" t="s">
        <v>40</v>
      </c>
      <c r="DJ51" s="54">
        <v>15</v>
      </c>
      <c r="DL51" s="54">
        <v>0</v>
      </c>
      <c r="DN51" s="54">
        <v>0</v>
      </c>
      <c r="DP51" s="54">
        <v>0</v>
      </c>
      <c r="DQ51" s="76">
        <v>1.5</v>
      </c>
      <c r="DR51" s="58">
        <v>96</v>
      </c>
      <c r="DS51" s="67" t="s">
        <v>42</v>
      </c>
      <c r="DT51" s="54">
        <v>15</v>
      </c>
      <c r="DU51" s="67" t="s">
        <v>43</v>
      </c>
      <c r="DV51" s="54">
        <v>15</v>
      </c>
      <c r="DW51" s="67" t="s">
        <v>44</v>
      </c>
      <c r="DX51" s="54">
        <v>15</v>
      </c>
      <c r="DZ51" s="54">
        <v>0</v>
      </c>
      <c r="EA51" s="67" t="s">
        <v>46</v>
      </c>
      <c r="EB51" s="54">
        <v>45</v>
      </c>
      <c r="EC51" s="76">
        <v>36</v>
      </c>
      <c r="ED51" s="67" t="s">
        <v>159</v>
      </c>
      <c r="EE51" s="54">
        <v>100</v>
      </c>
      <c r="EF51" s="76">
        <v>60</v>
      </c>
      <c r="EG51" s="58">
        <v>67</v>
      </c>
      <c r="EI51" s="54">
        <v>0</v>
      </c>
      <c r="EJ51" s="67" t="s">
        <v>49</v>
      </c>
      <c r="EK51" s="54">
        <v>20</v>
      </c>
      <c r="EL51" s="67" t="s">
        <v>131</v>
      </c>
      <c r="EM51" s="54">
        <v>20</v>
      </c>
      <c r="EN51" s="67" t="s">
        <v>132</v>
      </c>
      <c r="EO51" s="54">
        <v>30</v>
      </c>
      <c r="EP51" s="76">
        <v>28</v>
      </c>
      <c r="ER51" s="54">
        <v>0</v>
      </c>
      <c r="ES51" s="67" t="s">
        <v>133</v>
      </c>
      <c r="ET51" s="54">
        <v>35</v>
      </c>
      <c r="EU51" s="67" t="s">
        <v>50</v>
      </c>
      <c r="EV51" s="54">
        <v>30</v>
      </c>
      <c r="EW51" s="76">
        <v>39</v>
      </c>
      <c r="EX51" s="59">
        <v>68</v>
      </c>
      <c r="EY51" s="58">
        <v>62.25</v>
      </c>
      <c r="EZ51" s="67" t="s">
        <v>51</v>
      </c>
      <c r="FA51" s="54">
        <v>10</v>
      </c>
      <c r="FB51" s="67" t="s">
        <v>134</v>
      </c>
      <c r="FC51" s="54">
        <v>10</v>
      </c>
      <c r="FD51" s="67" t="s">
        <v>135</v>
      </c>
      <c r="FE51" s="54">
        <v>20</v>
      </c>
      <c r="FF51" s="67" t="s">
        <v>136</v>
      </c>
      <c r="FG51" s="54">
        <v>20</v>
      </c>
      <c r="FH51" s="67" t="s">
        <v>174</v>
      </c>
      <c r="FI51" s="54">
        <v>15</v>
      </c>
      <c r="FJ51" s="67" t="s">
        <v>52</v>
      </c>
      <c r="FK51" s="54">
        <v>12.5</v>
      </c>
      <c r="FM51" s="54">
        <v>0</v>
      </c>
      <c r="FN51" s="76">
        <v>35</v>
      </c>
      <c r="FP51" s="54">
        <v>0</v>
      </c>
      <c r="FR51" s="54">
        <v>0</v>
      </c>
      <c r="FT51" s="54">
        <v>0</v>
      </c>
      <c r="FV51" s="54">
        <v>0</v>
      </c>
      <c r="FX51" s="54">
        <v>0</v>
      </c>
      <c r="FY51" s="67" t="s">
        <v>139</v>
      </c>
      <c r="FZ51" s="54">
        <v>10</v>
      </c>
      <c r="GB51" s="54">
        <v>0</v>
      </c>
      <c r="GD51" s="54">
        <v>0</v>
      </c>
      <c r="GF51" s="54">
        <v>0</v>
      </c>
      <c r="GH51" s="54">
        <v>0</v>
      </c>
      <c r="GI51" s="76">
        <v>1</v>
      </c>
      <c r="GK51" s="54">
        <v>0</v>
      </c>
      <c r="GM51" s="54">
        <v>0</v>
      </c>
      <c r="GO51" s="54">
        <v>0</v>
      </c>
      <c r="GQ51" s="54">
        <v>0</v>
      </c>
      <c r="GS51" s="54">
        <v>0</v>
      </c>
      <c r="GT51" s="58">
        <v>0</v>
      </c>
      <c r="GU51" s="67" t="s">
        <v>60</v>
      </c>
      <c r="GV51" s="54">
        <v>12.5</v>
      </c>
      <c r="GW51" s="67" t="s">
        <v>61</v>
      </c>
      <c r="GX51" s="54">
        <v>12.5</v>
      </c>
      <c r="GY51" s="67" t="s">
        <v>62</v>
      </c>
      <c r="GZ51" s="54">
        <v>12.5</v>
      </c>
      <c r="HA51" s="67" t="s">
        <v>63</v>
      </c>
      <c r="HB51" s="54">
        <v>12.5</v>
      </c>
      <c r="HC51" s="67" t="s">
        <v>64</v>
      </c>
      <c r="HD51" s="54">
        <v>12.5</v>
      </c>
      <c r="HF51" s="54">
        <v>0</v>
      </c>
      <c r="HG51" s="67" t="s">
        <v>66</v>
      </c>
      <c r="HH51" s="54">
        <v>12.5</v>
      </c>
      <c r="HI51" s="67" t="s">
        <v>67</v>
      </c>
      <c r="HJ51" s="54">
        <v>12.5</v>
      </c>
      <c r="HK51" s="58">
        <v>26.25</v>
      </c>
      <c r="HL51" s="58">
        <v>55.5</v>
      </c>
      <c r="HM51" s="67" t="s">
        <v>160</v>
      </c>
      <c r="HN51" s="54">
        <v>75</v>
      </c>
      <c r="HO51" s="76">
        <v>22.5</v>
      </c>
      <c r="HP51" s="67" t="s">
        <v>141</v>
      </c>
      <c r="HQ51" s="54">
        <v>35</v>
      </c>
      <c r="HS51" s="54">
        <v>0</v>
      </c>
      <c r="HU51" s="54">
        <v>0</v>
      </c>
      <c r="HW51" s="54">
        <v>0</v>
      </c>
      <c r="HY51" s="54">
        <v>0</v>
      </c>
      <c r="HZ51" s="67" t="s">
        <v>73</v>
      </c>
      <c r="IA51" s="54">
        <v>5</v>
      </c>
      <c r="IB51" s="67" t="s">
        <v>74</v>
      </c>
      <c r="IC51" s="54">
        <v>5</v>
      </c>
      <c r="IE51" s="54">
        <v>0</v>
      </c>
      <c r="IG51" s="54">
        <v>0</v>
      </c>
      <c r="IH51" s="76">
        <v>18</v>
      </c>
      <c r="IJ51" s="54">
        <v>0</v>
      </c>
      <c r="IL51" s="54">
        <v>0</v>
      </c>
      <c r="IN51" s="54">
        <v>0</v>
      </c>
      <c r="IP51" s="54">
        <v>0</v>
      </c>
      <c r="IQ51" s="76">
        <v>0</v>
      </c>
      <c r="IR51" s="67" t="s">
        <v>79</v>
      </c>
      <c r="IS51" s="54">
        <v>30</v>
      </c>
      <c r="IT51" s="67" t="s">
        <v>80</v>
      </c>
      <c r="IU51" s="54">
        <v>50</v>
      </c>
      <c r="IV51" s="67" t="s">
        <v>9</v>
      </c>
      <c r="IW51" s="54">
        <v>20</v>
      </c>
      <c r="IX51" s="76">
        <v>15</v>
      </c>
      <c r="IY51" s="58">
        <v>86.25</v>
      </c>
      <c r="IZ51" s="67" t="s">
        <v>161</v>
      </c>
      <c r="JA51" s="54">
        <v>100</v>
      </c>
      <c r="JB51" s="76">
        <v>40</v>
      </c>
      <c r="JC51" s="67" t="s">
        <v>82</v>
      </c>
      <c r="JD51" s="54">
        <v>10</v>
      </c>
      <c r="JE51" s="67" t="s">
        <v>83</v>
      </c>
      <c r="JF51" s="54">
        <v>20</v>
      </c>
      <c r="JG51" s="67" t="s">
        <v>84</v>
      </c>
      <c r="JH51" s="54">
        <v>30</v>
      </c>
      <c r="JI51" s="67" t="s">
        <v>85</v>
      </c>
      <c r="JJ51" s="54">
        <v>40</v>
      </c>
      <c r="JK51" s="58">
        <v>35</v>
      </c>
      <c r="JM51" s="54">
        <v>0</v>
      </c>
      <c r="JO51" s="54">
        <v>0</v>
      </c>
      <c r="JP51" s="67" t="s">
        <v>143</v>
      </c>
      <c r="JQ51" s="54">
        <v>45</v>
      </c>
      <c r="JR51" s="75">
        <v>11.25</v>
      </c>
      <c r="JS51" s="67" t="s">
        <v>144</v>
      </c>
      <c r="JT51" s="67" t="s">
        <v>144</v>
      </c>
      <c r="JU51" s="67" t="s">
        <v>144</v>
      </c>
      <c r="JV51" s="67" t="s">
        <v>144</v>
      </c>
      <c r="JW51" s="67" t="s">
        <v>144</v>
      </c>
      <c r="JX51" s="67" t="s">
        <v>144</v>
      </c>
      <c r="JY51" s="67">
        <v>0</v>
      </c>
      <c r="JZ51" s="67">
        <v>8</v>
      </c>
      <c r="KA51" s="67">
        <v>12</v>
      </c>
      <c r="KB51" s="67">
        <v>8</v>
      </c>
      <c r="KC51" s="67">
        <v>0</v>
      </c>
      <c r="KD51" s="67">
        <v>250</v>
      </c>
      <c r="KE51" s="67">
        <v>1000</v>
      </c>
      <c r="KF51" s="67">
        <v>300</v>
      </c>
      <c r="KG51" s="67">
        <v>1718000</v>
      </c>
      <c r="KH51" s="67">
        <v>613000</v>
      </c>
      <c r="KI51" s="67">
        <v>1105000</v>
      </c>
      <c r="KJ51" s="67">
        <v>239290.67</v>
      </c>
      <c r="KK51" s="67">
        <v>246749.78</v>
      </c>
      <c r="KL51" s="67">
        <v>1463775.53</v>
      </c>
      <c r="KM51" s="67">
        <v>0</v>
      </c>
      <c r="KN51" s="67">
        <v>21</v>
      </c>
      <c r="KO51" s="67">
        <v>6</v>
      </c>
      <c r="KP51" s="67">
        <v>15</v>
      </c>
      <c r="KQ51" s="67" t="s">
        <v>146</v>
      </c>
      <c r="KR51" s="67" t="s">
        <v>147</v>
      </c>
    </row>
    <row r="52" spans="1:304" s="67" customFormat="1" x14ac:dyDescent="0.25">
      <c r="A52" s="66">
        <v>54</v>
      </c>
      <c r="B52" s="67" t="s">
        <v>516</v>
      </c>
      <c r="C52" s="66" t="s">
        <v>1790</v>
      </c>
      <c r="D52" s="66" t="s">
        <v>510</v>
      </c>
      <c r="E52" s="66" t="s">
        <v>1763</v>
      </c>
      <c r="F52" s="66" t="s">
        <v>1703</v>
      </c>
      <c r="G52" s="68" t="s">
        <v>1886</v>
      </c>
      <c r="H52" s="56">
        <v>78.383333333333326</v>
      </c>
      <c r="I52" s="69">
        <v>76.099999999999994</v>
      </c>
      <c r="J52" s="70">
        <v>100</v>
      </c>
      <c r="K52" s="67" t="s">
        <v>154</v>
      </c>
      <c r="L52" s="71">
        <v>50</v>
      </c>
      <c r="M52" s="67" t="s">
        <v>154</v>
      </c>
      <c r="N52" s="71">
        <v>50</v>
      </c>
      <c r="O52" s="72">
        <v>30</v>
      </c>
      <c r="P52" s="67" t="s">
        <v>7</v>
      </c>
      <c r="Q52" s="73">
        <v>5</v>
      </c>
      <c r="R52" s="67" t="s">
        <v>8</v>
      </c>
      <c r="S52" s="73">
        <v>12</v>
      </c>
      <c r="T52" s="67" t="s">
        <v>9</v>
      </c>
      <c r="U52" s="73">
        <v>16</v>
      </c>
      <c r="V52" s="67" t="s">
        <v>7</v>
      </c>
      <c r="W52" s="73">
        <v>5</v>
      </c>
      <c r="X52" s="67" t="s">
        <v>8</v>
      </c>
      <c r="Y52" s="73">
        <v>12</v>
      </c>
      <c r="Z52" s="67" t="s">
        <v>9</v>
      </c>
      <c r="AA52" s="73">
        <v>16</v>
      </c>
      <c r="AB52" s="67" t="s">
        <v>7</v>
      </c>
      <c r="AC52" s="73">
        <v>5</v>
      </c>
      <c r="AD52" s="67" t="s">
        <v>8</v>
      </c>
      <c r="AE52" s="73">
        <v>13</v>
      </c>
      <c r="AF52" s="67" t="s">
        <v>9</v>
      </c>
      <c r="AG52" s="73">
        <v>16</v>
      </c>
      <c r="AH52" s="74">
        <v>70</v>
      </c>
      <c r="AI52" s="57">
        <v>85.75</v>
      </c>
      <c r="AK52" s="54">
        <v>0</v>
      </c>
      <c r="AM52" s="54">
        <v>0</v>
      </c>
      <c r="AN52" s="67" t="s">
        <v>12</v>
      </c>
      <c r="AO52" s="54">
        <v>15</v>
      </c>
      <c r="AP52" s="67" t="s">
        <v>13</v>
      </c>
      <c r="AQ52" s="54">
        <v>15</v>
      </c>
      <c r="AR52" s="67" t="s">
        <v>14</v>
      </c>
      <c r="AS52" s="54">
        <v>15</v>
      </c>
      <c r="AT52" s="67" t="s">
        <v>15</v>
      </c>
      <c r="AU52" s="54">
        <v>30</v>
      </c>
      <c r="AV52" s="75">
        <v>22.5</v>
      </c>
      <c r="AW52" s="67" t="s">
        <v>187</v>
      </c>
      <c r="AX52" s="54">
        <v>80</v>
      </c>
      <c r="AY52" s="75">
        <v>12</v>
      </c>
      <c r="AZ52" s="67" t="s">
        <v>122</v>
      </c>
      <c r="BA52" s="54">
        <v>75</v>
      </c>
      <c r="BB52" s="75">
        <v>11.25</v>
      </c>
      <c r="BC52" s="67" t="s">
        <v>123</v>
      </c>
      <c r="BD52" s="54">
        <v>100</v>
      </c>
      <c r="BE52" s="76">
        <v>25</v>
      </c>
      <c r="BF52" s="67" t="s">
        <v>124</v>
      </c>
      <c r="BG52" s="54">
        <v>50</v>
      </c>
      <c r="BH52" s="67" t="s">
        <v>125</v>
      </c>
      <c r="BI52" s="54">
        <v>50</v>
      </c>
      <c r="BJ52" s="75">
        <v>15</v>
      </c>
      <c r="BK52" s="58">
        <v>31.75</v>
      </c>
      <c r="BM52" s="54">
        <v>0</v>
      </c>
      <c r="BO52" s="54">
        <v>0</v>
      </c>
      <c r="BQ52" s="54">
        <v>0</v>
      </c>
      <c r="BS52" s="54">
        <v>0</v>
      </c>
      <c r="BU52" s="54">
        <v>0</v>
      </c>
      <c r="BW52" s="54">
        <v>0</v>
      </c>
      <c r="BY52" s="54">
        <v>0</v>
      </c>
      <c r="CA52" s="54">
        <v>0</v>
      </c>
      <c r="CB52" s="75">
        <v>0</v>
      </c>
      <c r="CC52" s="67" t="s">
        <v>27</v>
      </c>
      <c r="CD52" s="54">
        <v>40</v>
      </c>
      <c r="CF52" s="54">
        <v>0</v>
      </c>
      <c r="CG52" s="67" t="s">
        <v>29</v>
      </c>
      <c r="CH52" s="54">
        <v>30</v>
      </c>
      <c r="CI52" s="75">
        <v>7</v>
      </c>
      <c r="CJ52" s="67" t="s">
        <v>171</v>
      </c>
      <c r="CK52" s="54">
        <v>80</v>
      </c>
      <c r="CL52" s="75">
        <v>8</v>
      </c>
      <c r="CM52" s="67" t="s">
        <v>127</v>
      </c>
      <c r="CN52" s="54">
        <v>0</v>
      </c>
      <c r="CP52" s="54">
        <v>0</v>
      </c>
      <c r="CR52" s="54">
        <v>0</v>
      </c>
      <c r="CT52" s="54">
        <v>0</v>
      </c>
      <c r="CV52" s="54">
        <v>0</v>
      </c>
      <c r="CW52" s="75">
        <v>0</v>
      </c>
      <c r="CX52" s="67" t="s">
        <v>35</v>
      </c>
      <c r="CY52" s="54">
        <v>33</v>
      </c>
      <c r="CZ52" s="67" t="s">
        <v>36</v>
      </c>
      <c r="DA52" s="54">
        <v>34</v>
      </c>
      <c r="DC52" s="54">
        <v>0</v>
      </c>
      <c r="DD52" s="76">
        <v>16.75</v>
      </c>
      <c r="DF52" s="54">
        <v>0</v>
      </c>
      <c r="DH52" s="54">
        <v>0</v>
      </c>
      <c r="DJ52" s="54">
        <v>0</v>
      </c>
      <c r="DL52" s="54">
        <v>0</v>
      </c>
      <c r="DN52" s="54">
        <v>0</v>
      </c>
      <c r="DP52" s="54">
        <v>0</v>
      </c>
      <c r="DQ52" s="76">
        <v>0</v>
      </c>
      <c r="DR52" s="58">
        <v>100</v>
      </c>
      <c r="DS52" s="67" t="s">
        <v>42</v>
      </c>
      <c r="DT52" s="54">
        <v>15</v>
      </c>
      <c r="DU52" s="67" t="s">
        <v>43</v>
      </c>
      <c r="DV52" s="54">
        <v>15</v>
      </c>
      <c r="DW52" s="67" t="s">
        <v>44</v>
      </c>
      <c r="DX52" s="54">
        <v>15</v>
      </c>
      <c r="DY52" s="67" t="s">
        <v>45</v>
      </c>
      <c r="DZ52" s="54">
        <v>10</v>
      </c>
      <c r="EA52" s="67" t="s">
        <v>46</v>
      </c>
      <c r="EB52" s="54">
        <v>45</v>
      </c>
      <c r="EC52" s="76">
        <v>40</v>
      </c>
      <c r="ED52" s="67" t="s">
        <v>159</v>
      </c>
      <c r="EE52" s="54">
        <v>100</v>
      </c>
      <c r="EF52" s="76">
        <v>60</v>
      </c>
      <c r="EG52" s="58">
        <v>63</v>
      </c>
      <c r="EH52" s="67" t="s">
        <v>48</v>
      </c>
      <c r="EI52" s="54">
        <v>30</v>
      </c>
      <c r="EK52" s="54">
        <v>0</v>
      </c>
      <c r="EM52" s="54">
        <v>0</v>
      </c>
      <c r="EN52" s="67" t="s">
        <v>132</v>
      </c>
      <c r="EO52" s="54">
        <v>30</v>
      </c>
      <c r="EP52" s="76">
        <v>24</v>
      </c>
      <c r="ER52" s="54">
        <v>0</v>
      </c>
      <c r="ES52" s="67" t="s">
        <v>133</v>
      </c>
      <c r="ET52" s="54">
        <v>35</v>
      </c>
      <c r="EU52" s="67" t="s">
        <v>50</v>
      </c>
      <c r="EV52" s="54">
        <v>30</v>
      </c>
      <c r="EW52" s="76">
        <v>39</v>
      </c>
      <c r="EX52" s="59">
        <v>80.666666666666671</v>
      </c>
      <c r="EY52" s="58">
        <v>63.5</v>
      </c>
      <c r="EZ52" s="67" t="s">
        <v>51</v>
      </c>
      <c r="FA52" s="54">
        <v>10</v>
      </c>
      <c r="FB52" s="67" t="s">
        <v>134</v>
      </c>
      <c r="FC52" s="54">
        <v>10</v>
      </c>
      <c r="FD52" s="67" t="s">
        <v>135</v>
      </c>
      <c r="FE52" s="54">
        <v>20</v>
      </c>
      <c r="FF52" s="67" t="s">
        <v>136</v>
      </c>
      <c r="FG52" s="54">
        <v>20</v>
      </c>
      <c r="FH52" s="67" t="s">
        <v>174</v>
      </c>
      <c r="FI52" s="54">
        <v>15</v>
      </c>
      <c r="FJ52" s="67" t="s">
        <v>52</v>
      </c>
      <c r="FK52" s="54">
        <v>12.5</v>
      </c>
      <c r="FM52" s="54">
        <v>0</v>
      </c>
      <c r="FN52" s="76">
        <v>35</v>
      </c>
      <c r="FP52" s="54">
        <v>0</v>
      </c>
      <c r="FR52" s="54">
        <v>0</v>
      </c>
      <c r="FT52" s="54">
        <v>0</v>
      </c>
      <c r="FV52" s="54">
        <v>0</v>
      </c>
      <c r="FX52" s="54">
        <v>0</v>
      </c>
      <c r="FZ52" s="54">
        <v>0</v>
      </c>
      <c r="GB52" s="54">
        <v>0</v>
      </c>
      <c r="GD52" s="54">
        <v>0</v>
      </c>
      <c r="GF52" s="54">
        <v>0</v>
      </c>
      <c r="GH52" s="54">
        <v>0</v>
      </c>
      <c r="GI52" s="76">
        <v>0</v>
      </c>
      <c r="GK52" s="54">
        <v>0</v>
      </c>
      <c r="GM52" s="54">
        <v>0</v>
      </c>
      <c r="GO52" s="54">
        <v>0</v>
      </c>
      <c r="GP52" s="67" t="s">
        <v>58</v>
      </c>
      <c r="GQ52" s="54">
        <v>15</v>
      </c>
      <c r="GR52" s="67" t="s">
        <v>59</v>
      </c>
      <c r="GS52" s="54">
        <v>15</v>
      </c>
      <c r="GT52" s="58">
        <v>6</v>
      </c>
      <c r="GU52" s="67" t="s">
        <v>60</v>
      </c>
      <c r="GV52" s="54">
        <v>12.5</v>
      </c>
      <c r="GX52" s="54">
        <v>0</v>
      </c>
      <c r="GZ52" s="54">
        <v>0</v>
      </c>
      <c r="HA52" s="67" t="s">
        <v>63</v>
      </c>
      <c r="HB52" s="54">
        <v>12.5</v>
      </c>
      <c r="HC52" s="67" t="s">
        <v>64</v>
      </c>
      <c r="HD52" s="54">
        <v>12.5</v>
      </c>
      <c r="HE52" s="67" t="s">
        <v>65</v>
      </c>
      <c r="HF52" s="54">
        <v>12.5</v>
      </c>
      <c r="HG52" s="67" t="s">
        <v>66</v>
      </c>
      <c r="HH52" s="54">
        <v>12.5</v>
      </c>
      <c r="HI52" s="67" t="s">
        <v>67</v>
      </c>
      <c r="HJ52" s="54">
        <v>12.5</v>
      </c>
      <c r="HK52" s="58">
        <v>22.5</v>
      </c>
      <c r="HL52" s="58">
        <v>78.5</v>
      </c>
      <c r="HM52" s="67" t="s">
        <v>160</v>
      </c>
      <c r="HN52" s="54">
        <v>75</v>
      </c>
      <c r="HO52" s="76">
        <v>22.5</v>
      </c>
      <c r="HP52" s="67" t="s">
        <v>141</v>
      </c>
      <c r="HQ52" s="54">
        <v>35</v>
      </c>
      <c r="HR52" s="67" t="s">
        <v>69</v>
      </c>
      <c r="HS52" s="54">
        <v>30</v>
      </c>
      <c r="HU52" s="54">
        <v>0</v>
      </c>
      <c r="HW52" s="54">
        <v>0</v>
      </c>
      <c r="HY52" s="54">
        <v>0</v>
      </c>
      <c r="IA52" s="54">
        <v>0</v>
      </c>
      <c r="IC52" s="54">
        <v>0</v>
      </c>
      <c r="IE52" s="54">
        <v>0</v>
      </c>
      <c r="IG52" s="54">
        <v>0</v>
      </c>
      <c r="IH52" s="76">
        <v>26</v>
      </c>
      <c r="II52" s="67" t="s">
        <v>7</v>
      </c>
      <c r="IJ52" s="54">
        <v>10</v>
      </c>
      <c r="IK52" s="67" t="s">
        <v>77</v>
      </c>
      <c r="IL52" s="54">
        <v>25</v>
      </c>
      <c r="IM52" s="67" t="s">
        <v>78</v>
      </c>
      <c r="IN52" s="54">
        <v>50</v>
      </c>
      <c r="IO52" s="67" t="s">
        <v>9</v>
      </c>
      <c r="IP52" s="54">
        <v>15</v>
      </c>
      <c r="IQ52" s="76">
        <v>15</v>
      </c>
      <c r="IR52" s="67" t="s">
        <v>79</v>
      </c>
      <c r="IS52" s="54">
        <v>30</v>
      </c>
      <c r="IT52" s="67" t="s">
        <v>80</v>
      </c>
      <c r="IU52" s="54">
        <v>50</v>
      </c>
      <c r="IV52" s="67" t="s">
        <v>9</v>
      </c>
      <c r="IW52" s="54">
        <v>20</v>
      </c>
      <c r="IX52" s="76">
        <v>15</v>
      </c>
      <c r="IY52" s="58">
        <v>100</v>
      </c>
      <c r="IZ52" s="67" t="s">
        <v>161</v>
      </c>
      <c r="JA52" s="54">
        <v>100</v>
      </c>
      <c r="JB52" s="76">
        <v>40</v>
      </c>
      <c r="JC52" s="67" t="s">
        <v>82</v>
      </c>
      <c r="JD52" s="54">
        <v>10</v>
      </c>
      <c r="JE52" s="67" t="s">
        <v>83</v>
      </c>
      <c r="JF52" s="54">
        <v>20</v>
      </c>
      <c r="JG52" s="67" t="s">
        <v>84</v>
      </c>
      <c r="JH52" s="54">
        <v>30</v>
      </c>
      <c r="JI52" s="67" t="s">
        <v>85</v>
      </c>
      <c r="JJ52" s="54">
        <v>40</v>
      </c>
      <c r="JK52" s="58">
        <v>35</v>
      </c>
      <c r="JL52" s="67" t="s">
        <v>86</v>
      </c>
      <c r="JM52" s="54">
        <v>20</v>
      </c>
      <c r="JN52" s="67" t="s">
        <v>87</v>
      </c>
      <c r="JO52" s="54">
        <v>35</v>
      </c>
      <c r="JP52" s="67" t="s">
        <v>143</v>
      </c>
      <c r="JQ52" s="54">
        <v>45</v>
      </c>
      <c r="JR52" s="75">
        <v>25</v>
      </c>
      <c r="JS52" s="67" t="s">
        <v>144</v>
      </c>
      <c r="JT52" s="67" t="s">
        <v>144</v>
      </c>
      <c r="JU52" s="67" t="s">
        <v>145</v>
      </c>
      <c r="JV52" s="67" t="s">
        <v>145</v>
      </c>
      <c r="JW52" s="67" t="s">
        <v>144</v>
      </c>
      <c r="JX52" s="67" t="s">
        <v>144</v>
      </c>
      <c r="JY52" s="67">
        <v>0</v>
      </c>
      <c r="JZ52" s="67">
        <v>54</v>
      </c>
      <c r="KA52" s="67">
        <v>64</v>
      </c>
      <c r="KB52" s="67">
        <v>53</v>
      </c>
      <c r="KC52" s="67">
        <v>1</v>
      </c>
      <c r="KD52" s="67">
        <v>924</v>
      </c>
      <c r="KE52" s="67">
        <v>13570</v>
      </c>
      <c r="KF52" s="67">
        <v>2281</v>
      </c>
      <c r="KG52" s="67">
        <v>2713312.16</v>
      </c>
      <c r="KH52" s="67">
        <v>496485.04</v>
      </c>
      <c r="KI52" s="67">
        <v>2216827.12</v>
      </c>
      <c r="KJ52" s="67">
        <v>424079.65</v>
      </c>
      <c r="KK52" s="67">
        <v>2177435.96</v>
      </c>
      <c r="KL52" s="67">
        <v>206940.95</v>
      </c>
      <c r="KM52" s="67">
        <v>0</v>
      </c>
      <c r="KN52" s="67">
        <v>1</v>
      </c>
      <c r="KO52" s="67">
        <v>7</v>
      </c>
      <c r="KP52" s="67">
        <v>3</v>
      </c>
      <c r="KQ52" s="67" t="s">
        <v>146</v>
      </c>
      <c r="KR52" s="67" t="s">
        <v>147</v>
      </c>
    </row>
    <row r="53" spans="1:304" s="67" customFormat="1" x14ac:dyDescent="0.25">
      <c r="A53" s="66">
        <v>55</v>
      </c>
      <c r="B53" s="67" t="s">
        <v>523</v>
      </c>
      <c r="C53" s="66" t="s">
        <v>1878</v>
      </c>
      <c r="D53" s="66" t="s">
        <v>517</v>
      </c>
      <c r="E53" s="66" t="s">
        <v>1694</v>
      </c>
      <c r="F53" s="66" t="s">
        <v>1689</v>
      </c>
      <c r="G53" s="68" t="s">
        <v>1886</v>
      </c>
      <c r="H53" s="56">
        <v>69.7</v>
      </c>
      <c r="I53" s="69">
        <v>60.320000000000007</v>
      </c>
      <c r="J53" s="70">
        <v>53.099999999999994</v>
      </c>
      <c r="K53" s="67" t="s">
        <v>154</v>
      </c>
      <c r="L53" s="71">
        <v>50</v>
      </c>
      <c r="M53" s="67" t="s">
        <v>154</v>
      </c>
      <c r="N53" s="71">
        <v>50</v>
      </c>
      <c r="O53" s="72">
        <v>30</v>
      </c>
      <c r="Q53" s="73">
        <v>0</v>
      </c>
      <c r="S53" s="73">
        <v>0</v>
      </c>
      <c r="U53" s="73">
        <v>0</v>
      </c>
      <c r="V53" s="67" t="s">
        <v>7</v>
      </c>
      <c r="W53" s="73">
        <v>5</v>
      </c>
      <c r="X53" s="67" t="s">
        <v>8</v>
      </c>
      <c r="Y53" s="73">
        <v>12</v>
      </c>
      <c r="Z53" s="67" t="s">
        <v>9</v>
      </c>
      <c r="AA53" s="73">
        <v>16</v>
      </c>
      <c r="AC53" s="73">
        <v>0</v>
      </c>
      <c r="AE53" s="73">
        <v>0</v>
      </c>
      <c r="AG53" s="73">
        <v>0</v>
      </c>
      <c r="AH53" s="74">
        <v>23.099999999999998</v>
      </c>
      <c r="AI53" s="57">
        <v>61</v>
      </c>
      <c r="AK53" s="54">
        <v>0</v>
      </c>
      <c r="AM53" s="54">
        <v>0</v>
      </c>
      <c r="AO53" s="54">
        <v>0</v>
      </c>
      <c r="AQ53" s="54">
        <v>0</v>
      </c>
      <c r="AS53" s="54">
        <v>0</v>
      </c>
      <c r="AT53" s="67" t="s">
        <v>15</v>
      </c>
      <c r="AU53" s="54">
        <v>30</v>
      </c>
      <c r="AV53" s="75">
        <v>9</v>
      </c>
      <c r="AW53" s="67" t="s">
        <v>187</v>
      </c>
      <c r="AX53" s="54">
        <v>80</v>
      </c>
      <c r="AY53" s="75">
        <v>12</v>
      </c>
      <c r="AZ53" s="67" t="s">
        <v>205</v>
      </c>
      <c r="BA53" s="54">
        <v>100</v>
      </c>
      <c r="BB53" s="75">
        <v>15</v>
      </c>
      <c r="BC53" s="67" t="s">
        <v>123</v>
      </c>
      <c r="BD53" s="54">
        <v>100</v>
      </c>
      <c r="BE53" s="76">
        <v>25</v>
      </c>
      <c r="BF53" s="67" t="s">
        <v>228</v>
      </c>
      <c r="BG53" s="54">
        <v>0</v>
      </c>
      <c r="BH53" s="67" t="s">
        <v>158</v>
      </c>
      <c r="BI53" s="54">
        <v>0</v>
      </c>
      <c r="BJ53" s="75">
        <v>0</v>
      </c>
      <c r="BK53" s="58">
        <v>49.5</v>
      </c>
      <c r="BM53" s="54">
        <v>0</v>
      </c>
      <c r="BO53" s="54">
        <v>0</v>
      </c>
      <c r="BQ53" s="54">
        <v>0</v>
      </c>
      <c r="BS53" s="54">
        <v>0</v>
      </c>
      <c r="BU53" s="54">
        <v>0</v>
      </c>
      <c r="BW53" s="54">
        <v>0</v>
      </c>
      <c r="BY53" s="54">
        <v>0</v>
      </c>
      <c r="CA53" s="54">
        <v>0</v>
      </c>
      <c r="CB53" s="75">
        <v>0</v>
      </c>
      <c r="CD53" s="54">
        <v>0</v>
      </c>
      <c r="CF53" s="54">
        <v>0</v>
      </c>
      <c r="CH53" s="54">
        <v>0</v>
      </c>
      <c r="CI53" s="75">
        <v>0</v>
      </c>
      <c r="CJ53" s="67" t="s">
        <v>171</v>
      </c>
      <c r="CK53" s="54">
        <v>80</v>
      </c>
      <c r="CL53" s="75">
        <v>8</v>
      </c>
      <c r="CM53" s="67" t="s">
        <v>127</v>
      </c>
      <c r="CN53" s="54">
        <v>0</v>
      </c>
      <c r="CP53" s="54">
        <v>0</v>
      </c>
      <c r="CR53" s="54">
        <v>0</v>
      </c>
      <c r="CS53" s="67" t="s">
        <v>33</v>
      </c>
      <c r="CT53" s="54">
        <v>25</v>
      </c>
      <c r="CU53" s="67" t="s">
        <v>34</v>
      </c>
      <c r="CV53" s="54">
        <v>35</v>
      </c>
      <c r="CW53" s="75">
        <v>15</v>
      </c>
      <c r="CY53" s="54">
        <v>33</v>
      </c>
      <c r="CZ53" s="67" t="s">
        <v>36</v>
      </c>
      <c r="DA53" s="54">
        <v>34</v>
      </c>
      <c r="DC53" s="54">
        <v>33</v>
      </c>
      <c r="DD53" s="76">
        <v>25</v>
      </c>
      <c r="DF53" s="54">
        <v>0</v>
      </c>
      <c r="DH53" s="54">
        <v>0</v>
      </c>
      <c r="DI53" s="67" t="s">
        <v>40</v>
      </c>
      <c r="DJ53" s="54">
        <v>15</v>
      </c>
      <c r="DL53" s="54">
        <v>0</v>
      </c>
      <c r="DN53" s="54">
        <v>0</v>
      </c>
      <c r="DP53" s="54">
        <v>0</v>
      </c>
      <c r="DQ53" s="76">
        <v>1.5</v>
      </c>
      <c r="DR53" s="58">
        <v>100</v>
      </c>
      <c r="DS53" s="67" t="s">
        <v>42</v>
      </c>
      <c r="DT53" s="54">
        <v>15</v>
      </c>
      <c r="DU53" s="67" t="s">
        <v>43</v>
      </c>
      <c r="DV53" s="54">
        <v>15</v>
      </c>
      <c r="DW53" s="67" t="s">
        <v>44</v>
      </c>
      <c r="DX53" s="54">
        <v>15</v>
      </c>
      <c r="DY53" s="67" t="s">
        <v>45</v>
      </c>
      <c r="DZ53" s="54">
        <v>10</v>
      </c>
      <c r="EA53" s="67" t="s">
        <v>46</v>
      </c>
      <c r="EB53" s="54">
        <v>45</v>
      </c>
      <c r="EC53" s="76">
        <v>40</v>
      </c>
      <c r="ED53" s="67" t="s">
        <v>159</v>
      </c>
      <c r="EE53" s="54">
        <v>100</v>
      </c>
      <c r="EF53" s="76">
        <v>60</v>
      </c>
      <c r="EG53" s="58">
        <v>38</v>
      </c>
      <c r="EI53" s="54">
        <v>0</v>
      </c>
      <c r="EK53" s="54">
        <v>0</v>
      </c>
      <c r="EL53" s="67" t="s">
        <v>131</v>
      </c>
      <c r="EM53" s="54">
        <v>20</v>
      </c>
      <c r="EN53" s="67" t="s">
        <v>132</v>
      </c>
      <c r="EO53" s="54">
        <v>30</v>
      </c>
      <c r="EP53" s="76">
        <v>20</v>
      </c>
      <c r="ER53" s="54">
        <v>0</v>
      </c>
      <c r="ET53" s="54">
        <v>0</v>
      </c>
      <c r="EU53" s="67" t="s">
        <v>50</v>
      </c>
      <c r="EV53" s="54">
        <v>30</v>
      </c>
      <c r="EW53" s="76">
        <v>18</v>
      </c>
      <c r="EX53" s="59">
        <v>79.083333333333329</v>
      </c>
      <c r="EY53" s="58">
        <v>59</v>
      </c>
      <c r="EZ53" s="67" t="s">
        <v>51</v>
      </c>
      <c r="FA53" s="54">
        <v>10</v>
      </c>
      <c r="FB53" s="67" t="s">
        <v>134</v>
      </c>
      <c r="FC53" s="54">
        <v>10</v>
      </c>
      <c r="FD53" s="67" t="s">
        <v>135</v>
      </c>
      <c r="FE53" s="54">
        <v>20</v>
      </c>
      <c r="FF53" s="67" t="s">
        <v>136</v>
      </c>
      <c r="FG53" s="54">
        <v>20</v>
      </c>
      <c r="FI53" s="54">
        <v>0</v>
      </c>
      <c r="FJ53" s="67" t="s">
        <v>52</v>
      </c>
      <c r="FK53" s="54">
        <v>12.5</v>
      </c>
      <c r="FM53" s="54">
        <v>0</v>
      </c>
      <c r="FN53" s="76">
        <v>29</v>
      </c>
      <c r="FP53" s="54">
        <v>0</v>
      </c>
      <c r="FQ53" s="67" t="s">
        <v>137</v>
      </c>
      <c r="FR53" s="54">
        <v>10</v>
      </c>
      <c r="FS53" s="67" t="s">
        <v>176</v>
      </c>
      <c r="FT53" s="54">
        <v>10</v>
      </c>
      <c r="FU53" s="67" t="s">
        <v>138</v>
      </c>
      <c r="FV53" s="54">
        <v>10</v>
      </c>
      <c r="FW53" s="67" t="s">
        <v>177</v>
      </c>
      <c r="FX53" s="54">
        <v>10</v>
      </c>
      <c r="FY53" s="67" t="s">
        <v>139</v>
      </c>
      <c r="FZ53" s="54">
        <v>10</v>
      </c>
      <c r="GB53" s="54">
        <v>0</v>
      </c>
      <c r="GC53" s="67" t="s">
        <v>178</v>
      </c>
      <c r="GD53" s="54">
        <v>10</v>
      </c>
      <c r="GE53" s="67" t="s">
        <v>206</v>
      </c>
      <c r="GF53" s="54">
        <v>10</v>
      </c>
      <c r="GG53" s="67" t="s">
        <v>179</v>
      </c>
      <c r="GH53" s="54">
        <v>10</v>
      </c>
      <c r="GI53" s="76">
        <v>8</v>
      </c>
      <c r="GK53" s="54">
        <v>0</v>
      </c>
      <c r="GL53" s="67" t="s">
        <v>56</v>
      </c>
      <c r="GM53" s="54">
        <v>20</v>
      </c>
      <c r="GO53" s="54">
        <v>0</v>
      </c>
      <c r="GQ53" s="54">
        <v>0</v>
      </c>
      <c r="GR53" s="67" t="s">
        <v>59</v>
      </c>
      <c r="GS53" s="54">
        <v>15</v>
      </c>
      <c r="GT53" s="58">
        <v>7</v>
      </c>
      <c r="GU53" s="67" t="s">
        <v>60</v>
      </c>
      <c r="GV53" s="54">
        <v>12.5</v>
      </c>
      <c r="GW53" s="67" t="s">
        <v>61</v>
      </c>
      <c r="GX53" s="54">
        <v>12.5</v>
      </c>
      <c r="GZ53" s="54">
        <v>0</v>
      </c>
      <c r="HA53" s="67" t="s">
        <v>63</v>
      </c>
      <c r="HB53" s="54">
        <v>12.5</v>
      </c>
      <c r="HD53" s="54">
        <v>0</v>
      </c>
      <c r="HF53" s="54">
        <v>0</v>
      </c>
      <c r="HH53" s="54">
        <v>0</v>
      </c>
      <c r="HI53" s="67" t="s">
        <v>67</v>
      </c>
      <c r="HJ53" s="54">
        <v>12.5</v>
      </c>
      <c r="HK53" s="58">
        <v>15</v>
      </c>
      <c r="HL53" s="58">
        <v>90.5</v>
      </c>
      <c r="HM53" s="67" t="s">
        <v>207</v>
      </c>
      <c r="HN53" s="54">
        <v>100</v>
      </c>
      <c r="HO53" s="76">
        <v>30</v>
      </c>
      <c r="HP53" s="67" t="s">
        <v>141</v>
      </c>
      <c r="HQ53" s="54">
        <v>35</v>
      </c>
      <c r="HR53" s="67" t="s">
        <v>69</v>
      </c>
      <c r="HS53" s="54">
        <v>30</v>
      </c>
      <c r="HU53" s="54">
        <v>0</v>
      </c>
      <c r="HW53" s="54">
        <v>0</v>
      </c>
      <c r="HY53" s="54">
        <v>0</v>
      </c>
      <c r="HZ53" s="67" t="s">
        <v>73</v>
      </c>
      <c r="IA53" s="54">
        <v>5</v>
      </c>
      <c r="IB53" s="67" t="s">
        <v>74</v>
      </c>
      <c r="IC53" s="54">
        <v>5</v>
      </c>
      <c r="ID53" s="67" t="s">
        <v>75</v>
      </c>
      <c r="IE53" s="54">
        <v>5</v>
      </c>
      <c r="IG53" s="54">
        <v>0</v>
      </c>
      <c r="IH53" s="76">
        <v>32</v>
      </c>
      <c r="IJ53" s="54">
        <v>0</v>
      </c>
      <c r="IK53" s="67" t="s">
        <v>77</v>
      </c>
      <c r="IL53" s="54">
        <v>25</v>
      </c>
      <c r="IM53" s="67" t="s">
        <v>78</v>
      </c>
      <c r="IN53" s="54">
        <v>50</v>
      </c>
      <c r="IO53" s="67" t="s">
        <v>9</v>
      </c>
      <c r="IP53" s="54">
        <v>15</v>
      </c>
      <c r="IQ53" s="76">
        <v>13.5</v>
      </c>
      <c r="IR53" s="67" t="s">
        <v>79</v>
      </c>
      <c r="IS53" s="54">
        <v>30</v>
      </c>
      <c r="IT53" s="67" t="s">
        <v>80</v>
      </c>
      <c r="IU53" s="54">
        <v>50</v>
      </c>
      <c r="IV53" s="67" t="s">
        <v>9</v>
      </c>
      <c r="IW53" s="54">
        <v>20</v>
      </c>
      <c r="IX53" s="76">
        <v>15</v>
      </c>
      <c r="IY53" s="58">
        <v>87.75</v>
      </c>
      <c r="IZ53" s="67" t="s">
        <v>161</v>
      </c>
      <c r="JA53" s="54">
        <v>100</v>
      </c>
      <c r="JB53" s="76">
        <v>40</v>
      </c>
      <c r="JD53" s="54">
        <v>0</v>
      </c>
      <c r="JE53" s="67" t="s">
        <v>83</v>
      </c>
      <c r="JF53" s="54">
        <v>20</v>
      </c>
      <c r="JG53" s="67" t="s">
        <v>84</v>
      </c>
      <c r="JH53" s="54">
        <v>30</v>
      </c>
      <c r="JI53" s="67" t="s">
        <v>85</v>
      </c>
      <c r="JJ53" s="54">
        <v>40</v>
      </c>
      <c r="JK53" s="58">
        <v>31.499999999999996</v>
      </c>
      <c r="JL53" s="67" t="s">
        <v>86</v>
      </c>
      <c r="JM53" s="54">
        <v>20</v>
      </c>
      <c r="JO53" s="54">
        <v>0</v>
      </c>
      <c r="JP53" s="67" t="s">
        <v>143</v>
      </c>
      <c r="JQ53" s="54">
        <v>45</v>
      </c>
      <c r="JR53" s="75">
        <v>16.25</v>
      </c>
      <c r="JS53" s="67" t="s">
        <v>144</v>
      </c>
      <c r="JT53" s="67" t="s">
        <v>144</v>
      </c>
      <c r="JU53" s="67" t="s">
        <v>144</v>
      </c>
      <c r="JV53" s="67" t="s">
        <v>145</v>
      </c>
      <c r="JW53" s="67" t="s">
        <v>145</v>
      </c>
      <c r="JX53" s="67" t="s">
        <v>144</v>
      </c>
      <c r="JY53" s="67">
        <v>0</v>
      </c>
      <c r="JZ53" s="67">
        <v>182</v>
      </c>
      <c r="KA53" s="67">
        <v>138</v>
      </c>
      <c r="KB53" s="67">
        <v>181</v>
      </c>
      <c r="KC53" s="67">
        <v>1</v>
      </c>
      <c r="KD53" s="67">
        <v>1950</v>
      </c>
      <c r="KE53" s="67">
        <v>105522</v>
      </c>
      <c r="KF53" s="67">
        <v>12502</v>
      </c>
      <c r="KG53" s="67">
        <v>490158045.81</v>
      </c>
      <c r="KH53" s="67">
        <v>172821833.84999999</v>
      </c>
      <c r="KI53" s="67">
        <v>317336211.95999998</v>
      </c>
      <c r="KJ53" s="67">
        <v>110165772.75</v>
      </c>
      <c r="KK53" s="67">
        <v>57904834.380000003</v>
      </c>
      <c r="KL53" s="67">
        <v>647119869.75</v>
      </c>
      <c r="KM53" s="67">
        <v>0</v>
      </c>
      <c r="KN53" s="67">
        <v>5</v>
      </c>
      <c r="KO53" s="67">
        <v>15</v>
      </c>
      <c r="KP53" s="67">
        <v>58</v>
      </c>
      <c r="KQ53" s="67" t="s">
        <v>146</v>
      </c>
      <c r="KR53" s="67" t="s">
        <v>147</v>
      </c>
    </row>
    <row r="54" spans="1:304" s="67" customFormat="1" x14ac:dyDescent="0.25">
      <c r="A54" s="66">
        <v>56</v>
      </c>
      <c r="B54" s="67" t="s">
        <v>528</v>
      </c>
      <c r="C54" s="66" t="s">
        <v>1847</v>
      </c>
      <c r="D54" s="66" t="s">
        <v>524</v>
      </c>
      <c r="E54" s="66" t="s">
        <v>1812</v>
      </c>
      <c r="F54" s="66" t="s">
        <v>1700</v>
      </c>
      <c r="G54" s="68" t="s">
        <v>1886</v>
      </c>
      <c r="H54" s="56">
        <v>67.438333333333333</v>
      </c>
      <c r="I54" s="69">
        <v>61.46</v>
      </c>
      <c r="J54" s="70">
        <v>57.3</v>
      </c>
      <c r="K54" s="67" t="s">
        <v>154</v>
      </c>
      <c r="L54" s="71">
        <v>50</v>
      </c>
      <c r="M54" s="67" t="s">
        <v>154</v>
      </c>
      <c r="N54" s="71">
        <v>50</v>
      </c>
      <c r="O54" s="72">
        <v>30</v>
      </c>
      <c r="Q54" s="73">
        <v>0</v>
      </c>
      <c r="S54" s="73">
        <v>0</v>
      </c>
      <c r="U54" s="73">
        <v>0</v>
      </c>
      <c r="V54" s="67" t="s">
        <v>7</v>
      </c>
      <c r="W54" s="73">
        <v>5</v>
      </c>
      <c r="Y54" s="73">
        <v>0</v>
      </c>
      <c r="AA54" s="73">
        <v>0</v>
      </c>
      <c r="AB54" s="67" t="s">
        <v>7</v>
      </c>
      <c r="AC54" s="73">
        <v>5</v>
      </c>
      <c r="AD54" s="67" t="s">
        <v>8</v>
      </c>
      <c r="AE54" s="73">
        <v>13</v>
      </c>
      <c r="AF54" s="67" t="s">
        <v>9</v>
      </c>
      <c r="AG54" s="73">
        <v>16</v>
      </c>
      <c r="AH54" s="74">
        <v>27.299999999999997</v>
      </c>
      <c r="AI54" s="57">
        <v>65.5</v>
      </c>
      <c r="AK54" s="54">
        <v>0</v>
      </c>
      <c r="AM54" s="54">
        <v>0</v>
      </c>
      <c r="AN54" s="67" t="s">
        <v>12</v>
      </c>
      <c r="AO54" s="54">
        <v>15</v>
      </c>
      <c r="AQ54" s="54">
        <v>0</v>
      </c>
      <c r="AS54" s="54">
        <v>0</v>
      </c>
      <c r="AT54" s="67" t="s">
        <v>15</v>
      </c>
      <c r="AU54" s="54">
        <v>30</v>
      </c>
      <c r="AV54" s="75">
        <v>13.5</v>
      </c>
      <c r="AW54" s="67" t="s">
        <v>121</v>
      </c>
      <c r="AX54" s="54">
        <v>5</v>
      </c>
      <c r="AY54" s="75">
        <v>0.75</v>
      </c>
      <c r="AZ54" s="67" t="s">
        <v>122</v>
      </c>
      <c r="BA54" s="54">
        <v>75</v>
      </c>
      <c r="BB54" s="75">
        <v>11.25</v>
      </c>
      <c r="BC54" s="67" t="s">
        <v>123</v>
      </c>
      <c r="BD54" s="54">
        <v>100</v>
      </c>
      <c r="BE54" s="76">
        <v>25</v>
      </c>
      <c r="BF54" s="67" t="s">
        <v>124</v>
      </c>
      <c r="BG54" s="54">
        <v>50</v>
      </c>
      <c r="BH54" s="67" t="s">
        <v>125</v>
      </c>
      <c r="BI54" s="54">
        <v>50</v>
      </c>
      <c r="BJ54" s="75">
        <v>15</v>
      </c>
      <c r="BK54" s="58">
        <v>45.5</v>
      </c>
      <c r="BM54" s="54">
        <v>0</v>
      </c>
      <c r="BO54" s="54">
        <v>0</v>
      </c>
      <c r="BQ54" s="54">
        <v>0</v>
      </c>
      <c r="BS54" s="54">
        <v>0</v>
      </c>
      <c r="BU54" s="54">
        <v>0</v>
      </c>
      <c r="BW54" s="54">
        <v>0</v>
      </c>
      <c r="BY54" s="54">
        <v>0</v>
      </c>
      <c r="CA54" s="54">
        <v>0</v>
      </c>
      <c r="CB54" s="75">
        <v>0</v>
      </c>
      <c r="CC54" s="67" t="s">
        <v>27</v>
      </c>
      <c r="CD54" s="54">
        <v>40</v>
      </c>
      <c r="CF54" s="54">
        <v>0</v>
      </c>
      <c r="CG54" s="67" t="s">
        <v>29</v>
      </c>
      <c r="CH54" s="54">
        <v>30</v>
      </c>
      <c r="CI54" s="75">
        <v>7</v>
      </c>
      <c r="CJ54" s="67" t="s">
        <v>291</v>
      </c>
      <c r="CK54" s="54">
        <v>60</v>
      </c>
      <c r="CL54" s="75">
        <v>6</v>
      </c>
      <c r="CM54" s="67" t="s">
        <v>333</v>
      </c>
      <c r="CN54" s="54">
        <v>15</v>
      </c>
      <c r="CO54" s="67" t="s">
        <v>31</v>
      </c>
      <c r="CP54" s="54">
        <v>5</v>
      </c>
      <c r="CR54" s="54">
        <v>0</v>
      </c>
      <c r="CT54" s="54">
        <v>0</v>
      </c>
      <c r="CV54" s="54">
        <v>0</v>
      </c>
      <c r="CW54" s="75">
        <v>5</v>
      </c>
      <c r="CX54" s="67" t="s">
        <v>35</v>
      </c>
      <c r="CY54" s="54">
        <v>33</v>
      </c>
      <c r="CZ54" s="67" t="s">
        <v>36</v>
      </c>
      <c r="DA54" s="54">
        <v>34</v>
      </c>
      <c r="DC54" s="54">
        <v>33</v>
      </c>
      <c r="DD54" s="76">
        <v>25</v>
      </c>
      <c r="DF54" s="54">
        <v>0</v>
      </c>
      <c r="DG54" s="67" t="s">
        <v>39</v>
      </c>
      <c r="DH54" s="54">
        <v>10</v>
      </c>
      <c r="DI54" s="67" t="s">
        <v>40</v>
      </c>
      <c r="DJ54" s="54">
        <v>15</v>
      </c>
      <c r="DL54" s="54">
        <v>0</v>
      </c>
      <c r="DN54" s="54">
        <v>0</v>
      </c>
      <c r="DP54" s="54">
        <v>0</v>
      </c>
      <c r="DQ54" s="76">
        <v>2.5</v>
      </c>
      <c r="DR54" s="58">
        <v>76</v>
      </c>
      <c r="DS54" s="67" t="s">
        <v>42</v>
      </c>
      <c r="DT54" s="54">
        <v>15</v>
      </c>
      <c r="DU54" s="67" t="s">
        <v>43</v>
      </c>
      <c r="DV54" s="54">
        <v>15</v>
      </c>
      <c r="DX54" s="54">
        <v>0</v>
      </c>
      <c r="DY54" s="67" t="s">
        <v>45</v>
      </c>
      <c r="DZ54" s="54">
        <v>10</v>
      </c>
      <c r="EB54" s="54">
        <v>0</v>
      </c>
      <c r="EC54" s="76">
        <v>16</v>
      </c>
      <c r="ED54" s="67" t="s">
        <v>159</v>
      </c>
      <c r="EE54" s="54">
        <v>100</v>
      </c>
      <c r="EF54" s="76">
        <v>60</v>
      </c>
      <c r="EG54" s="58">
        <v>63</v>
      </c>
      <c r="EH54" s="67" t="s">
        <v>48</v>
      </c>
      <c r="EI54" s="54">
        <v>30</v>
      </c>
      <c r="EK54" s="54">
        <v>0</v>
      </c>
      <c r="EM54" s="54">
        <v>0</v>
      </c>
      <c r="EN54" s="67" t="s">
        <v>132</v>
      </c>
      <c r="EO54" s="54">
        <v>30</v>
      </c>
      <c r="EP54" s="76">
        <v>24</v>
      </c>
      <c r="ER54" s="54">
        <v>0</v>
      </c>
      <c r="ES54" s="67" t="s">
        <v>133</v>
      </c>
      <c r="ET54" s="54">
        <v>35</v>
      </c>
      <c r="EU54" s="67" t="s">
        <v>50</v>
      </c>
      <c r="EV54" s="54">
        <v>30</v>
      </c>
      <c r="EW54" s="76">
        <v>39</v>
      </c>
      <c r="EX54" s="59">
        <v>73.416666666666671</v>
      </c>
      <c r="EY54" s="58">
        <v>83</v>
      </c>
      <c r="EZ54" s="67" t="s">
        <v>51</v>
      </c>
      <c r="FA54" s="54">
        <v>10</v>
      </c>
      <c r="FB54" s="67" t="s">
        <v>134</v>
      </c>
      <c r="FC54" s="54">
        <v>10</v>
      </c>
      <c r="FD54" s="67" t="s">
        <v>135</v>
      </c>
      <c r="FE54" s="54">
        <v>20</v>
      </c>
      <c r="FF54" s="67" t="s">
        <v>136</v>
      </c>
      <c r="FG54" s="54">
        <v>20</v>
      </c>
      <c r="FI54" s="54">
        <v>0</v>
      </c>
      <c r="FJ54" s="67" t="s">
        <v>52</v>
      </c>
      <c r="FK54" s="54">
        <v>12.5</v>
      </c>
      <c r="FM54" s="54">
        <v>0</v>
      </c>
      <c r="FN54" s="76">
        <v>29</v>
      </c>
      <c r="FP54" s="54">
        <v>0</v>
      </c>
      <c r="FQ54" s="67" t="s">
        <v>137</v>
      </c>
      <c r="FR54" s="54">
        <v>10</v>
      </c>
      <c r="FS54" s="67" t="s">
        <v>176</v>
      </c>
      <c r="FT54" s="54">
        <v>10</v>
      </c>
      <c r="FU54" s="67" t="s">
        <v>138</v>
      </c>
      <c r="FV54" s="54">
        <v>10</v>
      </c>
      <c r="FW54" s="67" t="s">
        <v>177</v>
      </c>
      <c r="FX54" s="54">
        <v>10</v>
      </c>
      <c r="FY54" s="67" t="s">
        <v>139</v>
      </c>
      <c r="FZ54" s="54">
        <v>10</v>
      </c>
      <c r="GB54" s="54">
        <v>0</v>
      </c>
      <c r="GC54" s="67" t="s">
        <v>178</v>
      </c>
      <c r="GD54" s="54">
        <v>10</v>
      </c>
      <c r="GE54" s="67" t="s">
        <v>206</v>
      </c>
      <c r="GF54" s="54">
        <v>10</v>
      </c>
      <c r="GG54" s="67" t="s">
        <v>179</v>
      </c>
      <c r="GH54" s="54">
        <v>10</v>
      </c>
      <c r="GI54" s="76">
        <v>8</v>
      </c>
      <c r="GJ54" s="67" t="s">
        <v>55</v>
      </c>
      <c r="GK54" s="54">
        <v>30</v>
      </c>
      <c r="GL54" s="67" t="s">
        <v>56</v>
      </c>
      <c r="GM54" s="54">
        <v>20</v>
      </c>
      <c r="GO54" s="54">
        <v>0</v>
      </c>
      <c r="GP54" s="67" t="s">
        <v>58</v>
      </c>
      <c r="GQ54" s="54">
        <v>15</v>
      </c>
      <c r="GR54" s="67" t="s">
        <v>59</v>
      </c>
      <c r="GS54" s="54">
        <v>15</v>
      </c>
      <c r="GT54" s="58">
        <v>16</v>
      </c>
      <c r="GU54" s="67" t="s">
        <v>60</v>
      </c>
      <c r="GV54" s="54">
        <v>12.5</v>
      </c>
      <c r="GW54" s="67" t="s">
        <v>61</v>
      </c>
      <c r="GX54" s="54">
        <v>12.5</v>
      </c>
      <c r="GY54" s="67" t="s">
        <v>62</v>
      </c>
      <c r="GZ54" s="54">
        <v>12.5</v>
      </c>
      <c r="HA54" s="67" t="s">
        <v>63</v>
      </c>
      <c r="HB54" s="54">
        <v>12.5</v>
      </c>
      <c r="HC54" s="67" t="s">
        <v>64</v>
      </c>
      <c r="HD54" s="54">
        <v>12.5</v>
      </c>
      <c r="HE54" s="67" t="s">
        <v>65</v>
      </c>
      <c r="HF54" s="54">
        <v>12.5</v>
      </c>
      <c r="HG54" s="67" t="s">
        <v>66</v>
      </c>
      <c r="HH54" s="54">
        <v>12.5</v>
      </c>
      <c r="HI54" s="67" t="s">
        <v>67</v>
      </c>
      <c r="HJ54" s="54">
        <v>12.5</v>
      </c>
      <c r="HK54" s="58">
        <v>30</v>
      </c>
      <c r="HL54" s="58">
        <v>48.5</v>
      </c>
      <c r="HM54" s="67" t="s">
        <v>140</v>
      </c>
      <c r="HN54" s="54">
        <v>35</v>
      </c>
      <c r="HO54" s="76">
        <v>10.5</v>
      </c>
      <c r="HP54" s="67" t="s">
        <v>141</v>
      </c>
      <c r="HQ54" s="54">
        <v>35</v>
      </c>
      <c r="HR54" s="67" t="s">
        <v>69</v>
      </c>
      <c r="HS54" s="54">
        <v>30</v>
      </c>
      <c r="HU54" s="54">
        <v>0</v>
      </c>
      <c r="HW54" s="54">
        <v>0</v>
      </c>
      <c r="HY54" s="54">
        <v>0</v>
      </c>
      <c r="IA54" s="54">
        <v>0</v>
      </c>
      <c r="IC54" s="54">
        <v>0</v>
      </c>
      <c r="IE54" s="54">
        <v>0</v>
      </c>
      <c r="IG54" s="54">
        <v>0</v>
      </c>
      <c r="IH54" s="76">
        <v>26</v>
      </c>
      <c r="IJ54" s="54">
        <v>0</v>
      </c>
      <c r="IL54" s="54">
        <v>0</v>
      </c>
      <c r="IN54" s="54">
        <v>0</v>
      </c>
      <c r="IP54" s="54">
        <v>0</v>
      </c>
      <c r="IQ54" s="76">
        <v>0</v>
      </c>
      <c r="IR54" s="67" t="s">
        <v>79</v>
      </c>
      <c r="IS54" s="54">
        <v>30</v>
      </c>
      <c r="IT54" s="67" t="s">
        <v>80</v>
      </c>
      <c r="IU54" s="54">
        <v>50</v>
      </c>
      <c r="IW54" s="54">
        <v>0</v>
      </c>
      <c r="IX54" s="76">
        <v>12</v>
      </c>
      <c r="IY54" s="58">
        <v>88.75</v>
      </c>
      <c r="IZ54" s="67" t="s">
        <v>161</v>
      </c>
      <c r="JA54" s="54">
        <v>100</v>
      </c>
      <c r="JB54" s="76">
        <v>40</v>
      </c>
      <c r="JC54" s="67" t="s">
        <v>82</v>
      </c>
      <c r="JD54" s="54">
        <v>10</v>
      </c>
      <c r="JE54" s="67" t="s">
        <v>83</v>
      </c>
      <c r="JF54" s="54">
        <v>20</v>
      </c>
      <c r="JG54" s="67" t="s">
        <v>84</v>
      </c>
      <c r="JH54" s="54">
        <v>30</v>
      </c>
      <c r="JI54" s="67" t="s">
        <v>85</v>
      </c>
      <c r="JJ54" s="54">
        <v>40</v>
      </c>
      <c r="JK54" s="58">
        <v>35</v>
      </c>
      <c r="JL54" s="67" t="s">
        <v>86</v>
      </c>
      <c r="JM54" s="54">
        <v>20</v>
      </c>
      <c r="JN54" s="67" t="s">
        <v>87</v>
      </c>
      <c r="JO54" s="54">
        <v>35</v>
      </c>
      <c r="JQ54" s="54">
        <v>0</v>
      </c>
      <c r="JR54" s="75">
        <v>13.75</v>
      </c>
      <c r="JS54" s="67" t="s">
        <v>144</v>
      </c>
      <c r="JT54" s="67" t="s">
        <v>144</v>
      </c>
      <c r="JU54" s="67" t="s">
        <v>144</v>
      </c>
      <c r="JV54" s="67" t="s">
        <v>144</v>
      </c>
      <c r="JW54" s="67" t="s">
        <v>144</v>
      </c>
      <c r="JX54" s="67" t="s">
        <v>144</v>
      </c>
      <c r="JY54" s="67">
        <v>0</v>
      </c>
      <c r="JZ54" s="67">
        <v>35</v>
      </c>
      <c r="KA54" s="67">
        <v>56</v>
      </c>
      <c r="KB54" s="67">
        <v>35</v>
      </c>
      <c r="KC54" s="67">
        <v>0</v>
      </c>
      <c r="KD54" s="67">
        <v>936</v>
      </c>
      <c r="KE54" s="67">
        <v>9107</v>
      </c>
      <c r="KF54" s="67">
        <v>1847</v>
      </c>
      <c r="KG54" s="67">
        <v>9349707.2400000002</v>
      </c>
      <c r="KH54" s="67">
        <v>8696222.9000000004</v>
      </c>
      <c r="KI54" s="67">
        <v>653484.34</v>
      </c>
      <c r="KJ54" s="67">
        <v>7270652.2599999998</v>
      </c>
      <c r="KK54" s="67">
        <v>70063.45</v>
      </c>
      <c r="KL54" s="67">
        <v>5321794.87</v>
      </c>
      <c r="KM54" s="67">
        <v>0</v>
      </c>
      <c r="KN54" s="67">
        <v>48</v>
      </c>
      <c r="KO54" s="67">
        <v>2</v>
      </c>
      <c r="KP54" s="67">
        <v>9</v>
      </c>
      <c r="KQ54" s="67" t="s">
        <v>146</v>
      </c>
      <c r="KR54" s="67" t="s">
        <v>147</v>
      </c>
    </row>
    <row r="55" spans="1:304" s="67" customFormat="1" x14ac:dyDescent="0.25">
      <c r="A55" s="66">
        <v>57</v>
      </c>
      <c r="B55" s="67" t="s">
        <v>535</v>
      </c>
      <c r="C55" s="66" t="s">
        <v>1810</v>
      </c>
      <c r="D55" s="66" t="s">
        <v>529</v>
      </c>
      <c r="E55" s="66" t="s">
        <v>1812</v>
      </c>
      <c r="F55" s="66" t="s">
        <v>1700</v>
      </c>
      <c r="G55" s="68" t="s">
        <v>1887</v>
      </c>
      <c r="H55" s="56">
        <v>82.224999999999994</v>
      </c>
      <c r="I55" s="69">
        <v>85.45</v>
      </c>
      <c r="J55" s="70">
        <v>100</v>
      </c>
      <c r="K55" s="67" t="s">
        <v>154</v>
      </c>
      <c r="L55" s="71">
        <v>50</v>
      </c>
      <c r="M55" s="67" t="s">
        <v>154</v>
      </c>
      <c r="N55" s="71">
        <v>50</v>
      </c>
      <c r="O55" s="72">
        <v>30</v>
      </c>
      <c r="P55" s="67" t="s">
        <v>7</v>
      </c>
      <c r="Q55" s="73">
        <v>5</v>
      </c>
      <c r="R55" s="67" t="s">
        <v>8</v>
      </c>
      <c r="S55" s="73">
        <v>12</v>
      </c>
      <c r="T55" s="67" t="s">
        <v>9</v>
      </c>
      <c r="U55" s="73">
        <v>16</v>
      </c>
      <c r="V55" s="67" t="s">
        <v>7</v>
      </c>
      <c r="W55" s="73">
        <v>5</v>
      </c>
      <c r="X55" s="67" t="s">
        <v>8</v>
      </c>
      <c r="Y55" s="73">
        <v>12</v>
      </c>
      <c r="Z55" s="67" t="s">
        <v>9</v>
      </c>
      <c r="AA55" s="73">
        <v>16</v>
      </c>
      <c r="AB55" s="67" t="s">
        <v>7</v>
      </c>
      <c r="AC55" s="73">
        <v>5</v>
      </c>
      <c r="AD55" s="67" t="s">
        <v>8</v>
      </c>
      <c r="AE55" s="73">
        <v>13</v>
      </c>
      <c r="AF55" s="67" t="s">
        <v>9</v>
      </c>
      <c r="AG55" s="73">
        <v>16</v>
      </c>
      <c r="AH55" s="74">
        <v>70</v>
      </c>
      <c r="AI55" s="57">
        <v>92.5</v>
      </c>
      <c r="AK55" s="54">
        <v>0</v>
      </c>
      <c r="AM55" s="54">
        <v>0</v>
      </c>
      <c r="AN55" s="67" t="s">
        <v>12</v>
      </c>
      <c r="AO55" s="54">
        <v>15</v>
      </c>
      <c r="AP55" s="67" t="s">
        <v>13</v>
      </c>
      <c r="AQ55" s="54">
        <v>15</v>
      </c>
      <c r="AR55" s="67" t="s">
        <v>14</v>
      </c>
      <c r="AS55" s="54">
        <v>15</v>
      </c>
      <c r="AT55" s="67" t="s">
        <v>15</v>
      </c>
      <c r="AU55" s="54">
        <v>30</v>
      </c>
      <c r="AV55" s="75">
        <v>22.5</v>
      </c>
      <c r="AW55" s="67" t="s">
        <v>169</v>
      </c>
      <c r="AX55" s="54">
        <v>100</v>
      </c>
      <c r="AY55" s="75">
        <v>15</v>
      </c>
      <c r="AZ55" s="67" t="s">
        <v>205</v>
      </c>
      <c r="BA55" s="54">
        <v>100</v>
      </c>
      <c r="BB55" s="75">
        <v>15</v>
      </c>
      <c r="BC55" s="67" t="s">
        <v>123</v>
      </c>
      <c r="BD55" s="54">
        <v>100</v>
      </c>
      <c r="BE55" s="76">
        <v>25</v>
      </c>
      <c r="BF55" s="67" t="s">
        <v>124</v>
      </c>
      <c r="BG55" s="54">
        <v>50</v>
      </c>
      <c r="BH55" s="67" t="s">
        <v>125</v>
      </c>
      <c r="BI55" s="54">
        <v>50</v>
      </c>
      <c r="BJ55" s="75">
        <v>15</v>
      </c>
      <c r="BK55" s="58">
        <v>71.75</v>
      </c>
      <c r="BM55" s="54">
        <v>0</v>
      </c>
      <c r="BO55" s="54">
        <v>0</v>
      </c>
      <c r="BQ55" s="54">
        <v>0</v>
      </c>
      <c r="BS55" s="54">
        <v>0</v>
      </c>
      <c r="BU55" s="54">
        <v>0</v>
      </c>
      <c r="BW55" s="54">
        <v>0</v>
      </c>
      <c r="BY55" s="54">
        <v>0</v>
      </c>
      <c r="CA55" s="54">
        <v>0</v>
      </c>
      <c r="CB55" s="75">
        <v>0</v>
      </c>
      <c r="CC55" s="67" t="s">
        <v>27</v>
      </c>
      <c r="CD55" s="54">
        <v>40</v>
      </c>
      <c r="CE55" s="67" t="s">
        <v>28</v>
      </c>
      <c r="CF55" s="54">
        <v>30</v>
      </c>
      <c r="CG55" s="67" t="s">
        <v>29</v>
      </c>
      <c r="CH55" s="54">
        <v>30</v>
      </c>
      <c r="CI55" s="75">
        <v>10</v>
      </c>
      <c r="CJ55" s="67" t="s">
        <v>126</v>
      </c>
      <c r="CK55" s="54">
        <v>100</v>
      </c>
      <c r="CL55" s="75">
        <v>10</v>
      </c>
      <c r="CM55" s="67" t="s">
        <v>229</v>
      </c>
      <c r="CN55" s="54">
        <v>10</v>
      </c>
      <c r="CO55" s="67" t="s">
        <v>31</v>
      </c>
      <c r="CP55" s="54">
        <v>5</v>
      </c>
      <c r="CR55" s="54">
        <v>0</v>
      </c>
      <c r="CS55" s="67" t="s">
        <v>33</v>
      </c>
      <c r="CT55" s="54">
        <v>25</v>
      </c>
      <c r="CU55" s="67" t="s">
        <v>34</v>
      </c>
      <c r="CV55" s="54">
        <v>35</v>
      </c>
      <c r="CW55" s="75">
        <v>18.75</v>
      </c>
      <c r="CX55" s="67" t="s">
        <v>35</v>
      </c>
      <c r="CY55" s="54">
        <v>33</v>
      </c>
      <c r="CZ55" s="67" t="s">
        <v>36</v>
      </c>
      <c r="DA55" s="54">
        <v>34</v>
      </c>
      <c r="DC55" s="54">
        <v>33</v>
      </c>
      <c r="DD55" s="76">
        <v>25</v>
      </c>
      <c r="DE55" s="67" t="s">
        <v>38</v>
      </c>
      <c r="DF55" s="54">
        <v>10</v>
      </c>
      <c r="DG55" s="67" t="s">
        <v>39</v>
      </c>
      <c r="DH55" s="54">
        <v>10</v>
      </c>
      <c r="DI55" s="67" t="s">
        <v>40</v>
      </c>
      <c r="DJ55" s="54">
        <v>15</v>
      </c>
      <c r="DK55" s="67" t="s">
        <v>128</v>
      </c>
      <c r="DL55" s="54">
        <v>25</v>
      </c>
      <c r="DM55" s="67" t="s">
        <v>41</v>
      </c>
      <c r="DN55" s="54">
        <v>20</v>
      </c>
      <c r="DP55" s="54">
        <v>0</v>
      </c>
      <c r="DQ55" s="76">
        <v>8</v>
      </c>
      <c r="DR55" s="58">
        <v>100</v>
      </c>
      <c r="DS55" s="67" t="s">
        <v>42</v>
      </c>
      <c r="DT55" s="54">
        <v>15</v>
      </c>
      <c r="DU55" s="67" t="s">
        <v>43</v>
      </c>
      <c r="DV55" s="54">
        <v>15</v>
      </c>
      <c r="DW55" s="67" t="s">
        <v>44</v>
      </c>
      <c r="DX55" s="54">
        <v>15</v>
      </c>
      <c r="DY55" s="67" t="s">
        <v>45</v>
      </c>
      <c r="DZ55" s="54">
        <v>10</v>
      </c>
      <c r="EA55" s="67" t="s">
        <v>46</v>
      </c>
      <c r="EB55" s="54">
        <v>45</v>
      </c>
      <c r="EC55" s="76">
        <v>40</v>
      </c>
      <c r="ED55" s="67" t="s">
        <v>159</v>
      </c>
      <c r="EE55" s="54">
        <v>100</v>
      </c>
      <c r="EF55" s="76">
        <v>60</v>
      </c>
      <c r="EG55" s="58">
        <v>63</v>
      </c>
      <c r="EH55" s="67" t="s">
        <v>48</v>
      </c>
      <c r="EI55" s="54">
        <v>30</v>
      </c>
      <c r="EK55" s="54">
        <v>0</v>
      </c>
      <c r="EM55" s="54">
        <v>0</v>
      </c>
      <c r="EN55" s="67" t="s">
        <v>132</v>
      </c>
      <c r="EO55" s="54">
        <v>30</v>
      </c>
      <c r="EP55" s="76">
        <v>24</v>
      </c>
      <c r="ER55" s="54">
        <v>0</v>
      </c>
      <c r="ES55" s="67" t="s">
        <v>133</v>
      </c>
      <c r="ET55" s="54">
        <v>35</v>
      </c>
      <c r="EU55" s="67" t="s">
        <v>50</v>
      </c>
      <c r="EV55" s="54">
        <v>30</v>
      </c>
      <c r="EW55" s="76">
        <v>39</v>
      </c>
      <c r="EX55" s="59">
        <v>79</v>
      </c>
      <c r="EY55" s="58">
        <v>58.5</v>
      </c>
      <c r="EZ55" s="67" t="s">
        <v>51</v>
      </c>
      <c r="FA55" s="54">
        <v>10</v>
      </c>
      <c r="FC55" s="54">
        <v>0</v>
      </c>
      <c r="FD55" s="67" t="s">
        <v>135</v>
      </c>
      <c r="FE55" s="54">
        <v>20</v>
      </c>
      <c r="FF55" s="67" t="s">
        <v>136</v>
      </c>
      <c r="FG55" s="54">
        <v>20</v>
      </c>
      <c r="FH55" s="67" t="s">
        <v>174</v>
      </c>
      <c r="FI55" s="54">
        <v>15</v>
      </c>
      <c r="FJ55" s="67" t="s">
        <v>52</v>
      </c>
      <c r="FK55" s="54">
        <v>12.5</v>
      </c>
      <c r="FL55" s="67" t="s">
        <v>53</v>
      </c>
      <c r="FM55" s="54">
        <v>12.5</v>
      </c>
      <c r="FN55" s="76">
        <v>36</v>
      </c>
      <c r="FP55" s="54">
        <v>0</v>
      </c>
      <c r="FR55" s="54">
        <v>0</v>
      </c>
      <c r="FT55" s="54">
        <v>0</v>
      </c>
      <c r="FV55" s="54">
        <v>0</v>
      </c>
      <c r="FX55" s="54">
        <v>0</v>
      </c>
      <c r="FZ55" s="54">
        <v>0</v>
      </c>
      <c r="GB55" s="54">
        <v>0</v>
      </c>
      <c r="GD55" s="54">
        <v>0</v>
      </c>
      <c r="GF55" s="54">
        <v>0</v>
      </c>
      <c r="GH55" s="54">
        <v>0</v>
      </c>
      <c r="GI55" s="76">
        <v>0</v>
      </c>
      <c r="GK55" s="54">
        <v>0</v>
      </c>
      <c r="GM55" s="54">
        <v>0</v>
      </c>
      <c r="GO55" s="54">
        <v>0</v>
      </c>
      <c r="GQ55" s="54">
        <v>0</v>
      </c>
      <c r="GS55" s="54">
        <v>0</v>
      </c>
      <c r="GT55" s="58">
        <v>0</v>
      </c>
      <c r="GU55" s="67" t="s">
        <v>60</v>
      </c>
      <c r="GV55" s="54">
        <v>12.5</v>
      </c>
      <c r="GW55" s="67" t="s">
        <v>61</v>
      </c>
      <c r="GX55" s="54">
        <v>12.5</v>
      </c>
      <c r="GY55" s="67" t="s">
        <v>62</v>
      </c>
      <c r="GZ55" s="54">
        <v>12.5</v>
      </c>
      <c r="HA55" s="67" t="s">
        <v>63</v>
      </c>
      <c r="HB55" s="54">
        <v>12.5</v>
      </c>
      <c r="HD55" s="54">
        <v>0</v>
      </c>
      <c r="HF55" s="54">
        <v>0</v>
      </c>
      <c r="HG55" s="67" t="s">
        <v>66</v>
      </c>
      <c r="HH55" s="54">
        <v>12.5</v>
      </c>
      <c r="HI55" s="67" t="s">
        <v>67</v>
      </c>
      <c r="HJ55" s="54">
        <v>12.5</v>
      </c>
      <c r="HK55" s="58">
        <v>22.5</v>
      </c>
      <c r="HL55" s="58">
        <v>78.5</v>
      </c>
      <c r="HM55" s="67" t="s">
        <v>160</v>
      </c>
      <c r="HN55" s="54">
        <v>75</v>
      </c>
      <c r="HO55" s="76">
        <v>22.5</v>
      </c>
      <c r="HP55" s="67" t="s">
        <v>141</v>
      </c>
      <c r="HQ55" s="54">
        <v>35</v>
      </c>
      <c r="HR55" s="67" t="s">
        <v>69</v>
      </c>
      <c r="HS55" s="54">
        <v>30</v>
      </c>
      <c r="HU55" s="54">
        <v>0</v>
      </c>
      <c r="HW55" s="54">
        <v>0</v>
      </c>
      <c r="HY55" s="54">
        <v>0</v>
      </c>
      <c r="IA55" s="54">
        <v>0</v>
      </c>
      <c r="IC55" s="54">
        <v>0</v>
      </c>
      <c r="IE55" s="54">
        <v>0</v>
      </c>
      <c r="IG55" s="54">
        <v>0</v>
      </c>
      <c r="IH55" s="76">
        <v>26</v>
      </c>
      <c r="II55" s="67" t="s">
        <v>7</v>
      </c>
      <c r="IJ55" s="54">
        <v>10</v>
      </c>
      <c r="IK55" s="67" t="s">
        <v>77</v>
      </c>
      <c r="IL55" s="54">
        <v>25</v>
      </c>
      <c r="IM55" s="67" t="s">
        <v>78</v>
      </c>
      <c r="IN55" s="54">
        <v>50</v>
      </c>
      <c r="IO55" s="67" t="s">
        <v>9</v>
      </c>
      <c r="IP55" s="54">
        <v>15</v>
      </c>
      <c r="IQ55" s="76">
        <v>15</v>
      </c>
      <c r="IR55" s="67" t="s">
        <v>79</v>
      </c>
      <c r="IS55" s="54">
        <v>30</v>
      </c>
      <c r="IT55" s="67" t="s">
        <v>80</v>
      </c>
      <c r="IU55" s="54">
        <v>50</v>
      </c>
      <c r="IV55" s="67" t="s">
        <v>9</v>
      </c>
      <c r="IW55" s="54">
        <v>20</v>
      </c>
      <c r="IX55" s="76">
        <v>15</v>
      </c>
      <c r="IY55" s="58">
        <v>100</v>
      </c>
      <c r="IZ55" s="67" t="s">
        <v>161</v>
      </c>
      <c r="JA55" s="54">
        <v>100</v>
      </c>
      <c r="JB55" s="76">
        <v>40</v>
      </c>
      <c r="JC55" s="67" t="s">
        <v>82</v>
      </c>
      <c r="JD55" s="54">
        <v>10</v>
      </c>
      <c r="JE55" s="67" t="s">
        <v>83</v>
      </c>
      <c r="JF55" s="54">
        <v>20</v>
      </c>
      <c r="JG55" s="67" t="s">
        <v>84</v>
      </c>
      <c r="JH55" s="54">
        <v>30</v>
      </c>
      <c r="JI55" s="67" t="s">
        <v>85</v>
      </c>
      <c r="JJ55" s="54">
        <v>40</v>
      </c>
      <c r="JK55" s="58">
        <v>35</v>
      </c>
      <c r="JL55" s="67" t="s">
        <v>86</v>
      </c>
      <c r="JM55" s="54">
        <v>20</v>
      </c>
      <c r="JN55" s="67" t="s">
        <v>87</v>
      </c>
      <c r="JO55" s="54">
        <v>35</v>
      </c>
      <c r="JP55" s="67" t="s">
        <v>143</v>
      </c>
      <c r="JQ55" s="54">
        <v>45</v>
      </c>
      <c r="JR55" s="75">
        <v>25</v>
      </c>
      <c r="JS55" s="67" t="s">
        <v>144</v>
      </c>
      <c r="JT55" s="67" t="s">
        <v>144</v>
      </c>
      <c r="JU55" s="67" t="s">
        <v>144</v>
      </c>
      <c r="JV55" s="67" t="s">
        <v>144</v>
      </c>
      <c r="JW55" s="67" t="s">
        <v>145</v>
      </c>
      <c r="JX55" s="67" t="s">
        <v>145</v>
      </c>
      <c r="JY55" s="67">
        <v>2</v>
      </c>
      <c r="JZ55" s="67">
        <v>24</v>
      </c>
      <c r="KA55" s="67">
        <v>82</v>
      </c>
      <c r="KB55" s="67">
        <v>24</v>
      </c>
      <c r="KC55" s="67">
        <v>0</v>
      </c>
      <c r="KD55" s="67">
        <v>1806</v>
      </c>
      <c r="KE55" s="67">
        <v>16484</v>
      </c>
      <c r="KF55" s="67">
        <v>3454</v>
      </c>
      <c r="KG55" s="67">
        <v>13686623.710000001</v>
      </c>
      <c r="KH55" s="67">
        <v>12948661</v>
      </c>
      <c r="KI55" s="67">
        <v>710569</v>
      </c>
      <c r="KJ55" s="67">
        <v>11832369</v>
      </c>
      <c r="KK55" s="67">
        <v>684326</v>
      </c>
      <c r="KL55" s="67">
        <v>1006415</v>
      </c>
      <c r="KM55" s="67">
        <v>0</v>
      </c>
      <c r="KN55" s="67">
        <v>20</v>
      </c>
      <c r="KO55" s="67">
        <v>8</v>
      </c>
      <c r="KP55" s="67">
        <v>12</v>
      </c>
      <c r="KQ55" s="67" t="s">
        <v>146</v>
      </c>
      <c r="KR55" s="67" t="s">
        <v>147</v>
      </c>
    </row>
    <row r="56" spans="1:304" s="67" customFormat="1" x14ac:dyDescent="0.25">
      <c r="A56" s="66">
        <v>58</v>
      </c>
      <c r="B56" s="67" t="s">
        <v>541</v>
      </c>
      <c r="C56" s="66" t="s">
        <v>1722</v>
      </c>
      <c r="D56" s="66" t="s">
        <v>536</v>
      </c>
      <c r="E56" s="66" t="s">
        <v>1699</v>
      </c>
      <c r="F56" s="66" t="s">
        <v>1703</v>
      </c>
      <c r="G56" s="68" t="s">
        <v>1885</v>
      </c>
      <c r="H56" s="56">
        <v>59.241666666666667</v>
      </c>
      <c r="I56" s="69">
        <v>54.9</v>
      </c>
      <c r="J56" s="70">
        <v>100</v>
      </c>
      <c r="K56" s="67" t="s">
        <v>154</v>
      </c>
      <c r="L56" s="71">
        <v>50</v>
      </c>
      <c r="M56" s="67" t="s">
        <v>154</v>
      </c>
      <c r="N56" s="71">
        <v>50</v>
      </c>
      <c r="O56" s="72">
        <v>30</v>
      </c>
      <c r="P56" s="67" t="s">
        <v>7</v>
      </c>
      <c r="Q56" s="73">
        <v>5</v>
      </c>
      <c r="R56" s="67" t="s">
        <v>8</v>
      </c>
      <c r="S56" s="73">
        <v>12</v>
      </c>
      <c r="T56" s="67" t="s">
        <v>9</v>
      </c>
      <c r="U56" s="73">
        <v>16</v>
      </c>
      <c r="V56" s="67" t="s">
        <v>7</v>
      </c>
      <c r="W56" s="73">
        <v>5</v>
      </c>
      <c r="X56" s="67" t="s">
        <v>8</v>
      </c>
      <c r="Y56" s="73">
        <v>12</v>
      </c>
      <c r="Z56" s="67" t="s">
        <v>9</v>
      </c>
      <c r="AA56" s="73">
        <v>16</v>
      </c>
      <c r="AB56" s="67" t="s">
        <v>7</v>
      </c>
      <c r="AC56" s="73">
        <v>5</v>
      </c>
      <c r="AD56" s="67" t="s">
        <v>8</v>
      </c>
      <c r="AE56" s="73">
        <v>13</v>
      </c>
      <c r="AF56" s="67" t="s">
        <v>9</v>
      </c>
      <c r="AG56" s="73">
        <v>16</v>
      </c>
      <c r="AH56" s="74">
        <v>70</v>
      </c>
      <c r="AI56" s="57">
        <v>81.25</v>
      </c>
      <c r="AK56" s="54">
        <v>0</v>
      </c>
      <c r="AM56" s="54">
        <v>0</v>
      </c>
      <c r="AN56" s="67" t="s">
        <v>12</v>
      </c>
      <c r="AO56" s="54">
        <v>15</v>
      </c>
      <c r="AP56" s="67" t="s">
        <v>13</v>
      </c>
      <c r="AQ56" s="54">
        <v>15</v>
      </c>
      <c r="AR56" s="67" t="s">
        <v>14</v>
      </c>
      <c r="AS56" s="54">
        <v>15</v>
      </c>
      <c r="AT56" s="67" t="s">
        <v>15</v>
      </c>
      <c r="AU56" s="54">
        <v>30</v>
      </c>
      <c r="AV56" s="75">
        <v>22.5</v>
      </c>
      <c r="AW56" s="67" t="s">
        <v>169</v>
      </c>
      <c r="AX56" s="54">
        <v>100</v>
      </c>
      <c r="AY56" s="75">
        <v>15</v>
      </c>
      <c r="AZ56" s="67" t="s">
        <v>122</v>
      </c>
      <c r="BA56" s="54">
        <v>75</v>
      </c>
      <c r="BB56" s="75">
        <v>11.25</v>
      </c>
      <c r="BC56" s="67" t="s">
        <v>123</v>
      </c>
      <c r="BD56" s="54">
        <v>100</v>
      </c>
      <c r="BE56" s="76">
        <v>25</v>
      </c>
      <c r="BF56" s="67" t="s">
        <v>124</v>
      </c>
      <c r="BG56" s="54">
        <v>50</v>
      </c>
      <c r="BH56" s="67" t="s">
        <v>158</v>
      </c>
      <c r="BI56" s="54">
        <v>0</v>
      </c>
      <c r="BJ56" s="75">
        <v>7.5</v>
      </c>
      <c r="BK56" s="58">
        <v>49.25</v>
      </c>
      <c r="BM56" s="54">
        <v>0</v>
      </c>
      <c r="BO56" s="54">
        <v>0</v>
      </c>
      <c r="BQ56" s="54">
        <v>0</v>
      </c>
      <c r="BS56" s="54">
        <v>0</v>
      </c>
      <c r="BU56" s="54">
        <v>0</v>
      </c>
      <c r="BW56" s="54">
        <v>0</v>
      </c>
      <c r="BY56" s="54">
        <v>0</v>
      </c>
      <c r="CA56" s="54">
        <v>0</v>
      </c>
      <c r="CB56" s="75">
        <v>0</v>
      </c>
      <c r="CC56" s="67" t="s">
        <v>27</v>
      </c>
      <c r="CD56" s="54">
        <v>40</v>
      </c>
      <c r="CF56" s="54">
        <v>0</v>
      </c>
      <c r="CG56" s="67" t="s">
        <v>29</v>
      </c>
      <c r="CH56" s="54">
        <v>30</v>
      </c>
      <c r="CI56" s="75">
        <v>7</v>
      </c>
      <c r="CJ56" s="67" t="s">
        <v>126</v>
      </c>
      <c r="CK56" s="54">
        <v>100</v>
      </c>
      <c r="CL56" s="75">
        <v>10</v>
      </c>
      <c r="CM56" s="67" t="s">
        <v>229</v>
      </c>
      <c r="CN56" s="54">
        <v>10</v>
      </c>
      <c r="CO56" s="67" t="s">
        <v>31</v>
      </c>
      <c r="CP56" s="54">
        <v>5</v>
      </c>
      <c r="CR56" s="54">
        <v>0</v>
      </c>
      <c r="CT56" s="54">
        <v>0</v>
      </c>
      <c r="CV56" s="54">
        <v>0</v>
      </c>
      <c r="CW56" s="75">
        <v>3.75</v>
      </c>
      <c r="CX56" s="67" t="s">
        <v>35</v>
      </c>
      <c r="CY56" s="54">
        <v>33</v>
      </c>
      <c r="CZ56" s="67" t="s">
        <v>36</v>
      </c>
      <c r="DA56" s="54">
        <v>34</v>
      </c>
      <c r="DB56" s="67" t="s">
        <v>37</v>
      </c>
      <c r="DC56" s="54">
        <v>33</v>
      </c>
      <c r="DD56" s="76">
        <v>25</v>
      </c>
      <c r="DE56" s="67" t="s">
        <v>38</v>
      </c>
      <c r="DF56" s="54">
        <v>10</v>
      </c>
      <c r="DG56" s="67" t="s">
        <v>39</v>
      </c>
      <c r="DH56" s="54">
        <v>10</v>
      </c>
      <c r="DI56" s="67" t="s">
        <v>40</v>
      </c>
      <c r="DJ56" s="54">
        <v>15</v>
      </c>
      <c r="DL56" s="54">
        <v>0</v>
      </c>
      <c r="DN56" s="54">
        <v>0</v>
      </c>
      <c r="DP56" s="54">
        <v>0</v>
      </c>
      <c r="DQ56" s="76">
        <v>3.5</v>
      </c>
      <c r="DR56" s="58">
        <v>16</v>
      </c>
      <c r="DT56" s="54">
        <v>0</v>
      </c>
      <c r="DU56" s="67" t="s">
        <v>43</v>
      </c>
      <c r="DV56" s="54">
        <v>15</v>
      </c>
      <c r="DW56" s="67" t="s">
        <v>44</v>
      </c>
      <c r="DX56" s="54">
        <v>15</v>
      </c>
      <c r="DY56" s="67" t="s">
        <v>45</v>
      </c>
      <c r="DZ56" s="54">
        <v>10</v>
      </c>
      <c r="EB56" s="54">
        <v>0</v>
      </c>
      <c r="EC56" s="76">
        <v>16</v>
      </c>
      <c r="ED56" s="67" t="s">
        <v>230</v>
      </c>
      <c r="EE56" s="54">
        <v>0</v>
      </c>
      <c r="EF56" s="76">
        <v>0</v>
      </c>
      <c r="EG56" s="58">
        <v>28</v>
      </c>
      <c r="EH56" s="67" t="s">
        <v>48</v>
      </c>
      <c r="EI56" s="54">
        <v>30</v>
      </c>
      <c r="EJ56" s="67" t="s">
        <v>49</v>
      </c>
      <c r="EK56" s="54">
        <v>20</v>
      </c>
      <c r="EL56" s="67" t="s">
        <v>131</v>
      </c>
      <c r="EM56" s="54">
        <v>20</v>
      </c>
      <c r="EO56" s="54">
        <v>0</v>
      </c>
      <c r="EP56" s="76">
        <v>28</v>
      </c>
      <c r="ER56" s="54">
        <v>0</v>
      </c>
      <c r="ET56" s="54">
        <v>0</v>
      </c>
      <c r="EV56" s="54">
        <v>0</v>
      </c>
      <c r="EW56" s="76">
        <v>0</v>
      </c>
      <c r="EX56" s="59">
        <v>63.583333333333336</v>
      </c>
      <c r="EY56" s="58">
        <v>59</v>
      </c>
      <c r="EZ56" s="67" t="s">
        <v>51</v>
      </c>
      <c r="FA56" s="54">
        <v>10</v>
      </c>
      <c r="FB56" s="67" t="s">
        <v>134</v>
      </c>
      <c r="FC56" s="54">
        <v>10</v>
      </c>
      <c r="FD56" s="67" t="s">
        <v>135</v>
      </c>
      <c r="FE56" s="54">
        <v>20</v>
      </c>
      <c r="FF56" s="67" t="s">
        <v>136</v>
      </c>
      <c r="FG56" s="54">
        <v>20</v>
      </c>
      <c r="FI56" s="54">
        <v>0</v>
      </c>
      <c r="FJ56" s="67" t="s">
        <v>52</v>
      </c>
      <c r="FK56" s="54">
        <v>12.5</v>
      </c>
      <c r="FM56" s="54">
        <v>0</v>
      </c>
      <c r="FN56" s="76">
        <v>29</v>
      </c>
      <c r="FP56" s="54">
        <v>0</v>
      </c>
      <c r="FR56" s="54">
        <v>0</v>
      </c>
      <c r="FT56" s="54">
        <v>0</v>
      </c>
      <c r="FV56" s="54">
        <v>0</v>
      </c>
      <c r="FX56" s="54">
        <v>0</v>
      </c>
      <c r="FZ56" s="54">
        <v>0</v>
      </c>
      <c r="GB56" s="54">
        <v>0</v>
      </c>
      <c r="GD56" s="54">
        <v>0</v>
      </c>
      <c r="GF56" s="54">
        <v>0</v>
      </c>
      <c r="GH56" s="54">
        <v>0</v>
      </c>
      <c r="GI56" s="76">
        <v>0</v>
      </c>
      <c r="GK56" s="54">
        <v>0</v>
      </c>
      <c r="GM56" s="54">
        <v>0</v>
      </c>
      <c r="GO56" s="54">
        <v>0</v>
      </c>
      <c r="GQ56" s="54">
        <v>0</v>
      </c>
      <c r="GS56" s="54">
        <v>0</v>
      </c>
      <c r="GT56" s="58">
        <v>0</v>
      </c>
      <c r="GU56" s="67" t="s">
        <v>60</v>
      </c>
      <c r="GV56" s="54">
        <v>12.5</v>
      </c>
      <c r="GW56" s="67" t="s">
        <v>61</v>
      </c>
      <c r="GX56" s="54">
        <v>12.5</v>
      </c>
      <c r="GY56" s="67" t="s">
        <v>62</v>
      </c>
      <c r="GZ56" s="54">
        <v>12.5</v>
      </c>
      <c r="HA56" s="67" t="s">
        <v>63</v>
      </c>
      <c r="HB56" s="54">
        <v>12.5</v>
      </c>
      <c r="HC56" s="67" t="s">
        <v>64</v>
      </c>
      <c r="HD56" s="54">
        <v>12.5</v>
      </c>
      <c r="HE56" s="67" t="s">
        <v>65</v>
      </c>
      <c r="HF56" s="54">
        <v>12.5</v>
      </c>
      <c r="HG56" s="67" t="s">
        <v>66</v>
      </c>
      <c r="HH56" s="54">
        <v>12.5</v>
      </c>
      <c r="HI56" s="67" t="s">
        <v>67</v>
      </c>
      <c r="HJ56" s="54">
        <v>12.5</v>
      </c>
      <c r="HK56" s="58">
        <v>30</v>
      </c>
      <c r="HL56" s="58">
        <v>40.5</v>
      </c>
      <c r="HM56" s="67" t="s">
        <v>140</v>
      </c>
      <c r="HN56" s="54">
        <v>35</v>
      </c>
      <c r="HO56" s="76">
        <v>10.5</v>
      </c>
      <c r="HQ56" s="54">
        <v>0</v>
      </c>
      <c r="HS56" s="54">
        <v>0</v>
      </c>
      <c r="HU56" s="54">
        <v>0</v>
      </c>
      <c r="HW56" s="54">
        <v>0</v>
      </c>
      <c r="HY56" s="54">
        <v>0</v>
      </c>
      <c r="IA56" s="54">
        <v>0</v>
      </c>
      <c r="IC56" s="54">
        <v>0</v>
      </c>
      <c r="IE56" s="54">
        <v>0</v>
      </c>
      <c r="IG56" s="54">
        <v>0</v>
      </c>
      <c r="IH56" s="76">
        <v>0</v>
      </c>
      <c r="II56" s="67" t="s">
        <v>7</v>
      </c>
      <c r="IJ56" s="54">
        <v>10</v>
      </c>
      <c r="IK56" s="67" t="s">
        <v>77</v>
      </c>
      <c r="IL56" s="54">
        <v>25</v>
      </c>
      <c r="IM56" s="67" t="s">
        <v>78</v>
      </c>
      <c r="IN56" s="54">
        <v>50</v>
      </c>
      <c r="IO56" s="67" t="s">
        <v>9</v>
      </c>
      <c r="IP56" s="54">
        <v>15</v>
      </c>
      <c r="IQ56" s="76">
        <v>15</v>
      </c>
      <c r="IR56" s="67" t="s">
        <v>79</v>
      </c>
      <c r="IS56" s="54">
        <v>30</v>
      </c>
      <c r="IT56" s="67" t="s">
        <v>80</v>
      </c>
      <c r="IU56" s="54">
        <v>50</v>
      </c>
      <c r="IV56" s="67" t="s">
        <v>9</v>
      </c>
      <c r="IW56" s="54">
        <v>20</v>
      </c>
      <c r="IX56" s="76">
        <v>15</v>
      </c>
      <c r="IY56" s="58">
        <v>91.25</v>
      </c>
      <c r="IZ56" s="67" t="s">
        <v>161</v>
      </c>
      <c r="JA56" s="54">
        <v>100</v>
      </c>
      <c r="JB56" s="76">
        <v>40</v>
      </c>
      <c r="JC56" s="67" t="s">
        <v>82</v>
      </c>
      <c r="JD56" s="54">
        <v>10</v>
      </c>
      <c r="JE56" s="67" t="s">
        <v>83</v>
      </c>
      <c r="JF56" s="54">
        <v>20</v>
      </c>
      <c r="JG56" s="67" t="s">
        <v>84</v>
      </c>
      <c r="JH56" s="54">
        <v>30</v>
      </c>
      <c r="JI56" s="67" t="s">
        <v>85</v>
      </c>
      <c r="JJ56" s="54">
        <v>40</v>
      </c>
      <c r="JK56" s="58">
        <v>35</v>
      </c>
      <c r="JL56" s="67" t="s">
        <v>86</v>
      </c>
      <c r="JM56" s="54">
        <v>20</v>
      </c>
      <c r="JO56" s="54">
        <v>0</v>
      </c>
      <c r="JP56" s="67" t="s">
        <v>143</v>
      </c>
      <c r="JQ56" s="54">
        <v>45</v>
      </c>
      <c r="JR56" s="75">
        <v>16.25</v>
      </c>
      <c r="JS56" s="67" t="s">
        <v>144</v>
      </c>
      <c r="JT56" s="67" t="s">
        <v>144</v>
      </c>
      <c r="JU56" s="67" t="s">
        <v>144</v>
      </c>
      <c r="JV56" s="67" t="s">
        <v>144</v>
      </c>
      <c r="JW56" s="67" t="s">
        <v>144</v>
      </c>
      <c r="JX56" s="67" t="s">
        <v>144</v>
      </c>
      <c r="JY56" s="67">
        <v>0</v>
      </c>
      <c r="JZ56" s="67">
        <v>26</v>
      </c>
      <c r="KA56" s="67">
        <v>105</v>
      </c>
      <c r="KB56" s="67">
        <v>19</v>
      </c>
      <c r="KC56" s="67">
        <v>7</v>
      </c>
      <c r="KD56" s="67">
        <v>1.871</v>
      </c>
      <c r="KE56" s="67">
        <v>43.432000000000002</v>
      </c>
      <c r="KF56" s="67">
        <v>45.302999999999997</v>
      </c>
      <c r="KG56" s="67">
        <v>7100388.5300000003</v>
      </c>
      <c r="KH56" s="67">
        <v>7028764.3300000001</v>
      </c>
      <c r="KI56" s="67">
        <v>71624.2</v>
      </c>
      <c r="KJ56" s="67">
        <v>6671175.5099999998</v>
      </c>
      <c r="KK56" s="67">
        <v>769125.18</v>
      </c>
      <c r="KL56" s="67">
        <v>337927.96</v>
      </c>
      <c r="KM56" s="67">
        <v>870000</v>
      </c>
      <c r="KN56" s="67">
        <v>11</v>
      </c>
      <c r="KO56" s="67">
        <v>11</v>
      </c>
      <c r="KP56" s="67">
        <v>16</v>
      </c>
      <c r="KQ56" s="67" t="s">
        <v>146</v>
      </c>
      <c r="KR56" s="67" t="s">
        <v>147</v>
      </c>
    </row>
    <row r="57" spans="1:304" s="67" customFormat="1" x14ac:dyDescent="0.25">
      <c r="A57" s="66">
        <v>59</v>
      </c>
      <c r="B57" s="67" t="s">
        <v>547</v>
      </c>
      <c r="C57" s="66" t="s">
        <v>1774</v>
      </c>
      <c r="D57" s="66" t="s">
        <v>542</v>
      </c>
      <c r="E57" s="66" t="s">
        <v>1763</v>
      </c>
      <c r="F57" s="66" t="s">
        <v>1703</v>
      </c>
      <c r="G57" s="68" t="s">
        <v>1886</v>
      </c>
      <c r="H57" s="56">
        <v>62.174999999999997</v>
      </c>
      <c r="I57" s="69">
        <v>54.6</v>
      </c>
      <c r="J57" s="70">
        <v>100</v>
      </c>
      <c r="K57" s="67" t="s">
        <v>154</v>
      </c>
      <c r="L57" s="71">
        <v>50</v>
      </c>
      <c r="M57" s="67" t="s">
        <v>154</v>
      </c>
      <c r="N57" s="71">
        <v>50</v>
      </c>
      <c r="O57" s="72">
        <v>30</v>
      </c>
      <c r="P57" s="67" t="s">
        <v>7</v>
      </c>
      <c r="Q57" s="73">
        <v>5</v>
      </c>
      <c r="R57" s="67" t="s">
        <v>8</v>
      </c>
      <c r="S57" s="73">
        <v>12</v>
      </c>
      <c r="T57" s="67" t="s">
        <v>9</v>
      </c>
      <c r="U57" s="73">
        <v>16</v>
      </c>
      <c r="V57" s="67" t="s">
        <v>7</v>
      </c>
      <c r="W57" s="73">
        <v>5</v>
      </c>
      <c r="X57" s="67" t="s">
        <v>8</v>
      </c>
      <c r="Y57" s="73">
        <v>12</v>
      </c>
      <c r="Z57" s="67" t="s">
        <v>9</v>
      </c>
      <c r="AA57" s="73">
        <v>16</v>
      </c>
      <c r="AB57" s="67" t="s">
        <v>7</v>
      </c>
      <c r="AC57" s="73">
        <v>5</v>
      </c>
      <c r="AD57" s="67" t="s">
        <v>8</v>
      </c>
      <c r="AE57" s="73">
        <v>13</v>
      </c>
      <c r="AF57" s="67" t="s">
        <v>9</v>
      </c>
      <c r="AG57" s="73">
        <v>16</v>
      </c>
      <c r="AH57" s="74">
        <v>70</v>
      </c>
      <c r="AI57" s="57">
        <v>69.25</v>
      </c>
      <c r="AK57" s="54">
        <v>0</v>
      </c>
      <c r="AM57" s="54">
        <v>0</v>
      </c>
      <c r="AN57" s="67" t="s">
        <v>12</v>
      </c>
      <c r="AO57" s="54">
        <v>15</v>
      </c>
      <c r="AQ57" s="54">
        <v>0</v>
      </c>
      <c r="AS57" s="54">
        <v>0</v>
      </c>
      <c r="AT57" s="67" t="s">
        <v>15</v>
      </c>
      <c r="AU57" s="54">
        <v>30</v>
      </c>
      <c r="AV57" s="75">
        <v>13.5</v>
      </c>
      <c r="AW57" s="67" t="s">
        <v>121</v>
      </c>
      <c r="AX57" s="54">
        <v>5</v>
      </c>
      <c r="AY57" s="75">
        <v>0.75</v>
      </c>
      <c r="AZ57" s="67" t="s">
        <v>205</v>
      </c>
      <c r="BA57" s="54">
        <v>100</v>
      </c>
      <c r="BB57" s="75">
        <v>15</v>
      </c>
      <c r="BC57" s="67" t="s">
        <v>123</v>
      </c>
      <c r="BD57" s="54">
        <v>100</v>
      </c>
      <c r="BE57" s="76">
        <v>25</v>
      </c>
      <c r="BF57" s="67" t="s">
        <v>124</v>
      </c>
      <c r="BG57" s="54">
        <v>50</v>
      </c>
      <c r="BH57" s="67" t="s">
        <v>125</v>
      </c>
      <c r="BI57" s="54">
        <v>50</v>
      </c>
      <c r="BJ57" s="75">
        <v>15</v>
      </c>
      <c r="BK57" s="58">
        <v>31.75</v>
      </c>
      <c r="BM57" s="54">
        <v>0</v>
      </c>
      <c r="BO57" s="54">
        <v>0</v>
      </c>
      <c r="BQ57" s="54">
        <v>0</v>
      </c>
      <c r="BS57" s="54">
        <v>0</v>
      </c>
      <c r="BU57" s="54">
        <v>0</v>
      </c>
      <c r="BW57" s="54">
        <v>0</v>
      </c>
      <c r="BY57" s="54">
        <v>0</v>
      </c>
      <c r="CA57" s="54">
        <v>0</v>
      </c>
      <c r="CB57" s="75">
        <v>0</v>
      </c>
      <c r="CC57" s="67" t="s">
        <v>27</v>
      </c>
      <c r="CD57" s="54">
        <v>40</v>
      </c>
      <c r="CF57" s="54">
        <v>0</v>
      </c>
      <c r="CG57" s="67" t="s">
        <v>29</v>
      </c>
      <c r="CH57" s="54">
        <v>30</v>
      </c>
      <c r="CI57" s="75">
        <v>7</v>
      </c>
      <c r="CJ57" s="67" t="s">
        <v>171</v>
      </c>
      <c r="CK57" s="54">
        <v>80</v>
      </c>
      <c r="CL57" s="75">
        <v>8</v>
      </c>
      <c r="CM57" s="67" t="s">
        <v>127</v>
      </c>
      <c r="CN57" s="54">
        <v>0</v>
      </c>
      <c r="CP57" s="54">
        <v>0</v>
      </c>
      <c r="CR57" s="54">
        <v>0</v>
      </c>
      <c r="CT57" s="54">
        <v>0</v>
      </c>
      <c r="CV57" s="54">
        <v>0</v>
      </c>
      <c r="CW57" s="75">
        <v>0</v>
      </c>
      <c r="CX57" s="67" t="s">
        <v>35</v>
      </c>
      <c r="CY57" s="54">
        <v>33</v>
      </c>
      <c r="CZ57" s="67" t="s">
        <v>36</v>
      </c>
      <c r="DA57" s="54">
        <v>34</v>
      </c>
      <c r="DC57" s="54">
        <v>0</v>
      </c>
      <c r="DD57" s="76">
        <v>16.75</v>
      </c>
      <c r="DF57" s="54">
        <v>0</v>
      </c>
      <c r="DH57" s="54">
        <v>0</v>
      </c>
      <c r="DJ57" s="54">
        <v>0</v>
      </c>
      <c r="DL57" s="54">
        <v>0</v>
      </c>
      <c r="DN57" s="54">
        <v>0</v>
      </c>
      <c r="DP57" s="54">
        <v>0</v>
      </c>
      <c r="DQ57" s="76">
        <v>0</v>
      </c>
      <c r="DR57" s="58">
        <v>54</v>
      </c>
      <c r="DS57" s="67" t="s">
        <v>42</v>
      </c>
      <c r="DT57" s="54">
        <v>15</v>
      </c>
      <c r="DU57" s="67" t="s">
        <v>43</v>
      </c>
      <c r="DV57" s="54">
        <v>15</v>
      </c>
      <c r="DW57" s="67" t="s">
        <v>44</v>
      </c>
      <c r="DX57" s="54">
        <v>15</v>
      </c>
      <c r="DZ57" s="54">
        <v>0</v>
      </c>
      <c r="EB57" s="54">
        <v>0</v>
      </c>
      <c r="EC57" s="76">
        <v>18</v>
      </c>
      <c r="ED57" s="67" t="s">
        <v>251</v>
      </c>
      <c r="EE57" s="54">
        <v>60</v>
      </c>
      <c r="EF57" s="76">
        <v>36</v>
      </c>
      <c r="EG57" s="58">
        <v>18</v>
      </c>
      <c r="EI57" s="54">
        <v>0</v>
      </c>
      <c r="EK57" s="54">
        <v>0</v>
      </c>
      <c r="EM57" s="54">
        <v>0</v>
      </c>
      <c r="EO57" s="54">
        <v>0</v>
      </c>
      <c r="EP57" s="76">
        <v>0</v>
      </c>
      <c r="ER57" s="54">
        <v>0</v>
      </c>
      <c r="ET57" s="54">
        <v>0</v>
      </c>
      <c r="EU57" s="67" t="s">
        <v>50</v>
      </c>
      <c r="EV57" s="54">
        <v>30</v>
      </c>
      <c r="EW57" s="76">
        <v>18</v>
      </c>
      <c r="EX57" s="59">
        <v>69.75</v>
      </c>
      <c r="EY57" s="58">
        <v>37.5</v>
      </c>
      <c r="FA57" s="54">
        <v>0</v>
      </c>
      <c r="FB57" s="67" t="s">
        <v>134</v>
      </c>
      <c r="FC57" s="54">
        <v>10</v>
      </c>
      <c r="FD57" s="67" t="s">
        <v>135</v>
      </c>
      <c r="FE57" s="54">
        <v>20</v>
      </c>
      <c r="FF57" s="67" t="s">
        <v>136</v>
      </c>
      <c r="FG57" s="54">
        <v>20</v>
      </c>
      <c r="FI57" s="54">
        <v>0</v>
      </c>
      <c r="FJ57" s="67" t="s">
        <v>52</v>
      </c>
      <c r="FK57" s="54">
        <v>12.5</v>
      </c>
      <c r="FL57" s="67" t="s">
        <v>53</v>
      </c>
      <c r="FM57" s="54">
        <v>12.5</v>
      </c>
      <c r="FN57" s="76">
        <v>30</v>
      </c>
      <c r="FP57" s="54">
        <v>0</v>
      </c>
      <c r="FR57" s="54">
        <v>0</v>
      </c>
      <c r="FT57" s="54">
        <v>0</v>
      </c>
      <c r="FV57" s="54">
        <v>0</v>
      </c>
      <c r="FX57" s="54">
        <v>0</v>
      </c>
      <c r="FZ57" s="54">
        <v>0</v>
      </c>
      <c r="GB57" s="54">
        <v>0</v>
      </c>
      <c r="GD57" s="54">
        <v>0</v>
      </c>
      <c r="GF57" s="54">
        <v>0</v>
      </c>
      <c r="GH57" s="54">
        <v>0</v>
      </c>
      <c r="GI57" s="76">
        <v>0</v>
      </c>
      <c r="GK57" s="54">
        <v>0</v>
      </c>
      <c r="GM57" s="54">
        <v>0</v>
      </c>
      <c r="GO57" s="54">
        <v>0</v>
      </c>
      <c r="GQ57" s="54">
        <v>0</v>
      </c>
      <c r="GS57" s="54">
        <v>0</v>
      </c>
      <c r="GT57" s="58">
        <v>0</v>
      </c>
      <c r="GV57" s="54">
        <v>0</v>
      </c>
      <c r="GX57" s="54">
        <v>0</v>
      </c>
      <c r="GZ57" s="54">
        <v>0</v>
      </c>
      <c r="HA57" s="67" t="s">
        <v>63</v>
      </c>
      <c r="HB57" s="54">
        <v>12.5</v>
      </c>
      <c r="HD57" s="54">
        <v>0</v>
      </c>
      <c r="HF57" s="54">
        <v>0</v>
      </c>
      <c r="HH57" s="54">
        <v>0</v>
      </c>
      <c r="HI57" s="67" t="s">
        <v>67</v>
      </c>
      <c r="HJ57" s="54">
        <v>12.5</v>
      </c>
      <c r="HK57" s="58">
        <v>7.5</v>
      </c>
      <c r="HL57" s="58">
        <v>71.75</v>
      </c>
      <c r="HM57" s="67" t="s">
        <v>160</v>
      </c>
      <c r="HN57" s="54">
        <v>75</v>
      </c>
      <c r="HO57" s="76">
        <v>22.5</v>
      </c>
      <c r="HP57" s="67" t="s">
        <v>141</v>
      </c>
      <c r="HQ57" s="54">
        <v>35</v>
      </c>
      <c r="HR57" s="67" t="s">
        <v>69</v>
      </c>
      <c r="HS57" s="54">
        <v>30</v>
      </c>
      <c r="HU57" s="54">
        <v>0</v>
      </c>
      <c r="HW57" s="54">
        <v>0</v>
      </c>
      <c r="HY57" s="54">
        <v>0</v>
      </c>
      <c r="HZ57" s="67" t="s">
        <v>73</v>
      </c>
      <c r="IA57" s="54">
        <v>5</v>
      </c>
      <c r="IB57" s="67" t="s">
        <v>74</v>
      </c>
      <c r="IC57" s="54">
        <v>5</v>
      </c>
      <c r="IE57" s="54">
        <v>0</v>
      </c>
      <c r="IF57" s="67" t="s">
        <v>76</v>
      </c>
      <c r="IG57" s="54">
        <v>5</v>
      </c>
      <c r="IH57" s="76">
        <v>32</v>
      </c>
      <c r="II57" s="67" t="s">
        <v>7</v>
      </c>
      <c r="IJ57" s="54">
        <v>10</v>
      </c>
      <c r="IK57" s="67" t="s">
        <v>77</v>
      </c>
      <c r="IL57" s="54">
        <v>25</v>
      </c>
      <c r="IN57" s="54">
        <v>0</v>
      </c>
      <c r="IP57" s="54">
        <v>0</v>
      </c>
      <c r="IQ57" s="76">
        <v>5.25</v>
      </c>
      <c r="IR57" s="67" t="s">
        <v>79</v>
      </c>
      <c r="IS57" s="54">
        <v>30</v>
      </c>
      <c r="IT57" s="67" t="s">
        <v>80</v>
      </c>
      <c r="IU57" s="54">
        <v>50</v>
      </c>
      <c r="IW57" s="54">
        <v>0</v>
      </c>
      <c r="IX57" s="76">
        <v>12</v>
      </c>
      <c r="IY57" s="58">
        <v>100</v>
      </c>
      <c r="IZ57" s="67" t="s">
        <v>161</v>
      </c>
      <c r="JA57" s="54">
        <v>100</v>
      </c>
      <c r="JB57" s="76">
        <v>40</v>
      </c>
      <c r="JC57" s="67" t="s">
        <v>82</v>
      </c>
      <c r="JD57" s="54">
        <v>10</v>
      </c>
      <c r="JE57" s="67" t="s">
        <v>83</v>
      </c>
      <c r="JF57" s="54">
        <v>20</v>
      </c>
      <c r="JG57" s="67" t="s">
        <v>84</v>
      </c>
      <c r="JH57" s="54">
        <v>30</v>
      </c>
      <c r="JI57" s="67" t="s">
        <v>85</v>
      </c>
      <c r="JJ57" s="54">
        <v>40</v>
      </c>
      <c r="JK57" s="58">
        <v>35</v>
      </c>
      <c r="JL57" s="67" t="s">
        <v>86</v>
      </c>
      <c r="JM57" s="54">
        <v>20</v>
      </c>
      <c r="JN57" s="67" t="s">
        <v>87</v>
      </c>
      <c r="JO57" s="54">
        <v>35</v>
      </c>
      <c r="JP57" s="67" t="s">
        <v>143</v>
      </c>
      <c r="JQ57" s="54">
        <v>45</v>
      </c>
      <c r="JR57" s="75">
        <v>25</v>
      </c>
      <c r="JS57" s="67" t="s">
        <v>144</v>
      </c>
      <c r="JT57" s="67" t="s">
        <v>144</v>
      </c>
      <c r="JU57" s="67" t="s">
        <v>144</v>
      </c>
      <c r="JV57" s="67" t="s">
        <v>144</v>
      </c>
      <c r="JW57" s="67" t="s">
        <v>144</v>
      </c>
      <c r="JX57" s="67" t="s">
        <v>144</v>
      </c>
      <c r="JY57" s="67">
        <v>0</v>
      </c>
      <c r="JZ57" s="67">
        <v>36</v>
      </c>
      <c r="KA57" s="67">
        <v>78</v>
      </c>
      <c r="KB57" s="67">
        <v>36</v>
      </c>
      <c r="KC57" s="67">
        <v>0</v>
      </c>
      <c r="KD57" s="67">
        <v>785</v>
      </c>
      <c r="KE57" s="67">
        <v>22492</v>
      </c>
      <c r="KF57" s="67">
        <v>3034</v>
      </c>
      <c r="KG57" s="67">
        <v>4032537.99</v>
      </c>
      <c r="KH57" s="67">
        <v>2188654.13</v>
      </c>
      <c r="KI57" s="67">
        <v>1843883.86</v>
      </c>
      <c r="KJ57" s="67">
        <v>2029288.16</v>
      </c>
      <c r="KK57" s="67">
        <v>1572867.02</v>
      </c>
      <c r="KL57" s="67">
        <v>175605.47</v>
      </c>
      <c r="KM57" s="67">
        <v>0</v>
      </c>
      <c r="KN57" s="67">
        <v>24</v>
      </c>
      <c r="KO57" s="67">
        <v>4</v>
      </c>
      <c r="KP57" s="67">
        <v>20</v>
      </c>
      <c r="KQ57" s="67" t="s">
        <v>146</v>
      </c>
      <c r="KR57" s="67" t="s">
        <v>147</v>
      </c>
    </row>
    <row r="58" spans="1:304" s="67" customFormat="1" x14ac:dyDescent="0.25">
      <c r="A58" s="66">
        <v>60</v>
      </c>
      <c r="B58" s="67" t="s">
        <v>553</v>
      </c>
      <c r="C58" s="66" t="s">
        <v>1761</v>
      </c>
      <c r="D58" s="66" t="s">
        <v>548</v>
      </c>
      <c r="E58" s="66" t="s">
        <v>1763</v>
      </c>
      <c r="F58" s="66" t="s">
        <v>1700</v>
      </c>
      <c r="G58" s="68" t="s">
        <v>1886</v>
      </c>
      <c r="H58" s="56">
        <v>61.358333333333334</v>
      </c>
      <c r="I58" s="69">
        <v>48.55</v>
      </c>
      <c r="J58" s="70">
        <v>100</v>
      </c>
      <c r="K58" s="67" t="s">
        <v>154</v>
      </c>
      <c r="L58" s="71">
        <v>50</v>
      </c>
      <c r="M58" s="67" t="s">
        <v>154</v>
      </c>
      <c r="N58" s="71">
        <v>50</v>
      </c>
      <c r="O58" s="72">
        <v>30</v>
      </c>
      <c r="P58" s="67" t="s">
        <v>7</v>
      </c>
      <c r="Q58" s="73">
        <v>5</v>
      </c>
      <c r="R58" s="67" t="s">
        <v>8</v>
      </c>
      <c r="S58" s="73">
        <v>12</v>
      </c>
      <c r="T58" s="67" t="s">
        <v>9</v>
      </c>
      <c r="U58" s="73">
        <v>16</v>
      </c>
      <c r="V58" s="67" t="s">
        <v>7</v>
      </c>
      <c r="W58" s="73">
        <v>5</v>
      </c>
      <c r="X58" s="67" t="s">
        <v>8</v>
      </c>
      <c r="Y58" s="73">
        <v>12</v>
      </c>
      <c r="Z58" s="67" t="s">
        <v>9</v>
      </c>
      <c r="AA58" s="73">
        <v>16</v>
      </c>
      <c r="AB58" s="67" t="s">
        <v>7</v>
      </c>
      <c r="AC58" s="73">
        <v>5</v>
      </c>
      <c r="AD58" s="67" t="s">
        <v>8</v>
      </c>
      <c r="AE58" s="73">
        <v>13</v>
      </c>
      <c r="AF58" s="67" t="s">
        <v>9</v>
      </c>
      <c r="AG58" s="73">
        <v>16</v>
      </c>
      <c r="AH58" s="74">
        <v>70</v>
      </c>
      <c r="AI58" s="57">
        <v>47.25</v>
      </c>
      <c r="AK58" s="54">
        <v>0</v>
      </c>
      <c r="AM58" s="54">
        <v>0</v>
      </c>
      <c r="AN58" s="67" t="s">
        <v>12</v>
      </c>
      <c r="AO58" s="54">
        <v>15</v>
      </c>
      <c r="AP58" s="67" t="s">
        <v>13</v>
      </c>
      <c r="AQ58" s="54">
        <v>15</v>
      </c>
      <c r="AR58" s="67" t="s">
        <v>14</v>
      </c>
      <c r="AS58" s="54">
        <v>15</v>
      </c>
      <c r="AT58" s="67" t="s">
        <v>15</v>
      </c>
      <c r="AU58" s="54">
        <v>30</v>
      </c>
      <c r="AV58" s="75">
        <v>22.5</v>
      </c>
      <c r="AW58" s="67" t="s">
        <v>155</v>
      </c>
      <c r="AX58" s="54">
        <v>15</v>
      </c>
      <c r="AY58" s="75">
        <v>2.25</v>
      </c>
      <c r="AZ58" s="67" t="s">
        <v>214</v>
      </c>
      <c r="BA58" s="54">
        <v>50</v>
      </c>
      <c r="BB58" s="75">
        <v>7.5</v>
      </c>
      <c r="BC58" s="67" t="s">
        <v>156</v>
      </c>
      <c r="BD58" s="54">
        <v>30</v>
      </c>
      <c r="BE58" s="76">
        <v>7.5</v>
      </c>
      <c r="BF58" s="67" t="s">
        <v>124</v>
      </c>
      <c r="BG58" s="54">
        <v>50</v>
      </c>
      <c r="BH58" s="67" t="s">
        <v>158</v>
      </c>
      <c r="BI58" s="54">
        <v>0</v>
      </c>
      <c r="BJ58" s="75">
        <v>7.5</v>
      </c>
      <c r="BK58" s="58">
        <v>25.5</v>
      </c>
      <c r="BM58" s="54">
        <v>0</v>
      </c>
      <c r="BO58" s="54">
        <v>0</v>
      </c>
      <c r="BQ58" s="54">
        <v>0</v>
      </c>
      <c r="BS58" s="54">
        <v>0</v>
      </c>
      <c r="BU58" s="54">
        <v>0</v>
      </c>
      <c r="BW58" s="54">
        <v>0</v>
      </c>
      <c r="BY58" s="54">
        <v>0</v>
      </c>
      <c r="CA58" s="54">
        <v>0</v>
      </c>
      <c r="CB58" s="75">
        <v>0</v>
      </c>
      <c r="CC58" s="67" t="s">
        <v>27</v>
      </c>
      <c r="CD58" s="54">
        <v>40</v>
      </c>
      <c r="CF58" s="54">
        <v>0</v>
      </c>
      <c r="CG58" s="67" t="s">
        <v>29</v>
      </c>
      <c r="CH58" s="54">
        <v>30</v>
      </c>
      <c r="CI58" s="75">
        <v>7</v>
      </c>
      <c r="CJ58" s="67" t="s">
        <v>126</v>
      </c>
      <c r="CK58" s="54">
        <v>100</v>
      </c>
      <c r="CL58" s="75">
        <v>10</v>
      </c>
      <c r="CM58" s="67" t="s">
        <v>127</v>
      </c>
      <c r="CN58" s="54">
        <v>0</v>
      </c>
      <c r="CP58" s="54">
        <v>0</v>
      </c>
      <c r="CR58" s="54">
        <v>0</v>
      </c>
      <c r="CT58" s="54">
        <v>0</v>
      </c>
      <c r="CV58" s="54">
        <v>0</v>
      </c>
      <c r="CW58" s="75">
        <v>0</v>
      </c>
      <c r="CY58" s="54">
        <v>0</v>
      </c>
      <c r="CZ58" s="67" t="s">
        <v>36</v>
      </c>
      <c r="DA58" s="54">
        <v>34</v>
      </c>
      <c r="DC58" s="54">
        <v>0</v>
      </c>
      <c r="DD58" s="76">
        <v>8.5</v>
      </c>
      <c r="DF58" s="54">
        <v>0</v>
      </c>
      <c r="DH58" s="54">
        <v>0</v>
      </c>
      <c r="DJ58" s="54">
        <v>0</v>
      </c>
      <c r="DL58" s="54">
        <v>0</v>
      </c>
      <c r="DN58" s="54">
        <v>0</v>
      </c>
      <c r="DP58" s="54">
        <v>0</v>
      </c>
      <c r="DQ58" s="76">
        <v>0</v>
      </c>
      <c r="DR58" s="58">
        <v>40</v>
      </c>
      <c r="DS58" s="67" t="s">
        <v>42</v>
      </c>
      <c r="DT58" s="54">
        <v>15</v>
      </c>
      <c r="DU58" s="67" t="s">
        <v>43</v>
      </c>
      <c r="DV58" s="54">
        <v>15</v>
      </c>
      <c r="DW58" s="67" t="s">
        <v>44</v>
      </c>
      <c r="DX58" s="54">
        <v>15</v>
      </c>
      <c r="DY58" s="67" t="s">
        <v>45</v>
      </c>
      <c r="DZ58" s="54">
        <v>10</v>
      </c>
      <c r="EA58" s="67" t="s">
        <v>46</v>
      </c>
      <c r="EB58" s="54">
        <v>45</v>
      </c>
      <c r="EC58" s="76">
        <v>40</v>
      </c>
      <c r="ED58" s="67" t="s">
        <v>230</v>
      </c>
      <c r="EE58" s="54">
        <v>0</v>
      </c>
      <c r="EF58" s="76">
        <v>0</v>
      </c>
      <c r="EG58" s="58">
        <v>30</v>
      </c>
      <c r="EI58" s="54">
        <v>0</v>
      </c>
      <c r="EK58" s="54">
        <v>0</v>
      </c>
      <c r="EM58" s="54">
        <v>0</v>
      </c>
      <c r="EN58" s="67" t="s">
        <v>132</v>
      </c>
      <c r="EO58" s="54">
        <v>30</v>
      </c>
      <c r="EP58" s="76">
        <v>12</v>
      </c>
      <c r="ER58" s="54">
        <v>0</v>
      </c>
      <c r="ET58" s="54">
        <v>0</v>
      </c>
      <c r="EU58" s="67" t="s">
        <v>50</v>
      </c>
      <c r="EV58" s="54">
        <v>30</v>
      </c>
      <c r="EW58" s="76">
        <v>18</v>
      </c>
      <c r="EX58" s="59">
        <v>74.166666666666671</v>
      </c>
      <c r="EY58" s="58">
        <v>47.5</v>
      </c>
      <c r="EZ58" s="67" t="s">
        <v>51</v>
      </c>
      <c r="FA58" s="54">
        <v>10</v>
      </c>
      <c r="FB58" s="67" t="s">
        <v>134</v>
      </c>
      <c r="FC58" s="54">
        <v>10</v>
      </c>
      <c r="FD58" s="67" t="s">
        <v>135</v>
      </c>
      <c r="FE58" s="54">
        <v>20</v>
      </c>
      <c r="FF58" s="67" t="s">
        <v>136</v>
      </c>
      <c r="FG58" s="54">
        <v>20</v>
      </c>
      <c r="FH58" s="67" t="s">
        <v>174</v>
      </c>
      <c r="FI58" s="54">
        <v>15</v>
      </c>
      <c r="FJ58" s="67" t="s">
        <v>52</v>
      </c>
      <c r="FK58" s="54">
        <v>12.5</v>
      </c>
      <c r="FL58" s="67" t="s">
        <v>53</v>
      </c>
      <c r="FM58" s="54">
        <v>12.5</v>
      </c>
      <c r="FN58" s="76">
        <v>40</v>
      </c>
      <c r="FP58" s="54">
        <v>0</v>
      </c>
      <c r="FR58" s="54">
        <v>0</v>
      </c>
      <c r="FT58" s="54">
        <v>0</v>
      </c>
      <c r="FV58" s="54">
        <v>0</v>
      </c>
      <c r="FX58" s="54">
        <v>0</v>
      </c>
      <c r="FZ58" s="54">
        <v>0</v>
      </c>
      <c r="GB58" s="54">
        <v>0</v>
      </c>
      <c r="GD58" s="54">
        <v>0</v>
      </c>
      <c r="GF58" s="54">
        <v>0</v>
      </c>
      <c r="GH58" s="54">
        <v>0</v>
      </c>
      <c r="GI58" s="76">
        <v>0</v>
      </c>
      <c r="GK58" s="54">
        <v>0</v>
      </c>
      <c r="GM58" s="54">
        <v>0</v>
      </c>
      <c r="GO58" s="54">
        <v>0</v>
      </c>
      <c r="GQ58" s="54">
        <v>0</v>
      </c>
      <c r="GS58" s="54">
        <v>0</v>
      </c>
      <c r="GT58" s="58">
        <v>0</v>
      </c>
      <c r="GV58" s="54">
        <v>0</v>
      </c>
      <c r="GX58" s="54">
        <v>0</v>
      </c>
      <c r="GZ58" s="54">
        <v>0</v>
      </c>
      <c r="HA58" s="67" t="s">
        <v>63</v>
      </c>
      <c r="HB58" s="54">
        <v>12.5</v>
      </c>
      <c r="HD58" s="54">
        <v>0</v>
      </c>
      <c r="HF58" s="54">
        <v>0</v>
      </c>
      <c r="HH58" s="54">
        <v>0</v>
      </c>
      <c r="HI58" s="67" t="s">
        <v>67</v>
      </c>
      <c r="HJ58" s="54">
        <v>12.5</v>
      </c>
      <c r="HK58" s="58">
        <v>7.5</v>
      </c>
      <c r="HL58" s="58">
        <v>78.5</v>
      </c>
      <c r="HM58" s="67" t="s">
        <v>160</v>
      </c>
      <c r="HN58" s="54">
        <v>75</v>
      </c>
      <c r="HO58" s="76">
        <v>22.5</v>
      </c>
      <c r="HP58" s="67" t="s">
        <v>141</v>
      </c>
      <c r="HQ58" s="54">
        <v>35</v>
      </c>
      <c r="HR58" s="67" t="s">
        <v>69</v>
      </c>
      <c r="HS58" s="54">
        <v>30</v>
      </c>
      <c r="HU58" s="54">
        <v>0</v>
      </c>
      <c r="HW58" s="54">
        <v>0</v>
      </c>
      <c r="HY58" s="54">
        <v>0</v>
      </c>
      <c r="IA58" s="54">
        <v>0</v>
      </c>
      <c r="IC58" s="54">
        <v>0</v>
      </c>
      <c r="IE58" s="54">
        <v>0</v>
      </c>
      <c r="IG58" s="54">
        <v>0</v>
      </c>
      <c r="IH58" s="76">
        <v>26</v>
      </c>
      <c r="II58" s="67" t="s">
        <v>7</v>
      </c>
      <c r="IJ58" s="54">
        <v>10</v>
      </c>
      <c r="IK58" s="67" t="s">
        <v>77</v>
      </c>
      <c r="IL58" s="54">
        <v>25</v>
      </c>
      <c r="IM58" s="67" t="s">
        <v>78</v>
      </c>
      <c r="IN58" s="54">
        <v>50</v>
      </c>
      <c r="IO58" s="67" t="s">
        <v>9</v>
      </c>
      <c r="IP58" s="54">
        <v>15</v>
      </c>
      <c r="IQ58" s="76">
        <v>15</v>
      </c>
      <c r="IR58" s="67" t="s">
        <v>79</v>
      </c>
      <c r="IS58" s="54">
        <v>30</v>
      </c>
      <c r="IT58" s="67" t="s">
        <v>80</v>
      </c>
      <c r="IU58" s="54">
        <v>50</v>
      </c>
      <c r="IV58" s="67" t="s">
        <v>9</v>
      </c>
      <c r="IW58" s="54">
        <v>20</v>
      </c>
      <c r="IX58" s="76">
        <v>15</v>
      </c>
      <c r="IY58" s="58">
        <v>96.5</v>
      </c>
      <c r="IZ58" s="67" t="s">
        <v>161</v>
      </c>
      <c r="JA58" s="54">
        <v>100</v>
      </c>
      <c r="JB58" s="76">
        <v>40</v>
      </c>
      <c r="JD58" s="54">
        <v>0</v>
      </c>
      <c r="JE58" s="67" t="s">
        <v>83</v>
      </c>
      <c r="JF58" s="54">
        <v>20</v>
      </c>
      <c r="JG58" s="67" t="s">
        <v>84</v>
      </c>
      <c r="JH58" s="54">
        <v>30</v>
      </c>
      <c r="JI58" s="67" t="s">
        <v>85</v>
      </c>
      <c r="JJ58" s="54">
        <v>40</v>
      </c>
      <c r="JK58" s="58">
        <v>31.499999999999996</v>
      </c>
      <c r="JL58" s="67" t="s">
        <v>86</v>
      </c>
      <c r="JM58" s="54">
        <v>20</v>
      </c>
      <c r="JN58" s="67" t="s">
        <v>87</v>
      </c>
      <c r="JO58" s="54">
        <v>35</v>
      </c>
      <c r="JP58" s="67" t="s">
        <v>143</v>
      </c>
      <c r="JQ58" s="54">
        <v>45</v>
      </c>
      <c r="JR58" s="75">
        <v>25</v>
      </c>
      <c r="JS58" s="67" t="s">
        <v>144</v>
      </c>
      <c r="JT58" s="67" t="s">
        <v>144</v>
      </c>
      <c r="JU58" s="67" t="s">
        <v>144</v>
      </c>
      <c r="JV58" s="67" t="s">
        <v>144</v>
      </c>
      <c r="JW58" s="67" t="s">
        <v>144</v>
      </c>
      <c r="JX58" s="67" t="s">
        <v>144</v>
      </c>
      <c r="JY58" s="67">
        <v>0</v>
      </c>
      <c r="JZ58" s="67">
        <v>39</v>
      </c>
      <c r="KA58" s="67">
        <v>88</v>
      </c>
      <c r="KB58" s="67">
        <v>23</v>
      </c>
      <c r="KC58" s="67">
        <v>16</v>
      </c>
      <c r="KD58" s="67">
        <v>1721</v>
      </c>
      <c r="KE58" s="67">
        <v>22942</v>
      </c>
      <c r="KF58" s="67">
        <v>4015</v>
      </c>
      <c r="KG58" s="67">
        <v>5815297.0199999996</v>
      </c>
      <c r="KH58" s="67">
        <v>5541470.0199999996</v>
      </c>
      <c r="KI58" s="67">
        <v>273827</v>
      </c>
      <c r="KJ58" s="67">
        <v>3091791.46</v>
      </c>
      <c r="KK58" s="67">
        <v>25142.6</v>
      </c>
      <c r="KL58" s="67">
        <v>19322.47</v>
      </c>
      <c r="KM58" s="67">
        <v>0</v>
      </c>
      <c r="KN58" s="67">
        <v>46</v>
      </c>
      <c r="KO58" s="67">
        <v>20</v>
      </c>
      <c r="KP58" s="67">
        <v>26</v>
      </c>
      <c r="KQ58" s="67" t="s">
        <v>146</v>
      </c>
      <c r="KR58" s="67" t="s">
        <v>147</v>
      </c>
    </row>
    <row r="59" spans="1:304" s="67" customFormat="1" x14ac:dyDescent="0.25">
      <c r="A59" s="66">
        <v>62</v>
      </c>
      <c r="B59" s="67" t="s">
        <v>561</v>
      </c>
      <c r="C59" s="66" t="s">
        <v>1855</v>
      </c>
      <c r="D59" s="66" t="s">
        <v>556</v>
      </c>
      <c r="E59" s="66" t="s">
        <v>1812</v>
      </c>
      <c r="F59" s="66" t="s">
        <v>1689</v>
      </c>
      <c r="G59" s="68" t="s">
        <v>1886</v>
      </c>
      <c r="H59" s="56">
        <v>61.75</v>
      </c>
      <c r="I59" s="69">
        <v>61</v>
      </c>
      <c r="J59" s="70">
        <v>30</v>
      </c>
      <c r="K59" s="67" t="s">
        <v>154</v>
      </c>
      <c r="L59" s="71">
        <v>50</v>
      </c>
      <c r="M59" s="67" t="s">
        <v>154</v>
      </c>
      <c r="N59" s="71">
        <v>50</v>
      </c>
      <c r="O59" s="72">
        <v>30</v>
      </c>
      <c r="Q59" s="73">
        <v>0</v>
      </c>
      <c r="S59" s="73">
        <v>0</v>
      </c>
      <c r="U59" s="73">
        <v>0</v>
      </c>
      <c r="W59" s="73">
        <v>0</v>
      </c>
      <c r="Y59" s="73">
        <v>0</v>
      </c>
      <c r="AA59" s="73">
        <v>0</v>
      </c>
      <c r="AC59" s="73">
        <v>0</v>
      </c>
      <c r="AE59" s="73">
        <v>0</v>
      </c>
      <c r="AG59" s="73">
        <v>0</v>
      </c>
      <c r="AH59" s="74">
        <v>0</v>
      </c>
      <c r="AI59" s="57">
        <v>65.5</v>
      </c>
      <c r="AJ59" s="67" t="s">
        <v>10</v>
      </c>
      <c r="AK59" s="54">
        <v>0</v>
      </c>
      <c r="AM59" s="54">
        <v>0</v>
      </c>
      <c r="AO59" s="54">
        <v>0</v>
      </c>
      <c r="AQ59" s="54">
        <v>0</v>
      </c>
      <c r="AS59" s="54">
        <v>0</v>
      </c>
      <c r="AT59" s="67" t="s">
        <v>15</v>
      </c>
      <c r="AU59" s="54">
        <v>30</v>
      </c>
      <c r="AV59" s="75">
        <v>9</v>
      </c>
      <c r="AW59" s="67" t="s">
        <v>187</v>
      </c>
      <c r="AX59" s="54">
        <v>80</v>
      </c>
      <c r="AY59" s="75">
        <v>12</v>
      </c>
      <c r="AZ59" s="67" t="s">
        <v>205</v>
      </c>
      <c r="BA59" s="54">
        <v>100</v>
      </c>
      <c r="BB59" s="75">
        <v>15</v>
      </c>
      <c r="BC59" s="67" t="s">
        <v>123</v>
      </c>
      <c r="BD59" s="54">
        <v>100</v>
      </c>
      <c r="BE59" s="76">
        <v>25</v>
      </c>
      <c r="BF59" s="67" t="s">
        <v>290</v>
      </c>
      <c r="BG59" s="54">
        <v>30</v>
      </c>
      <c r="BH59" s="67" t="s">
        <v>158</v>
      </c>
      <c r="BI59" s="54">
        <v>0</v>
      </c>
      <c r="BJ59" s="75">
        <v>4.5</v>
      </c>
      <c r="BK59" s="58">
        <v>41.5</v>
      </c>
      <c r="BM59" s="54">
        <v>0</v>
      </c>
      <c r="BO59" s="54">
        <v>0</v>
      </c>
      <c r="BQ59" s="54">
        <v>0</v>
      </c>
      <c r="BR59" s="67" t="s">
        <v>22</v>
      </c>
      <c r="BS59" s="54">
        <v>20</v>
      </c>
      <c r="BU59" s="54">
        <v>0</v>
      </c>
      <c r="BW59" s="54">
        <v>0</v>
      </c>
      <c r="BY59" s="54">
        <v>0</v>
      </c>
      <c r="CA59" s="54">
        <v>0</v>
      </c>
      <c r="CB59" s="75">
        <v>4</v>
      </c>
      <c r="CD59" s="54">
        <v>0</v>
      </c>
      <c r="CF59" s="54">
        <v>0</v>
      </c>
      <c r="CG59" s="67" t="s">
        <v>29</v>
      </c>
      <c r="CH59" s="54">
        <v>30</v>
      </c>
      <c r="CI59" s="75">
        <v>3</v>
      </c>
      <c r="CJ59" s="67" t="s">
        <v>171</v>
      </c>
      <c r="CK59" s="54">
        <v>80</v>
      </c>
      <c r="CL59" s="75">
        <v>8</v>
      </c>
      <c r="CM59" s="67" t="s">
        <v>127</v>
      </c>
      <c r="CN59" s="54">
        <v>0</v>
      </c>
      <c r="CP59" s="54">
        <v>0</v>
      </c>
      <c r="CR59" s="54">
        <v>0</v>
      </c>
      <c r="CT59" s="54">
        <v>0</v>
      </c>
      <c r="CV59" s="54">
        <v>0</v>
      </c>
      <c r="CW59" s="75">
        <v>0</v>
      </c>
      <c r="CX59" s="67" t="s">
        <v>35</v>
      </c>
      <c r="CY59" s="54">
        <v>33</v>
      </c>
      <c r="CZ59" s="67" t="s">
        <v>36</v>
      </c>
      <c r="DA59" s="54">
        <v>34</v>
      </c>
      <c r="DC59" s="54">
        <v>33</v>
      </c>
      <c r="DD59" s="76">
        <v>25</v>
      </c>
      <c r="DF59" s="54">
        <v>0</v>
      </c>
      <c r="DH59" s="54">
        <v>0</v>
      </c>
      <c r="DI59" s="67" t="s">
        <v>40</v>
      </c>
      <c r="DJ59" s="54">
        <v>15</v>
      </c>
      <c r="DL59" s="54">
        <v>0</v>
      </c>
      <c r="DN59" s="54">
        <v>0</v>
      </c>
      <c r="DP59" s="54">
        <v>0</v>
      </c>
      <c r="DQ59" s="76">
        <v>1.5</v>
      </c>
      <c r="DR59" s="58">
        <v>100</v>
      </c>
      <c r="DS59" s="67" t="s">
        <v>42</v>
      </c>
      <c r="DT59" s="54">
        <v>15</v>
      </c>
      <c r="DU59" s="67" t="s">
        <v>43</v>
      </c>
      <c r="DV59" s="54">
        <v>15</v>
      </c>
      <c r="DW59" s="67" t="s">
        <v>44</v>
      </c>
      <c r="DX59" s="54">
        <v>15</v>
      </c>
      <c r="DY59" s="67" t="s">
        <v>45</v>
      </c>
      <c r="DZ59" s="54">
        <v>10</v>
      </c>
      <c r="EA59" s="67" t="s">
        <v>46</v>
      </c>
      <c r="EB59" s="54">
        <v>45</v>
      </c>
      <c r="EC59" s="76">
        <v>40</v>
      </c>
      <c r="ED59" s="67" t="s">
        <v>159</v>
      </c>
      <c r="EE59" s="54">
        <v>100</v>
      </c>
      <c r="EF59" s="76">
        <v>60</v>
      </c>
      <c r="EG59" s="58">
        <v>68</v>
      </c>
      <c r="EI59" s="54">
        <v>0</v>
      </c>
      <c r="EJ59" s="67" t="s">
        <v>49</v>
      </c>
      <c r="EK59" s="54">
        <v>20</v>
      </c>
      <c r="EM59" s="54">
        <v>0</v>
      </c>
      <c r="EO59" s="54">
        <v>0</v>
      </c>
      <c r="EP59" s="76">
        <v>8</v>
      </c>
      <c r="EQ59" s="67" t="s">
        <v>173</v>
      </c>
      <c r="ER59" s="54">
        <v>35</v>
      </c>
      <c r="ES59" s="67" t="s">
        <v>133</v>
      </c>
      <c r="ET59" s="54">
        <v>35</v>
      </c>
      <c r="EU59" s="67" t="s">
        <v>50</v>
      </c>
      <c r="EV59" s="54">
        <v>30</v>
      </c>
      <c r="EW59" s="76">
        <v>60</v>
      </c>
      <c r="EX59" s="59">
        <v>62.5</v>
      </c>
      <c r="EY59" s="58">
        <v>59.75</v>
      </c>
      <c r="EZ59" s="67" t="s">
        <v>51</v>
      </c>
      <c r="FA59" s="54">
        <v>10</v>
      </c>
      <c r="FB59" s="67" t="s">
        <v>134</v>
      </c>
      <c r="FC59" s="54">
        <v>10</v>
      </c>
      <c r="FD59" s="67" t="s">
        <v>135</v>
      </c>
      <c r="FE59" s="54">
        <v>20</v>
      </c>
      <c r="FF59" s="67" t="s">
        <v>136</v>
      </c>
      <c r="FG59" s="54">
        <v>20</v>
      </c>
      <c r="FH59" s="67" t="s">
        <v>174</v>
      </c>
      <c r="FI59" s="54">
        <v>15</v>
      </c>
      <c r="FJ59" s="67" t="s">
        <v>52</v>
      </c>
      <c r="FK59" s="54">
        <v>12.5</v>
      </c>
      <c r="FL59" s="67" t="s">
        <v>53</v>
      </c>
      <c r="FM59" s="54">
        <v>12.5</v>
      </c>
      <c r="FN59" s="76">
        <v>40</v>
      </c>
      <c r="FP59" s="54">
        <v>0</v>
      </c>
      <c r="FR59" s="54">
        <v>0</v>
      </c>
      <c r="FT59" s="54">
        <v>0</v>
      </c>
      <c r="FV59" s="54">
        <v>0</v>
      </c>
      <c r="FX59" s="54">
        <v>0</v>
      </c>
      <c r="FY59" s="67" t="s">
        <v>139</v>
      </c>
      <c r="FZ59" s="54">
        <v>10</v>
      </c>
      <c r="GB59" s="54">
        <v>0</v>
      </c>
      <c r="GD59" s="54">
        <v>0</v>
      </c>
      <c r="GF59" s="54">
        <v>0</v>
      </c>
      <c r="GH59" s="54">
        <v>0</v>
      </c>
      <c r="GI59" s="76">
        <v>1</v>
      </c>
      <c r="GK59" s="54">
        <v>0</v>
      </c>
      <c r="GM59" s="54">
        <v>0</v>
      </c>
      <c r="GO59" s="54">
        <v>0</v>
      </c>
      <c r="GQ59" s="54">
        <v>0</v>
      </c>
      <c r="GS59" s="54">
        <v>0</v>
      </c>
      <c r="GT59" s="58">
        <v>0</v>
      </c>
      <c r="GV59" s="54">
        <v>0</v>
      </c>
      <c r="GX59" s="54">
        <v>0</v>
      </c>
      <c r="GZ59" s="54">
        <v>0</v>
      </c>
      <c r="HA59" s="67" t="s">
        <v>63</v>
      </c>
      <c r="HB59" s="54">
        <v>12.5</v>
      </c>
      <c r="HC59" s="67" t="s">
        <v>64</v>
      </c>
      <c r="HD59" s="54">
        <v>12.5</v>
      </c>
      <c r="HE59" s="67" t="s">
        <v>65</v>
      </c>
      <c r="HF59" s="54">
        <v>12.5</v>
      </c>
      <c r="HG59" s="67" t="s">
        <v>66</v>
      </c>
      <c r="HH59" s="54">
        <v>12.5</v>
      </c>
      <c r="HI59" s="67" t="s">
        <v>67</v>
      </c>
      <c r="HJ59" s="54">
        <v>12.5</v>
      </c>
      <c r="HK59" s="58">
        <v>18.75</v>
      </c>
      <c r="HL59" s="58">
        <v>74.75</v>
      </c>
      <c r="HM59" s="67" t="s">
        <v>207</v>
      </c>
      <c r="HN59" s="54">
        <v>100</v>
      </c>
      <c r="HO59" s="76">
        <v>30</v>
      </c>
      <c r="HP59" s="67" t="s">
        <v>141</v>
      </c>
      <c r="HQ59" s="54">
        <v>35</v>
      </c>
      <c r="HR59" s="67" t="s">
        <v>69</v>
      </c>
      <c r="HS59" s="54">
        <v>30</v>
      </c>
      <c r="HU59" s="54">
        <v>0</v>
      </c>
      <c r="HW59" s="54">
        <v>0</v>
      </c>
      <c r="HY59" s="54">
        <v>0</v>
      </c>
      <c r="IA59" s="54">
        <v>0</v>
      </c>
      <c r="IC59" s="54">
        <v>0</v>
      </c>
      <c r="IE59" s="54">
        <v>0</v>
      </c>
      <c r="IG59" s="54">
        <v>0</v>
      </c>
      <c r="IH59" s="76">
        <v>26</v>
      </c>
      <c r="IJ59" s="54">
        <v>0</v>
      </c>
      <c r="IK59" s="67" t="s">
        <v>77</v>
      </c>
      <c r="IL59" s="54">
        <v>25</v>
      </c>
      <c r="IN59" s="54">
        <v>0</v>
      </c>
      <c r="IP59" s="54">
        <v>0</v>
      </c>
      <c r="IQ59" s="76">
        <v>3.75</v>
      </c>
      <c r="IR59" s="67" t="s">
        <v>79</v>
      </c>
      <c r="IS59" s="54">
        <v>30</v>
      </c>
      <c r="IT59" s="67" t="s">
        <v>80</v>
      </c>
      <c r="IU59" s="54">
        <v>50</v>
      </c>
      <c r="IV59" s="67" t="s">
        <v>9</v>
      </c>
      <c r="IW59" s="54">
        <v>20</v>
      </c>
      <c r="IX59" s="76">
        <v>15</v>
      </c>
      <c r="IY59" s="58">
        <v>53</v>
      </c>
      <c r="IZ59" s="67" t="s">
        <v>216</v>
      </c>
      <c r="JA59" s="54">
        <v>0</v>
      </c>
      <c r="JB59" s="76">
        <v>0</v>
      </c>
      <c r="JC59" s="67" t="s">
        <v>82</v>
      </c>
      <c r="JD59" s="54">
        <v>10</v>
      </c>
      <c r="JF59" s="54">
        <v>0</v>
      </c>
      <c r="JG59" s="67" t="s">
        <v>84</v>
      </c>
      <c r="JH59" s="54">
        <v>30</v>
      </c>
      <c r="JI59" s="67" t="s">
        <v>85</v>
      </c>
      <c r="JJ59" s="54">
        <v>40</v>
      </c>
      <c r="JK59" s="58">
        <v>28</v>
      </c>
      <c r="JL59" s="67" t="s">
        <v>86</v>
      </c>
      <c r="JM59" s="54">
        <v>20</v>
      </c>
      <c r="JN59" s="67" t="s">
        <v>87</v>
      </c>
      <c r="JO59" s="54">
        <v>35</v>
      </c>
      <c r="JP59" s="67" t="s">
        <v>143</v>
      </c>
      <c r="JQ59" s="54">
        <v>45</v>
      </c>
      <c r="JR59" s="75">
        <v>25</v>
      </c>
      <c r="JS59" s="67" t="s">
        <v>144</v>
      </c>
      <c r="JT59" s="67" t="s">
        <v>144</v>
      </c>
      <c r="JU59" s="67" t="s">
        <v>144</v>
      </c>
      <c r="JV59" s="67" t="s">
        <v>144</v>
      </c>
      <c r="JW59" s="67" t="s">
        <v>144</v>
      </c>
      <c r="JX59" s="67" t="s">
        <v>144</v>
      </c>
      <c r="JY59" s="67">
        <v>0</v>
      </c>
      <c r="JZ59" s="67">
        <v>55</v>
      </c>
      <c r="KA59" s="67">
        <v>97</v>
      </c>
      <c r="KB59" s="67">
        <v>71</v>
      </c>
      <c r="KC59" s="67">
        <v>1</v>
      </c>
      <c r="KD59" s="67">
        <v>2975</v>
      </c>
      <c r="KE59" s="67">
        <v>20035</v>
      </c>
      <c r="KF59" s="67">
        <v>4979</v>
      </c>
      <c r="KG59" s="67">
        <v>6534700</v>
      </c>
      <c r="KH59" s="67">
        <v>5401600</v>
      </c>
      <c r="KI59" s="67">
        <v>1133100</v>
      </c>
      <c r="KJ59" s="67">
        <v>4459723.7</v>
      </c>
      <c r="KK59" s="67">
        <v>5223701.97</v>
      </c>
      <c r="KL59" s="67">
        <v>473812.36</v>
      </c>
      <c r="KM59" s="67">
        <v>3546396</v>
      </c>
      <c r="KN59" s="67">
        <v>30</v>
      </c>
      <c r="KO59" s="67">
        <v>13</v>
      </c>
      <c r="KP59" s="67">
        <v>17</v>
      </c>
      <c r="KQ59" s="67" t="s">
        <v>146</v>
      </c>
      <c r="KR59" s="67" t="s">
        <v>147</v>
      </c>
    </row>
    <row r="60" spans="1:304" s="67" customFormat="1" x14ac:dyDescent="0.25">
      <c r="A60" s="66">
        <v>63</v>
      </c>
      <c r="B60" s="67" t="s">
        <v>569</v>
      </c>
      <c r="C60" s="66" t="s">
        <v>1876</v>
      </c>
      <c r="D60" s="66" t="s">
        <v>562</v>
      </c>
      <c r="E60" s="66" t="s">
        <v>1694</v>
      </c>
      <c r="F60" s="66" t="s">
        <v>1689</v>
      </c>
      <c r="G60" s="68" t="s">
        <v>1886</v>
      </c>
      <c r="H60" s="56">
        <v>76.533333333333331</v>
      </c>
      <c r="I60" s="69">
        <v>73.400000000000006</v>
      </c>
      <c r="J60" s="70">
        <v>58</v>
      </c>
      <c r="K60" s="67" t="s">
        <v>154</v>
      </c>
      <c r="L60" s="71">
        <v>50</v>
      </c>
      <c r="M60" s="67" t="s">
        <v>154</v>
      </c>
      <c r="N60" s="71">
        <v>50</v>
      </c>
      <c r="O60" s="72">
        <v>30</v>
      </c>
      <c r="P60" s="67" t="s">
        <v>7</v>
      </c>
      <c r="Q60" s="73">
        <v>5</v>
      </c>
      <c r="R60" s="67" t="s">
        <v>8</v>
      </c>
      <c r="S60" s="73">
        <v>12</v>
      </c>
      <c r="U60" s="73">
        <v>0</v>
      </c>
      <c r="V60" s="67" t="s">
        <v>7</v>
      </c>
      <c r="W60" s="73">
        <v>5</v>
      </c>
      <c r="Y60" s="73">
        <v>0</v>
      </c>
      <c r="AA60" s="73">
        <v>0</v>
      </c>
      <c r="AB60" s="67" t="s">
        <v>7</v>
      </c>
      <c r="AC60" s="73">
        <v>5</v>
      </c>
      <c r="AD60" s="67" t="s">
        <v>8</v>
      </c>
      <c r="AE60" s="73">
        <v>13</v>
      </c>
      <c r="AG60" s="73">
        <v>0</v>
      </c>
      <c r="AH60" s="74">
        <v>28</v>
      </c>
      <c r="AI60" s="57">
        <v>78.25</v>
      </c>
      <c r="AJ60" s="67" t="s">
        <v>10</v>
      </c>
      <c r="AK60" s="54">
        <v>0</v>
      </c>
      <c r="AM60" s="54">
        <v>0</v>
      </c>
      <c r="AN60" s="67" t="s">
        <v>12</v>
      </c>
      <c r="AO60" s="54">
        <v>15</v>
      </c>
      <c r="AP60" s="67" t="s">
        <v>13</v>
      </c>
      <c r="AQ60" s="54">
        <v>15</v>
      </c>
      <c r="AR60" s="67" t="s">
        <v>14</v>
      </c>
      <c r="AS60" s="54">
        <v>15</v>
      </c>
      <c r="AT60" s="67" t="s">
        <v>15</v>
      </c>
      <c r="AU60" s="54">
        <v>30</v>
      </c>
      <c r="AV60" s="75">
        <v>22.5</v>
      </c>
      <c r="AW60" s="67" t="s">
        <v>204</v>
      </c>
      <c r="AX60" s="54">
        <v>50</v>
      </c>
      <c r="AY60" s="75">
        <v>7.5</v>
      </c>
      <c r="AZ60" s="67" t="s">
        <v>122</v>
      </c>
      <c r="BA60" s="54">
        <v>75</v>
      </c>
      <c r="BB60" s="75">
        <v>11.25</v>
      </c>
      <c r="BC60" s="67" t="s">
        <v>123</v>
      </c>
      <c r="BD60" s="54">
        <v>100</v>
      </c>
      <c r="BE60" s="76">
        <v>25</v>
      </c>
      <c r="BF60" s="67" t="s">
        <v>124</v>
      </c>
      <c r="BG60" s="54">
        <v>50</v>
      </c>
      <c r="BH60" s="67" t="s">
        <v>568</v>
      </c>
      <c r="BI60" s="54">
        <v>30</v>
      </c>
      <c r="BJ60" s="75">
        <v>12</v>
      </c>
      <c r="BK60" s="58">
        <v>50.75</v>
      </c>
      <c r="BM60" s="54">
        <v>0</v>
      </c>
      <c r="BO60" s="54">
        <v>0</v>
      </c>
      <c r="BQ60" s="54">
        <v>0</v>
      </c>
      <c r="BS60" s="54">
        <v>0</v>
      </c>
      <c r="BU60" s="54">
        <v>0</v>
      </c>
      <c r="BW60" s="54">
        <v>0</v>
      </c>
      <c r="BY60" s="54">
        <v>0</v>
      </c>
      <c r="CA60" s="54">
        <v>0</v>
      </c>
      <c r="CB60" s="75">
        <v>0</v>
      </c>
      <c r="CC60" s="67" t="s">
        <v>27</v>
      </c>
      <c r="CD60" s="54">
        <v>40</v>
      </c>
      <c r="CE60" s="67" t="s">
        <v>28</v>
      </c>
      <c r="CF60" s="54">
        <v>30</v>
      </c>
      <c r="CG60" s="67" t="s">
        <v>29</v>
      </c>
      <c r="CH60" s="54">
        <v>30</v>
      </c>
      <c r="CI60" s="75">
        <v>10</v>
      </c>
      <c r="CJ60" s="67" t="s">
        <v>126</v>
      </c>
      <c r="CK60" s="54">
        <v>100</v>
      </c>
      <c r="CL60" s="75">
        <v>10</v>
      </c>
      <c r="CM60" s="67" t="s">
        <v>172</v>
      </c>
      <c r="CN60" s="54">
        <v>20</v>
      </c>
      <c r="CO60" s="67" t="s">
        <v>31</v>
      </c>
      <c r="CP60" s="54">
        <v>5</v>
      </c>
      <c r="CQ60" s="67" t="s">
        <v>32</v>
      </c>
      <c r="CR60" s="54">
        <v>15</v>
      </c>
      <c r="CS60" s="67" t="s">
        <v>33</v>
      </c>
      <c r="CT60" s="54">
        <v>25</v>
      </c>
      <c r="CV60" s="54">
        <v>0</v>
      </c>
      <c r="CW60" s="75">
        <v>16.25</v>
      </c>
      <c r="CY60" s="54">
        <v>0</v>
      </c>
      <c r="CZ60" s="67" t="s">
        <v>36</v>
      </c>
      <c r="DA60" s="54">
        <v>34</v>
      </c>
      <c r="DC60" s="54">
        <v>0</v>
      </c>
      <c r="DD60" s="76">
        <v>8.5</v>
      </c>
      <c r="DE60" s="67" t="s">
        <v>38</v>
      </c>
      <c r="DF60" s="54">
        <v>10</v>
      </c>
      <c r="DG60" s="67" t="s">
        <v>39</v>
      </c>
      <c r="DH60" s="54">
        <v>10</v>
      </c>
      <c r="DI60" s="67" t="s">
        <v>40</v>
      </c>
      <c r="DJ60" s="54">
        <v>15</v>
      </c>
      <c r="DK60" s="67" t="s">
        <v>128</v>
      </c>
      <c r="DL60" s="54">
        <v>25</v>
      </c>
      <c r="DN60" s="54">
        <v>0</v>
      </c>
      <c r="DP60" s="54">
        <v>0</v>
      </c>
      <c r="DQ60" s="76">
        <v>6</v>
      </c>
      <c r="DR60" s="58">
        <v>88</v>
      </c>
      <c r="DS60" s="67" t="s">
        <v>42</v>
      </c>
      <c r="DT60" s="54">
        <v>15</v>
      </c>
      <c r="DU60" s="67" t="s">
        <v>43</v>
      </c>
      <c r="DV60" s="54">
        <v>15</v>
      </c>
      <c r="DW60" s="67" t="s">
        <v>44</v>
      </c>
      <c r="DX60" s="54">
        <v>15</v>
      </c>
      <c r="DY60" s="67" t="s">
        <v>45</v>
      </c>
      <c r="DZ60" s="54">
        <v>10</v>
      </c>
      <c r="EA60" s="67" t="s">
        <v>46</v>
      </c>
      <c r="EB60" s="54">
        <v>45</v>
      </c>
      <c r="EC60" s="76">
        <v>40</v>
      </c>
      <c r="ED60" s="67" t="s">
        <v>130</v>
      </c>
      <c r="EE60" s="54">
        <v>80</v>
      </c>
      <c r="EF60" s="76">
        <v>48</v>
      </c>
      <c r="EG60" s="58">
        <v>92</v>
      </c>
      <c r="EH60" s="67" t="s">
        <v>48</v>
      </c>
      <c r="EI60" s="54">
        <v>30</v>
      </c>
      <c r="EK60" s="54">
        <v>0</v>
      </c>
      <c r="EL60" s="67" t="s">
        <v>131</v>
      </c>
      <c r="EM60" s="54">
        <v>20</v>
      </c>
      <c r="EN60" s="67" t="s">
        <v>132</v>
      </c>
      <c r="EO60" s="54">
        <v>30</v>
      </c>
      <c r="EP60" s="76">
        <v>32</v>
      </c>
      <c r="EQ60" s="67" t="s">
        <v>173</v>
      </c>
      <c r="ER60" s="54">
        <v>35</v>
      </c>
      <c r="ES60" s="67" t="s">
        <v>133</v>
      </c>
      <c r="ET60" s="54">
        <v>35</v>
      </c>
      <c r="EU60" s="67" t="s">
        <v>50</v>
      </c>
      <c r="EV60" s="54">
        <v>30</v>
      </c>
      <c r="EW60" s="76">
        <v>60</v>
      </c>
      <c r="EX60" s="59">
        <v>79.666666666666671</v>
      </c>
      <c r="EY60" s="58">
        <v>58.75</v>
      </c>
      <c r="EZ60" s="67" t="s">
        <v>51</v>
      </c>
      <c r="FA60" s="54">
        <v>10</v>
      </c>
      <c r="FB60" s="67" t="s">
        <v>134</v>
      </c>
      <c r="FC60" s="54">
        <v>10</v>
      </c>
      <c r="FD60" s="67" t="s">
        <v>135</v>
      </c>
      <c r="FE60" s="54">
        <v>20</v>
      </c>
      <c r="FF60" s="67" t="s">
        <v>136</v>
      </c>
      <c r="FG60" s="54">
        <v>20</v>
      </c>
      <c r="FH60" s="67" t="s">
        <v>174</v>
      </c>
      <c r="FI60" s="54">
        <v>15</v>
      </c>
      <c r="FJ60" s="67" t="s">
        <v>52</v>
      </c>
      <c r="FK60" s="54">
        <v>12.5</v>
      </c>
      <c r="FL60" s="67" t="s">
        <v>53</v>
      </c>
      <c r="FM60" s="54">
        <v>12.5</v>
      </c>
      <c r="FN60" s="76">
        <v>40</v>
      </c>
      <c r="FP60" s="54">
        <v>0</v>
      </c>
      <c r="FR60" s="54">
        <v>0</v>
      </c>
      <c r="FT60" s="54">
        <v>0</v>
      </c>
      <c r="FV60" s="54">
        <v>0</v>
      </c>
      <c r="FX60" s="54">
        <v>0</v>
      </c>
      <c r="FZ60" s="54">
        <v>0</v>
      </c>
      <c r="GB60" s="54">
        <v>0</v>
      </c>
      <c r="GD60" s="54">
        <v>0</v>
      </c>
      <c r="GF60" s="54">
        <v>0</v>
      </c>
      <c r="GH60" s="54">
        <v>0</v>
      </c>
      <c r="GI60" s="76">
        <v>0</v>
      </c>
      <c r="GK60" s="54">
        <v>0</v>
      </c>
      <c r="GM60" s="54">
        <v>0</v>
      </c>
      <c r="GO60" s="54">
        <v>0</v>
      </c>
      <c r="GQ60" s="54">
        <v>0</v>
      </c>
      <c r="GS60" s="54">
        <v>0</v>
      </c>
      <c r="GT60" s="58">
        <v>0</v>
      </c>
      <c r="GU60" s="67" t="s">
        <v>60</v>
      </c>
      <c r="GV60" s="54">
        <v>12.5</v>
      </c>
      <c r="GX60" s="54">
        <v>0</v>
      </c>
      <c r="GZ60" s="54">
        <v>0</v>
      </c>
      <c r="HA60" s="67" t="s">
        <v>63</v>
      </c>
      <c r="HB60" s="54">
        <v>12.5</v>
      </c>
      <c r="HC60" s="67" t="s">
        <v>64</v>
      </c>
      <c r="HD60" s="54">
        <v>12.5</v>
      </c>
      <c r="HE60" s="67" t="s">
        <v>65</v>
      </c>
      <c r="HF60" s="54">
        <v>12.5</v>
      </c>
      <c r="HH60" s="54">
        <v>0</v>
      </c>
      <c r="HI60" s="67" t="s">
        <v>67</v>
      </c>
      <c r="HJ60" s="54">
        <v>12.5</v>
      </c>
      <c r="HK60" s="58">
        <v>18.75</v>
      </c>
      <c r="HL60" s="58">
        <v>88.25</v>
      </c>
      <c r="HM60" s="67" t="s">
        <v>160</v>
      </c>
      <c r="HN60" s="54">
        <v>75</v>
      </c>
      <c r="HO60" s="76">
        <v>22.5</v>
      </c>
      <c r="HP60" s="67" t="s">
        <v>141</v>
      </c>
      <c r="HQ60" s="54">
        <v>35</v>
      </c>
      <c r="HR60" s="67" t="s">
        <v>69</v>
      </c>
      <c r="HS60" s="54">
        <v>30</v>
      </c>
      <c r="HT60" s="67" t="s">
        <v>70</v>
      </c>
      <c r="HU60" s="54">
        <v>5</v>
      </c>
      <c r="HV60" s="67" t="s">
        <v>71</v>
      </c>
      <c r="HW60" s="54">
        <v>5</v>
      </c>
      <c r="HX60" s="67" t="s">
        <v>72</v>
      </c>
      <c r="HY60" s="54">
        <v>5</v>
      </c>
      <c r="IA60" s="54">
        <v>0</v>
      </c>
      <c r="IB60" s="67" t="s">
        <v>74</v>
      </c>
      <c r="IC60" s="54">
        <v>5</v>
      </c>
      <c r="ID60" s="67" t="s">
        <v>75</v>
      </c>
      <c r="IE60" s="54">
        <v>5</v>
      </c>
      <c r="IF60" s="67" t="s">
        <v>76</v>
      </c>
      <c r="IG60" s="54">
        <v>5</v>
      </c>
      <c r="IH60" s="76">
        <v>38</v>
      </c>
      <c r="II60" s="67" t="s">
        <v>7</v>
      </c>
      <c r="IJ60" s="54">
        <v>10</v>
      </c>
      <c r="IK60" s="67" t="s">
        <v>77</v>
      </c>
      <c r="IL60" s="54">
        <v>25</v>
      </c>
      <c r="IM60" s="67" t="s">
        <v>78</v>
      </c>
      <c r="IN60" s="54">
        <v>50</v>
      </c>
      <c r="IP60" s="54">
        <v>0</v>
      </c>
      <c r="IQ60" s="76">
        <v>12.75</v>
      </c>
      <c r="IR60" s="67" t="s">
        <v>79</v>
      </c>
      <c r="IS60" s="54">
        <v>30</v>
      </c>
      <c r="IT60" s="67" t="s">
        <v>80</v>
      </c>
      <c r="IU60" s="54">
        <v>50</v>
      </c>
      <c r="IV60" s="67" t="s">
        <v>9</v>
      </c>
      <c r="IW60" s="54">
        <v>20</v>
      </c>
      <c r="IX60" s="76">
        <v>15</v>
      </c>
      <c r="IY60" s="58">
        <v>92</v>
      </c>
      <c r="IZ60" s="67" t="s">
        <v>142</v>
      </c>
      <c r="JA60" s="54">
        <v>80</v>
      </c>
      <c r="JB60" s="76">
        <v>32</v>
      </c>
      <c r="JC60" s="67" t="s">
        <v>82</v>
      </c>
      <c r="JD60" s="54">
        <v>10</v>
      </c>
      <c r="JE60" s="67" t="s">
        <v>83</v>
      </c>
      <c r="JF60" s="54">
        <v>20</v>
      </c>
      <c r="JG60" s="67" t="s">
        <v>84</v>
      </c>
      <c r="JH60" s="54">
        <v>30</v>
      </c>
      <c r="JI60" s="67" t="s">
        <v>85</v>
      </c>
      <c r="JJ60" s="54">
        <v>40</v>
      </c>
      <c r="JK60" s="58">
        <v>35</v>
      </c>
      <c r="JL60" s="67" t="s">
        <v>86</v>
      </c>
      <c r="JM60" s="54">
        <v>20</v>
      </c>
      <c r="JN60" s="67" t="s">
        <v>87</v>
      </c>
      <c r="JO60" s="54">
        <v>35</v>
      </c>
      <c r="JP60" s="67" t="s">
        <v>143</v>
      </c>
      <c r="JQ60" s="54">
        <v>45</v>
      </c>
      <c r="JR60" s="75">
        <v>25</v>
      </c>
      <c r="JS60" s="67" t="s">
        <v>144</v>
      </c>
      <c r="JT60" s="67" t="s">
        <v>144</v>
      </c>
      <c r="JU60" s="67" t="s">
        <v>144</v>
      </c>
      <c r="JV60" s="67" t="s">
        <v>144</v>
      </c>
      <c r="JW60" s="67" t="s">
        <v>145</v>
      </c>
      <c r="JX60" s="67" t="s">
        <v>144</v>
      </c>
      <c r="JY60" s="67">
        <v>1</v>
      </c>
      <c r="JZ60" s="67">
        <v>160</v>
      </c>
      <c r="KA60" s="67">
        <v>141</v>
      </c>
      <c r="KB60" s="67">
        <v>149</v>
      </c>
      <c r="KC60" s="67">
        <v>11</v>
      </c>
      <c r="KD60" s="67">
        <v>4193</v>
      </c>
      <c r="KE60" s="67">
        <v>263707</v>
      </c>
      <c r="KF60" s="67">
        <v>13283</v>
      </c>
      <c r="KG60" s="67">
        <v>20554542.629999999</v>
      </c>
      <c r="KH60" s="67">
        <v>10271835.9</v>
      </c>
      <c r="KI60" s="67">
        <v>10282706.73</v>
      </c>
      <c r="KJ60" s="67">
        <v>9656332.4800000004</v>
      </c>
      <c r="KK60" s="67">
        <v>9811452.4700000007</v>
      </c>
      <c r="KL60" s="67">
        <v>784500.87</v>
      </c>
      <c r="KM60" s="67">
        <v>2460612.54</v>
      </c>
      <c r="KN60" s="67">
        <v>46</v>
      </c>
      <c r="KO60" s="67">
        <v>13</v>
      </c>
      <c r="KP60" s="67">
        <v>33</v>
      </c>
      <c r="KQ60" s="67" t="s">
        <v>146</v>
      </c>
      <c r="KR60" s="67" t="s">
        <v>147</v>
      </c>
    </row>
    <row r="61" spans="1:304" s="67" customFormat="1" x14ac:dyDescent="0.25">
      <c r="A61" s="66">
        <v>64</v>
      </c>
      <c r="B61" s="67" t="s">
        <v>575</v>
      </c>
      <c r="C61" s="66" t="s">
        <v>1827</v>
      </c>
      <c r="D61" s="66" t="s">
        <v>570</v>
      </c>
      <c r="E61" s="66" t="s">
        <v>1812</v>
      </c>
      <c r="F61" s="66" t="s">
        <v>1700</v>
      </c>
      <c r="G61" s="68" t="s">
        <v>1886</v>
      </c>
      <c r="H61" s="56">
        <v>68.333333333333343</v>
      </c>
      <c r="I61" s="69">
        <v>64.5</v>
      </c>
      <c r="J61" s="70">
        <v>100</v>
      </c>
      <c r="K61" s="67" t="s">
        <v>154</v>
      </c>
      <c r="L61" s="71">
        <v>50</v>
      </c>
      <c r="M61" s="67" t="s">
        <v>154</v>
      </c>
      <c r="N61" s="71">
        <v>50</v>
      </c>
      <c r="O61" s="72">
        <v>30</v>
      </c>
      <c r="P61" s="67" t="s">
        <v>7</v>
      </c>
      <c r="Q61" s="73">
        <v>5</v>
      </c>
      <c r="R61" s="67" t="s">
        <v>8</v>
      </c>
      <c r="S61" s="73">
        <v>12</v>
      </c>
      <c r="T61" s="67" t="s">
        <v>9</v>
      </c>
      <c r="U61" s="73">
        <v>16</v>
      </c>
      <c r="V61" s="67" t="s">
        <v>7</v>
      </c>
      <c r="W61" s="73">
        <v>5</v>
      </c>
      <c r="X61" s="67" t="s">
        <v>8</v>
      </c>
      <c r="Y61" s="73">
        <v>12</v>
      </c>
      <c r="Z61" s="67" t="s">
        <v>9</v>
      </c>
      <c r="AA61" s="73">
        <v>16</v>
      </c>
      <c r="AB61" s="67" t="s">
        <v>7</v>
      </c>
      <c r="AC61" s="73">
        <v>5</v>
      </c>
      <c r="AD61" s="67" t="s">
        <v>8</v>
      </c>
      <c r="AE61" s="73">
        <v>13</v>
      </c>
      <c r="AF61" s="67" t="s">
        <v>9</v>
      </c>
      <c r="AG61" s="73">
        <v>16</v>
      </c>
      <c r="AH61" s="74">
        <v>70</v>
      </c>
      <c r="AI61" s="57">
        <v>68.5</v>
      </c>
      <c r="AK61" s="54">
        <v>0</v>
      </c>
      <c r="AM61" s="54">
        <v>0</v>
      </c>
      <c r="AO61" s="54">
        <v>0</v>
      </c>
      <c r="AQ61" s="54">
        <v>0</v>
      </c>
      <c r="AR61" s="67" t="s">
        <v>14</v>
      </c>
      <c r="AS61" s="54">
        <v>15</v>
      </c>
      <c r="AT61" s="67" t="s">
        <v>15</v>
      </c>
      <c r="AU61" s="54">
        <v>30</v>
      </c>
      <c r="AV61" s="75">
        <v>13.5</v>
      </c>
      <c r="AW61" s="67" t="s">
        <v>169</v>
      </c>
      <c r="AX61" s="54">
        <v>100</v>
      </c>
      <c r="AY61" s="75">
        <v>15</v>
      </c>
      <c r="AZ61" s="67" t="s">
        <v>205</v>
      </c>
      <c r="BA61" s="54">
        <v>100</v>
      </c>
      <c r="BB61" s="75">
        <v>15</v>
      </c>
      <c r="BC61" s="67" t="s">
        <v>170</v>
      </c>
      <c r="BD61" s="54">
        <v>70</v>
      </c>
      <c r="BE61" s="76">
        <v>17.5</v>
      </c>
      <c r="BF61" s="67" t="s">
        <v>124</v>
      </c>
      <c r="BG61" s="54">
        <v>50</v>
      </c>
      <c r="BH61" s="67" t="s">
        <v>158</v>
      </c>
      <c r="BI61" s="54">
        <v>0</v>
      </c>
      <c r="BJ61" s="75">
        <v>7.5</v>
      </c>
      <c r="BK61" s="58">
        <v>42</v>
      </c>
      <c r="BM61" s="54">
        <v>0</v>
      </c>
      <c r="BO61" s="54">
        <v>0</v>
      </c>
      <c r="BQ61" s="54">
        <v>0</v>
      </c>
      <c r="BS61" s="54">
        <v>0</v>
      </c>
      <c r="BU61" s="54">
        <v>0</v>
      </c>
      <c r="BW61" s="54">
        <v>0</v>
      </c>
      <c r="BY61" s="54">
        <v>0</v>
      </c>
      <c r="CA61" s="54">
        <v>0</v>
      </c>
      <c r="CB61" s="75">
        <v>0</v>
      </c>
      <c r="CC61" s="67" t="s">
        <v>27</v>
      </c>
      <c r="CD61" s="54">
        <v>40</v>
      </c>
      <c r="CF61" s="54">
        <v>0</v>
      </c>
      <c r="CG61" s="67" t="s">
        <v>29</v>
      </c>
      <c r="CH61" s="54">
        <v>30</v>
      </c>
      <c r="CI61" s="75">
        <v>7</v>
      </c>
      <c r="CJ61" s="67" t="s">
        <v>126</v>
      </c>
      <c r="CK61" s="54">
        <v>100</v>
      </c>
      <c r="CL61" s="75">
        <v>10</v>
      </c>
      <c r="CM61" s="67" t="s">
        <v>127</v>
      </c>
      <c r="CN61" s="54">
        <v>0</v>
      </c>
      <c r="CP61" s="54">
        <v>0</v>
      </c>
      <c r="CR61" s="54">
        <v>0</v>
      </c>
      <c r="CT61" s="54">
        <v>0</v>
      </c>
      <c r="CV61" s="54">
        <v>0</v>
      </c>
      <c r="CW61" s="75">
        <v>0</v>
      </c>
      <c r="CY61" s="54">
        <v>33</v>
      </c>
      <c r="CZ61" s="67" t="s">
        <v>36</v>
      </c>
      <c r="DA61" s="54">
        <v>34</v>
      </c>
      <c r="DC61" s="54">
        <v>33</v>
      </c>
      <c r="DD61" s="76">
        <v>25</v>
      </c>
      <c r="DF61" s="54">
        <v>0</v>
      </c>
      <c r="DH61" s="54">
        <v>0</v>
      </c>
      <c r="DJ61" s="54">
        <v>0</v>
      </c>
      <c r="DL61" s="54">
        <v>0</v>
      </c>
      <c r="DN61" s="54">
        <v>0</v>
      </c>
      <c r="DP61" s="54">
        <v>0</v>
      </c>
      <c r="DQ61" s="76">
        <v>0</v>
      </c>
      <c r="DR61" s="58">
        <v>100</v>
      </c>
      <c r="DS61" s="67" t="s">
        <v>42</v>
      </c>
      <c r="DT61" s="54">
        <v>15</v>
      </c>
      <c r="DU61" s="67" t="s">
        <v>43</v>
      </c>
      <c r="DV61" s="54">
        <v>15</v>
      </c>
      <c r="DW61" s="67" t="s">
        <v>44</v>
      </c>
      <c r="DX61" s="54">
        <v>15</v>
      </c>
      <c r="DY61" s="67" t="s">
        <v>45</v>
      </c>
      <c r="DZ61" s="54">
        <v>10</v>
      </c>
      <c r="EA61" s="67" t="s">
        <v>46</v>
      </c>
      <c r="EB61" s="54">
        <v>45</v>
      </c>
      <c r="EC61" s="76">
        <v>40</v>
      </c>
      <c r="ED61" s="67" t="s">
        <v>159</v>
      </c>
      <c r="EE61" s="54">
        <v>100</v>
      </c>
      <c r="EF61" s="76">
        <v>60</v>
      </c>
      <c r="EG61" s="58">
        <v>12</v>
      </c>
      <c r="EI61" s="54">
        <v>0</v>
      </c>
      <c r="EK61" s="54">
        <v>0</v>
      </c>
      <c r="EM61" s="54">
        <v>0</v>
      </c>
      <c r="EN61" s="67" t="s">
        <v>132</v>
      </c>
      <c r="EO61" s="54">
        <v>30</v>
      </c>
      <c r="EP61" s="76">
        <v>12</v>
      </c>
      <c r="ER61" s="54">
        <v>0</v>
      </c>
      <c r="ET61" s="54">
        <v>0</v>
      </c>
      <c r="EV61" s="54">
        <v>0</v>
      </c>
      <c r="EW61" s="76">
        <v>0</v>
      </c>
      <c r="EX61" s="59">
        <v>72.166666666666671</v>
      </c>
      <c r="EY61" s="58">
        <v>65</v>
      </c>
      <c r="EZ61" s="67" t="s">
        <v>51</v>
      </c>
      <c r="FA61" s="54">
        <v>10</v>
      </c>
      <c r="FB61" s="67" t="s">
        <v>134</v>
      </c>
      <c r="FC61" s="54">
        <v>10</v>
      </c>
      <c r="FD61" s="67" t="s">
        <v>135</v>
      </c>
      <c r="FE61" s="54">
        <v>20</v>
      </c>
      <c r="FF61" s="67" t="s">
        <v>136</v>
      </c>
      <c r="FG61" s="54">
        <v>20</v>
      </c>
      <c r="FH61" s="67" t="s">
        <v>174</v>
      </c>
      <c r="FI61" s="54">
        <v>15</v>
      </c>
      <c r="FJ61" s="67" t="s">
        <v>52</v>
      </c>
      <c r="FK61" s="54">
        <v>12.5</v>
      </c>
      <c r="FM61" s="54">
        <v>0</v>
      </c>
      <c r="FN61" s="76">
        <v>35</v>
      </c>
      <c r="FP61" s="54">
        <v>0</v>
      </c>
      <c r="FR61" s="54">
        <v>0</v>
      </c>
      <c r="FT61" s="54">
        <v>0</v>
      </c>
      <c r="FV61" s="54">
        <v>0</v>
      </c>
      <c r="FX61" s="54">
        <v>0</v>
      </c>
      <c r="FZ61" s="54">
        <v>0</v>
      </c>
      <c r="GB61" s="54">
        <v>0</v>
      </c>
      <c r="GD61" s="54">
        <v>0</v>
      </c>
      <c r="GF61" s="54">
        <v>0</v>
      </c>
      <c r="GH61" s="54">
        <v>0</v>
      </c>
      <c r="GI61" s="76">
        <v>0</v>
      </c>
      <c r="GK61" s="54">
        <v>0</v>
      </c>
      <c r="GM61" s="54">
        <v>0</v>
      </c>
      <c r="GO61" s="54">
        <v>0</v>
      </c>
      <c r="GQ61" s="54">
        <v>0</v>
      </c>
      <c r="GS61" s="54">
        <v>0</v>
      </c>
      <c r="GT61" s="58">
        <v>0</v>
      </c>
      <c r="GU61" s="67" t="s">
        <v>60</v>
      </c>
      <c r="GV61" s="54">
        <v>12.5</v>
      </c>
      <c r="GW61" s="67" t="s">
        <v>61</v>
      </c>
      <c r="GX61" s="54">
        <v>12.5</v>
      </c>
      <c r="GY61" s="67" t="s">
        <v>62</v>
      </c>
      <c r="GZ61" s="54">
        <v>12.5</v>
      </c>
      <c r="HA61" s="67" t="s">
        <v>63</v>
      </c>
      <c r="HB61" s="54">
        <v>12.5</v>
      </c>
      <c r="HC61" s="67" t="s">
        <v>64</v>
      </c>
      <c r="HD61" s="54">
        <v>12.5</v>
      </c>
      <c r="HE61" s="67" t="s">
        <v>65</v>
      </c>
      <c r="HF61" s="54">
        <v>12.5</v>
      </c>
      <c r="HG61" s="67" t="s">
        <v>66</v>
      </c>
      <c r="HH61" s="54">
        <v>12.5</v>
      </c>
      <c r="HI61" s="67" t="s">
        <v>67</v>
      </c>
      <c r="HJ61" s="54">
        <v>12.5</v>
      </c>
      <c r="HK61" s="58">
        <v>30</v>
      </c>
      <c r="HL61" s="58">
        <v>51.5</v>
      </c>
      <c r="HM61" s="67" t="s">
        <v>140</v>
      </c>
      <c r="HN61" s="54">
        <v>35</v>
      </c>
      <c r="HO61" s="76">
        <v>10.5</v>
      </c>
      <c r="HP61" s="67" t="s">
        <v>141</v>
      </c>
      <c r="HQ61" s="54">
        <v>35</v>
      </c>
      <c r="HR61" s="67" t="s">
        <v>69</v>
      </c>
      <c r="HS61" s="54">
        <v>30</v>
      </c>
      <c r="HU61" s="54">
        <v>0</v>
      </c>
      <c r="HW61" s="54">
        <v>0</v>
      </c>
      <c r="HY61" s="54">
        <v>0</v>
      </c>
      <c r="IA61" s="54">
        <v>0</v>
      </c>
      <c r="IC61" s="54">
        <v>0</v>
      </c>
      <c r="IE61" s="54">
        <v>0</v>
      </c>
      <c r="IG61" s="54">
        <v>0</v>
      </c>
      <c r="IH61" s="76">
        <v>26</v>
      </c>
      <c r="II61" s="67" t="s">
        <v>7</v>
      </c>
      <c r="IJ61" s="54">
        <v>10</v>
      </c>
      <c r="IK61" s="67" t="s">
        <v>77</v>
      </c>
      <c r="IL61" s="54">
        <v>25</v>
      </c>
      <c r="IM61" s="67" t="s">
        <v>78</v>
      </c>
      <c r="IN61" s="54">
        <v>50</v>
      </c>
      <c r="IO61" s="67" t="s">
        <v>9</v>
      </c>
      <c r="IP61" s="54">
        <v>15</v>
      </c>
      <c r="IQ61" s="76">
        <v>15</v>
      </c>
      <c r="IS61" s="54">
        <v>0</v>
      </c>
      <c r="IU61" s="54">
        <v>0</v>
      </c>
      <c r="IW61" s="54">
        <v>0</v>
      </c>
      <c r="IX61" s="76">
        <v>0</v>
      </c>
      <c r="IY61" s="58">
        <v>100</v>
      </c>
      <c r="IZ61" s="67" t="s">
        <v>161</v>
      </c>
      <c r="JA61" s="54">
        <v>100</v>
      </c>
      <c r="JB61" s="76">
        <v>40</v>
      </c>
      <c r="JC61" s="67" t="s">
        <v>82</v>
      </c>
      <c r="JD61" s="54">
        <v>10</v>
      </c>
      <c r="JE61" s="67" t="s">
        <v>83</v>
      </c>
      <c r="JF61" s="54">
        <v>20</v>
      </c>
      <c r="JG61" s="67" t="s">
        <v>84</v>
      </c>
      <c r="JH61" s="54">
        <v>30</v>
      </c>
      <c r="JI61" s="67" t="s">
        <v>85</v>
      </c>
      <c r="JJ61" s="54">
        <v>40</v>
      </c>
      <c r="JK61" s="58">
        <v>35</v>
      </c>
      <c r="JL61" s="67" t="s">
        <v>86</v>
      </c>
      <c r="JM61" s="54">
        <v>20</v>
      </c>
      <c r="JN61" s="67" t="s">
        <v>87</v>
      </c>
      <c r="JO61" s="54">
        <v>35</v>
      </c>
      <c r="JP61" s="67" t="s">
        <v>143</v>
      </c>
      <c r="JQ61" s="54">
        <v>45</v>
      </c>
      <c r="JR61" s="75">
        <v>25</v>
      </c>
      <c r="JS61" s="67" t="s">
        <v>144</v>
      </c>
      <c r="JT61" s="67" t="s">
        <v>144</v>
      </c>
      <c r="JU61" s="67" t="s">
        <v>144</v>
      </c>
      <c r="JV61" s="67" t="s">
        <v>144</v>
      </c>
      <c r="JW61" s="67" t="s">
        <v>144</v>
      </c>
      <c r="JX61" s="67" t="s">
        <v>144</v>
      </c>
      <c r="JY61" s="67">
        <v>0</v>
      </c>
      <c r="JZ61" s="67">
        <v>31</v>
      </c>
      <c r="KA61" s="67">
        <v>52</v>
      </c>
      <c r="KB61" s="67">
        <v>22</v>
      </c>
      <c r="KC61" s="67">
        <v>0</v>
      </c>
      <c r="KD61" s="67">
        <v>1205</v>
      </c>
      <c r="KE61" s="67">
        <v>4643</v>
      </c>
      <c r="KF61" s="67">
        <v>1668</v>
      </c>
      <c r="KG61" s="67">
        <v>6853820.1500000004</v>
      </c>
      <c r="KH61" s="67">
        <v>5455920.1500000004</v>
      </c>
      <c r="KI61" s="67">
        <v>1397900</v>
      </c>
      <c r="KJ61" s="67">
        <v>2100413.41</v>
      </c>
      <c r="KK61" s="67">
        <v>0</v>
      </c>
      <c r="KL61" s="67">
        <v>538788.98</v>
      </c>
      <c r="KM61" s="67">
        <v>181795.12</v>
      </c>
      <c r="KN61" s="67">
        <v>29</v>
      </c>
      <c r="KO61" s="67">
        <v>10</v>
      </c>
      <c r="KP61" s="67">
        <v>19</v>
      </c>
      <c r="KQ61" s="67" t="s">
        <v>146</v>
      </c>
      <c r="KR61" s="67" t="s">
        <v>147</v>
      </c>
    </row>
    <row r="62" spans="1:304" s="67" customFormat="1" x14ac:dyDescent="0.25">
      <c r="A62" s="66">
        <v>67</v>
      </c>
      <c r="B62" s="67" t="s">
        <v>584</v>
      </c>
      <c r="C62" s="66" t="s">
        <v>1837</v>
      </c>
      <c r="D62" s="66" t="s">
        <v>580</v>
      </c>
      <c r="E62" s="66" t="s">
        <v>1812</v>
      </c>
      <c r="F62" s="66" t="s">
        <v>1703</v>
      </c>
      <c r="G62" s="68" t="s">
        <v>1885</v>
      </c>
      <c r="H62" s="56">
        <v>53.3</v>
      </c>
      <c r="I62" s="69">
        <v>56.1</v>
      </c>
      <c r="J62" s="70">
        <v>30</v>
      </c>
      <c r="K62" s="67" t="s">
        <v>154</v>
      </c>
      <c r="L62" s="71">
        <v>50</v>
      </c>
      <c r="M62" s="67" t="s">
        <v>154</v>
      </c>
      <c r="N62" s="71">
        <v>50</v>
      </c>
      <c r="O62" s="72">
        <v>30</v>
      </c>
      <c r="Q62" s="73">
        <v>0</v>
      </c>
      <c r="S62" s="73">
        <v>0</v>
      </c>
      <c r="U62" s="73">
        <v>0</v>
      </c>
      <c r="W62" s="73">
        <v>0</v>
      </c>
      <c r="Y62" s="73">
        <v>0</v>
      </c>
      <c r="AA62" s="73">
        <v>0</v>
      </c>
      <c r="AC62" s="73">
        <v>0</v>
      </c>
      <c r="AE62" s="73">
        <v>0</v>
      </c>
      <c r="AG62" s="73">
        <v>0</v>
      </c>
      <c r="AH62" s="74">
        <v>0</v>
      </c>
      <c r="AI62" s="57">
        <v>55.75</v>
      </c>
      <c r="AK62" s="54">
        <v>0</v>
      </c>
      <c r="AM62" s="54">
        <v>0</v>
      </c>
      <c r="AN62" s="67" t="s">
        <v>12</v>
      </c>
      <c r="AO62" s="54">
        <v>15</v>
      </c>
      <c r="AQ62" s="54">
        <v>0</v>
      </c>
      <c r="AR62" s="67" t="s">
        <v>14</v>
      </c>
      <c r="AS62" s="54">
        <v>15</v>
      </c>
      <c r="AT62" s="67" t="s">
        <v>15</v>
      </c>
      <c r="AU62" s="54">
        <v>30</v>
      </c>
      <c r="AV62" s="75">
        <v>18</v>
      </c>
      <c r="AW62" s="67" t="s">
        <v>155</v>
      </c>
      <c r="AX62" s="54">
        <v>15</v>
      </c>
      <c r="AY62" s="75">
        <v>2.25</v>
      </c>
      <c r="AZ62" s="67" t="s">
        <v>214</v>
      </c>
      <c r="BA62" s="54">
        <v>50</v>
      </c>
      <c r="BB62" s="75">
        <v>7.5</v>
      </c>
      <c r="BC62" s="67" t="s">
        <v>170</v>
      </c>
      <c r="BD62" s="54">
        <v>70</v>
      </c>
      <c r="BE62" s="76">
        <v>17.5</v>
      </c>
      <c r="BF62" s="67" t="s">
        <v>124</v>
      </c>
      <c r="BG62" s="54">
        <v>50</v>
      </c>
      <c r="BH62" s="67" t="s">
        <v>197</v>
      </c>
      <c r="BI62" s="54">
        <v>20</v>
      </c>
      <c r="BJ62" s="75">
        <v>10.5</v>
      </c>
      <c r="BK62" s="58">
        <v>61.75</v>
      </c>
      <c r="BM62" s="54">
        <v>0</v>
      </c>
      <c r="BO62" s="54">
        <v>0</v>
      </c>
      <c r="BQ62" s="54">
        <v>0</v>
      </c>
      <c r="BS62" s="54">
        <v>0</v>
      </c>
      <c r="BU62" s="54">
        <v>0</v>
      </c>
      <c r="BW62" s="54">
        <v>0</v>
      </c>
      <c r="BY62" s="54">
        <v>0</v>
      </c>
      <c r="CA62" s="54">
        <v>0</v>
      </c>
      <c r="CB62" s="75">
        <v>0</v>
      </c>
      <c r="CC62" s="67" t="s">
        <v>27</v>
      </c>
      <c r="CD62" s="54">
        <v>40</v>
      </c>
      <c r="CE62" s="67" t="s">
        <v>28</v>
      </c>
      <c r="CF62" s="54">
        <v>30</v>
      </c>
      <c r="CG62" s="67" t="s">
        <v>29</v>
      </c>
      <c r="CH62" s="54">
        <v>30</v>
      </c>
      <c r="CI62" s="75">
        <v>10</v>
      </c>
      <c r="CJ62" s="67" t="s">
        <v>171</v>
      </c>
      <c r="CK62" s="54">
        <v>80</v>
      </c>
      <c r="CL62" s="75">
        <v>8</v>
      </c>
      <c r="CM62" s="67" t="s">
        <v>140</v>
      </c>
      <c r="CN62" s="54">
        <v>5</v>
      </c>
      <c r="CP62" s="54">
        <v>0</v>
      </c>
      <c r="CR62" s="54">
        <v>0</v>
      </c>
      <c r="CS62" s="67" t="s">
        <v>33</v>
      </c>
      <c r="CT62" s="54">
        <v>25</v>
      </c>
      <c r="CU62" s="67" t="s">
        <v>34</v>
      </c>
      <c r="CV62" s="54">
        <v>35</v>
      </c>
      <c r="CW62" s="75">
        <v>16.25</v>
      </c>
      <c r="CX62" s="67" t="s">
        <v>35</v>
      </c>
      <c r="CY62" s="54">
        <v>33</v>
      </c>
      <c r="CZ62" s="67" t="s">
        <v>36</v>
      </c>
      <c r="DA62" s="54">
        <v>34</v>
      </c>
      <c r="DC62" s="54">
        <v>33</v>
      </c>
      <c r="DD62" s="76">
        <v>25</v>
      </c>
      <c r="DF62" s="54">
        <v>0</v>
      </c>
      <c r="DG62" s="67" t="s">
        <v>39</v>
      </c>
      <c r="DH62" s="54">
        <v>10</v>
      </c>
      <c r="DI62" s="67" t="s">
        <v>40</v>
      </c>
      <c r="DJ62" s="54">
        <v>15</v>
      </c>
      <c r="DL62" s="54">
        <v>0</v>
      </c>
      <c r="DN62" s="54">
        <v>0</v>
      </c>
      <c r="DP62" s="54">
        <v>0</v>
      </c>
      <c r="DQ62" s="76">
        <v>2.5</v>
      </c>
      <c r="DR62" s="58">
        <v>66</v>
      </c>
      <c r="DT62" s="54">
        <v>0</v>
      </c>
      <c r="DU62" s="67" t="s">
        <v>43</v>
      </c>
      <c r="DV62" s="54">
        <v>15</v>
      </c>
      <c r="DX62" s="54">
        <v>0</v>
      </c>
      <c r="DZ62" s="54">
        <v>0</v>
      </c>
      <c r="EB62" s="54">
        <v>0</v>
      </c>
      <c r="EC62" s="76">
        <v>6</v>
      </c>
      <c r="ED62" s="67" t="s">
        <v>159</v>
      </c>
      <c r="EE62" s="54">
        <v>100</v>
      </c>
      <c r="EF62" s="76">
        <v>60</v>
      </c>
      <c r="EG62" s="58">
        <v>67</v>
      </c>
      <c r="EI62" s="54">
        <v>0</v>
      </c>
      <c r="EJ62" s="67" t="s">
        <v>49</v>
      </c>
      <c r="EK62" s="54">
        <v>20</v>
      </c>
      <c r="EL62" s="67" t="s">
        <v>131</v>
      </c>
      <c r="EM62" s="54">
        <v>20</v>
      </c>
      <c r="EN62" s="67" t="s">
        <v>132</v>
      </c>
      <c r="EO62" s="54">
        <v>30</v>
      </c>
      <c r="EP62" s="76">
        <v>28</v>
      </c>
      <c r="ER62" s="54">
        <v>0</v>
      </c>
      <c r="ES62" s="67" t="s">
        <v>133</v>
      </c>
      <c r="ET62" s="54">
        <v>35</v>
      </c>
      <c r="EU62" s="67" t="s">
        <v>50</v>
      </c>
      <c r="EV62" s="54">
        <v>30</v>
      </c>
      <c r="EW62" s="76">
        <v>39</v>
      </c>
      <c r="EX62" s="59">
        <v>50.5</v>
      </c>
      <c r="EY62" s="58">
        <v>34</v>
      </c>
      <c r="EZ62" s="67" t="s">
        <v>51</v>
      </c>
      <c r="FA62" s="54">
        <v>10</v>
      </c>
      <c r="FB62" s="67" t="s">
        <v>134</v>
      </c>
      <c r="FC62" s="54">
        <v>10</v>
      </c>
      <c r="FD62" s="67" t="s">
        <v>135</v>
      </c>
      <c r="FE62" s="54">
        <v>20</v>
      </c>
      <c r="FF62" s="67" t="s">
        <v>136</v>
      </c>
      <c r="FG62" s="54">
        <v>20</v>
      </c>
      <c r="FH62" s="67" t="s">
        <v>174</v>
      </c>
      <c r="FI62" s="54">
        <v>15</v>
      </c>
      <c r="FK62" s="54">
        <v>0</v>
      </c>
      <c r="FM62" s="54">
        <v>0</v>
      </c>
      <c r="FN62" s="76">
        <v>30</v>
      </c>
      <c r="FP62" s="54">
        <v>0</v>
      </c>
      <c r="FQ62" s="67" t="s">
        <v>137</v>
      </c>
      <c r="FR62" s="54">
        <v>10</v>
      </c>
      <c r="FS62" s="67" t="s">
        <v>176</v>
      </c>
      <c r="FT62" s="54">
        <v>10</v>
      </c>
      <c r="FV62" s="54">
        <v>0</v>
      </c>
      <c r="FX62" s="54">
        <v>0</v>
      </c>
      <c r="FY62" s="67" t="s">
        <v>139</v>
      </c>
      <c r="FZ62" s="54">
        <v>10</v>
      </c>
      <c r="GB62" s="54">
        <v>0</v>
      </c>
      <c r="GC62" s="67" t="s">
        <v>178</v>
      </c>
      <c r="GD62" s="54">
        <v>10</v>
      </c>
      <c r="GF62" s="54">
        <v>0</v>
      </c>
      <c r="GH62" s="54">
        <v>0</v>
      </c>
      <c r="GI62" s="76">
        <v>4</v>
      </c>
      <c r="GK62" s="54">
        <v>0</v>
      </c>
      <c r="GM62" s="54">
        <v>0</v>
      </c>
      <c r="GO62" s="54">
        <v>0</v>
      </c>
      <c r="GQ62" s="54">
        <v>0</v>
      </c>
      <c r="GS62" s="54">
        <v>0</v>
      </c>
      <c r="GT62" s="58">
        <v>0</v>
      </c>
      <c r="GV62" s="54">
        <v>0</v>
      </c>
      <c r="GX62" s="54">
        <v>0</v>
      </c>
      <c r="GZ62" s="54">
        <v>0</v>
      </c>
      <c r="HB62" s="54">
        <v>0</v>
      </c>
      <c r="HD62" s="54">
        <v>0</v>
      </c>
      <c r="HF62" s="54">
        <v>0</v>
      </c>
      <c r="HH62" s="54">
        <v>0</v>
      </c>
      <c r="HJ62" s="54">
        <v>0</v>
      </c>
      <c r="HK62" s="58">
        <v>0</v>
      </c>
      <c r="HL62" s="58">
        <v>63.5</v>
      </c>
      <c r="HM62" s="67" t="s">
        <v>160</v>
      </c>
      <c r="HN62" s="54">
        <v>75</v>
      </c>
      <c r="HO62" s="76">
        <v>22.5</v>
      </c>
      <c r="HP62" s="67" t="s">
        <v>141</v>
      </c>
      <c r="HQ62" s="54">
        <v>35</v>
      </c>
      <c r="HR62" s="67" t="s">
        <v>69</v>
      </c>
      <c r="HS62" s="54">
        <v>30</v>
      </c>
      <c r="HU62" s="54">
        <v>0</v>
      </c>
      <c r="HW62" s="54">
        <v>0</v>
      </c>
      <c r="HY62" s="54">
        <v>0</v>
      </c>
      <c r="IA62" s="54">
        <v>0</v>
      </c>
      <c r="IC62" s="54">
        <v>0</v>
      </c>
      <c r="IE62" s="54">
        <v>0</v>
      </c>
      <c r="IG62" s="54">
        <v>0</v>
      </c>
      <c r="IH62" s="76">
        <v>26</v>
      </c>
      <c r="IJ62" s="54">
        <v>0</v>
      </c>
      <c r="IL62" s="54">
        <v>0</v>
      </c>
      <c r="IN62" s="54">
        <v>0</v>
      </c>
      <c r="IP62" s="54">
        <v>0</v>
      </c>
      <c r="IQ62" s="76">
        <v>0</v>
      </c>
      <c r="IR62" s="67" t="s">
        <v>79</v>
      </c>
      <c r="IS62" s="54">
        <v>30</v>
      </c>
      <c r="IT62" s="67" t="s">
        <v>80</v>
      </c>
      <c r="IU62" s="54">
        <v>50</v>
      </c>
      <c r="IV62" s="67" t="s">
        <v>9</v>
      </c>
      <c r="IW62" s="54">
        <v>20</v>
      </c>
      <c r="IX62" s="76">
        <v>15</v>
      </c>
      <c r="IY62" s="58">
        <v>54</v>
      </c>
      <c r="IZ62" s="67" t="s">
        <v>161</v>
      </c>
      <c r="JA62" s="54">
        <v>100</v>
      </c>
      <c r="JB62" s="76">
        <v>40</v>
      </c>
      <c r="JC62" s="67" t="s">
        <v>82</v>
      </c>
      <c r="JD62" s="54">
        <v>10</v>
      </c>
      <c r="JF62" s="54">
        <v>0</v>
      </c>
      <c r="JG62" s="67" t="s">
        <v>84</v>
      </c>
      <c r="JH62" s="54">
        <v>30</v>
      </c>
      <c r="JJ62" s="54">
        <v>0</v>
      </c>
      <c r="JK62" s="58">
        <v>14</v>
      </c>
      <c r="JM62" s="54">
        <v>0</v>
      </c>
      <c r="JO62" s="54">
        <v>0</v>
      </c>
      <c r="JQ62" s="54">
        <v>0</v>
      </c>
      <c r="JR62" s="75">
        <v>0</v>
      </c>
      <c r="JS62" s="67" t="s">
        <v>144</v>
      </c>
      <c r="JT62" s="67" t="s">
        <v>144</v>
      </c>
      <c r="JU62" s="67" t="s">
        <v>144</v>
      </c>
      <c r="JV62" s="67" t="s">
        <v>144</v>
      </c>
      <c r="JW62" s="67" t="s">
        <v>144</v>
      </c>
      <c r="JX62" s="67" t="s">
        <v>144</v>
      </c>
      <c r="JY62" s="67">
        <v>0</v>
      </c>
      <c r="JZ62" s="67">
        <v>15</v>
      </c>
      <c r="KA62" s="67">
        <v>19</v>
      </c>
      <c r="KB62" s="67">
        <v>9</v>
      </c>
      <c r="KC62" s="67">
        <v>3</v>
      </c>
      <c r="KD62" s="67">
        <v>261</v>
      </c>
      <c r="KE62" s="67">
        <v>1534</v>
      </c>
      <c r="KF62" s="67">
        <v>442</v>
      </c>
      <c r="KG62" s="67">
        <v>3253724.26</v>
      </c>
      <c r="KH62" s="67">
        <v>1681465.25</v>
      </c>
      <c r="KI62" s="67">
        <v>0</v>
      </c>
      <c r="KJ62" s="67">
        <v>1252210.28</v>
      </c>
      <c r="KK62" s="67">
        <v>2001513.98</v>
      </c>
      <c r="KL62" s="67">
        <v>0</v>
      </c>
      <c r="KM62" s="67">
        <v>0</v>
      </c>
      <c r="KN62" s="67">
        <v>11</v>
      </c>
      <c r="KO62" s="67">
        <v>2</v>
      </c>
      <c r="KP62" s="67">
        <v>6</v>
      </c>
      <c r="KQ62" s="67" t="s">
        <v>146</v>
      </c>
      <c r="KR62" s="67" t="s">
        <v>147</v>
      </c>
    </row>
    <row r="63" spans="1:304" s="67" customFormat="1" x14ac:dyDescent="0.25">
      <c r="A63" s="66">
        <v>72</v>
      </c>
      <c r="B63" s="67" t="s">
        <v>596</v>
      </c>
      <c r="C63" s="66" t="s">
        <v>1720</v>
      </c>
      <c r="D63" s="66" t="s">
        <v>590</v>
      </c>
      <c r="E63" s="66" t="s">
        <v>1699</v>
      </c>
      <c r="F63" s="66" t="s">
        <v>1703</v>
      </c>
      <c r="G63" s="68" t="s">
        <v>1885</v>
      </c>
      <c r="H63" s="56">
        <v>45.3</v>
      </c>
      <c r="I63" s="69">
        <v>34.85</v>
      </c>
      <c r="J63" s="70">
        <v>7.5</v>
      </c>
      <c r="K63" s="67" t="s">
        <v>120</v>
      </c>
      <c r="L63" s="71">
        <v>25</v>
      </c>
      <c r="M63" s="67" t="s">
        <v>279</v>
      </c>
      <c r="N63" s="71">
        <v>0</v>
      </c>
      <c r="O63" s="72">
        <v>7.5</v>
      </c>
      <c r="Q63" s="73">
        <v>0</v>
      </c>
      <c r="S63" s="73">
        <v>0</v>
      </c>
      <c r="U63" s="73">
        <v>0</v>
      </c>
      <c r="W63" s="73">
        <v>0</v>
      </c>
      <c r="Y63" s="73">
        <v>0</v>
      </c>
      <c r="AA63" s="73">
        <v>0</v>
      </c>
      <c r="AC63" s="73">
        <v>0</v>
      </c>
      <c r="AE63" s="73">
        <v>0</v>
      </c>
      <c r="AG63" s="73">
        <v>0</v>
      </c>
      <c r="AH63" s="74">
        <v>0</v>
      </c>
      <c r="AI63" s="57">
        <v>47.25</v>
      </c>
      <c r="AK63" s="54">
        <v>0</v>
      </c>
      <c r="AM63" s="54">
        <v>0</v>
      </c>
      <c r="AN63" s="67" t="s">
        <v>12</v>
      </c>
      <c r="AO63" s="54">
        <v>15</v>
      </c>
      <c r="AQ63" s="54">
        <v>0</v>
      </c>
      <c r="AS63" s="54">
        <v>0</v>
      </c>
      <c r="AT63" s="67" t="s">
        <v>15</v>
      </c>
      <c r="AU63" s="54">
        <v>30</v>
      </c>
      <c r="AV63" s="75">
        <v>13.5</v>
      </c>
      <c r="AW63" s="67" t="s">
        <v>204</v>
      </c>
      <c r="AX63" s="54">
        <v>50</v>
      </c>
      <c r="AY63" s="75">
        <v>7.5</v>
      </c>
      <c r="AZ63" s="67" t="s">
        <v>122</v>
      </c>
      <c r="BA63" s="54">
        <v>75</v>
      </c>
      <c r="BB63" s="75">
        <v>11.25</v>
      </c>
      <c r="BC63" s="67" t="s">
        <v>156</v>
      </c>
      <c r="BD63" s="54">
        <v>30</v>
      </c>
      <c r="BE63" s="76">
        <v>7.5</v>
      </c>
      <c r="BF63" s="67" t="s">
        <v>124</v>
      </c>
      <c r="BG63" s="54">
        <v>50</v>
      </c>
      <c r="BH63" s="67" t="s">
        <v>158</v>
      </c>
      <c r="BI63" s="54">
        <v>0</v>
      </c>
      <c r="BJ63" s="75">
        <v>7.5</v>
      </c>
      <c r="BK63" s="58">
        <v>49.5</v>
      </c>
      <c r="BM63" s="54">
        <v>0</v>
      </c>
      <c r="BO63" s="54">
        <v>0</v>
      </c>
      <c r="BQ63" s="54">
        <v>0</v>
      </c>
      <c r="BS63" s="54">
        <v>0</v>
      </c>
      <c r="BU63" s="54">
        <v>0</v>
      </c>
      <c r="BW63" s="54">
        <v>0</v>
      </c>
      <c r="BY63" s="54">
        <v>0</v>
      </c>
      <c r="CA63" s="54">
        <v>0</v>
      </c>
      <c r="CB63" s="75">
        <v>0</v>
      </c>
      <c r="CC63" s="67" t="s">
        <v>27</v>
      </c>
      <c r="CD63" s="54">
        <v>40</v>
      </c>
      <c r="CE63" s="67" t="s">
        <v>28</v>
      </c>
      <c r="CF63" s="54">
        <v>30</v>
      </c>
      <c r="CG63" s="67" t="s">
        <v>29</v>
      </c>
      <c r="CH63" s="54">
        <v>30</v>
      </c>
      <c r="CI63" s="75">
        <v>10</v>
      </c>
      <c r="CJ63" s="67" t="s">
        <v>126</v>
      </c>
      <c r="CK63" s="54">
        <v>100</v>
      </c>
      <c r="CL63" s="75">
        <v>10</v>
      </c>
      <c r="CM63" s="67" t="s">
        <v>127</v>
      </c>
      <c r="CN63" s="54">
        <v>0</v>
      </c>
      <c r="CP63" s="54">
        <v>0</v>
      </c>
      <c r="CR63" s="54">
        <v>0</v>
      </c>
      <c r="CT63" s="54">
        <v>0</v>
      </c>
      <c r="CV63" s="54">
        <v>0</v>
      </c>
      <c r="CW63" s="75">
        <v>0</v>
      </c>
      <c r="CX63" s="67" t="s">
        <v>35</v>
      </c>
      <c r="CY63" s="54">
        <v>33</v>
      </c>
      <c r="CZ63" s="67" t="s">
        <v>36</v>
      </c>
      <c r="DA63" s="54">
        <v>34</v>
      </c>
      <c r="DB63" s="67" t="s">
        <v>37</v>
      </c>
      <c r="DC63" s="54">
        <v>33</v>
      </c>
      <c r="DD63" s="76">
        <v>25</v>
      </c>
      <c r="DF63" s="54">
        <v>0</v>
      </c>
      <c r="DG63" s="67" t="s">
        <v>39</v>
      </c>
      <c r="DH63" s="54">
        <v>10</v>
      </c>
      <c r="DI63" s="67" t="s">
        <v>40</v>
      </c>
      <c r="DJ63" s="54">
        <v>15</v>
      </c>
      <c r="DL63" s="54">
        <v>0</v>
      </c>
      <c r="DN63" s="54">
        <v>0</v>
      </c>
      <c r="DO63" s="67" t="s">
        <v>129</v>
      </c>
      <c r="DP63" s="54">
        <v>20</v>
      </c>
      <c r="DQ63" s="76">
        <v>4.5</v>
      </c>
      <c r="DR63" s="58">
        <v>70</v>
      </c>
      <c r="DS63" s="67" t="s">
        <v>42</v>
      </c>
      <c r="DT63" s="54">
        <v>15</v>
      </c>
      <c r="DU63" s="67" t="s">
        <v>43</v>
      </c>
      <c r="DV63" s="54">
        <v>15</v>
      </c>
      <c r="DW63" s="67" t="s">
        <v>44</v>
      </c>
      <c r="DX63" s="54">
        <v>15</v>
      </c>
      <c r="DY63" s="67" t="s">
        <v>45</v>
      </c>
      <c r="DZ63" s="54">
        <v>10</v>
      </c>
      <c r="EB63" s="54">
        <v>0</v>
      </c>
      <c r="EC63" s="76">
        <v>22</v>
      </c>
      <c r="ED63" s="67" t="s">
        <v>130</v>
      </c>
      <c r="EE63" s="54">
        <v>80</v>
      </c>
      <c r="EF63" s="76">
        <v>48</v>
      </c>
      <c r="EG63" s="58">
        <v>0</v>
      </c>
      <c r="EI63" s="54">
        <v>0</v>
      </c>
      <c r="EK63" s="54">
        <v>0</v>
      </c>
      <c r="EM63" s="54">
        <v>0</v>
      </c>
      <c r="EO63" s="54">
        <v>0</v>
      </c>
      <c r="EP63" s="76">
        <v>0</v>
      </c>
      <c r="ER63" s="54">
        <v>0</v>
      </c>
      <c r="ET63" s="54">
        <v>0</v>
      </c>
      <c r="EV63" s="54">
        <v>0</v>
      </c>
      <c r="EW63" s="76">
        <v>0</v>
      </c>
      <c r="EX63" s="59">
        <v>55.75</v>
      </c>
      <c r="EY63" s="58">
        <v>54.25</v>
      </c>
      <c r="EZ63" s="67" t="s">
        <v>51</v>
      </c>
      <c r="FA63" s="54">
        <v>10</v>
      </c>
      <c r="FB63" s="67" t="s">
        <v>134</v>
      </c>
      <c r="FC63" s="54">
        <v>10</v>
      </c>
      <c r="FD63" s="67" t="s">
        <v>135</v>
      </c>
      <c r="FE63" s="54">
        <v>20</v>
      </c>
      <c r="FF63" s="67" t="s">
        <v>136</v>
      </c>
      <c r="FG63" s="54">
        <v>20</v>
      </c>
      <c r="FH63" s="67" t="s">
        <v>174</v>
      </c>
      <c r="FI63" s="54">
        <v>15</v>
      </c>
      <c r="FJ63" s="67" t="s">
        <v>52</v>
      </c>
      <c r="FK63" s="54">
        <v>12.5</v>
      </c>
      <c r="FL63" s="67" t="s">
        <v>53</v>
      </c>
      <c r="FM63" s="54">
        <v>12.5</v>
      </c>
      <c r="FN63" s="76">
        <v>40</v>
      </c>
      <c r="FP63" s="54">
        <v>0</v>
      </c>
      <c r="FR63" s="54">
        <v>0</v>
      </c>
      <c r="FT63" s="54">
        <v>0</v>
      </c>
      <c r="FV63" s="54">
        <v>0</v>
      </c>
      <c r="FX63" s="54">
        <v>0</v>
      </c>
      <c r="FZ63" s="54">
        <v>0</v>
      </c>
      <c r="GB63" s="54">
        <v>0</v>
      </c>
      <c r="GD63" s="54">
        <v>0</v>
      </c>
      <c r="GF63" s="54">
        <v>0</v>
      </c>
      <c r="GH63" s="54">
        <v>0</v>
      </c>
      <c r="GI63" s="76">
        <v>0</v>
      </c>
      <c r="GK63" s="54">
        <v>0</v>
      </c>
      <c r="GM63" s="54">
        <v>0</v>
      </c>
      <c r="GO63" s="54">
        <v>0</v>
      </c>
      <c r="GQ63" s="54">
        <v>0</v>
      </c>
      <c r="GR63" s="67" t="s">
        <v>59</v>
      </c>
      <c r="GS63" s="54">
        <v>15</v>
      </c>
      <c r="GT63" s="58">
        <v>3</v>
      </c>
      <c r="GU63" s="67" t="s">
        <v>60</v>
      </c>
      <c r="GV63" s="54">
        <v>12.5</v>
      </c>
      <c r="GX63" s="54">
        <v>0</v>
      </c>
      <c r="GZ63" s="54">
        <v>0</v>
      </c>
      <c r="HA63" s="67" t="s">
        <v>63</v>
      </c>
      <c r="HB63" s="54">
        <v>12.5</v>
      </c>
      <c r="HD63" s="54">
        <v>0</v>
      </c>
      <c r="HF63" s="54">
        <v>0</v>
      </c>
      <c r="HH63" s="54">
        <v>0</v>
      </c>
      <c r="HI63" s="67" t="s">
        <v>67</v>
      </c>
      <c r="HJ63" s="54">
        <v>12.5</v>
      </c>
      <c r="HK63" s="58">
        <v>11.25</v>
      </c>
      <c r="HL63" s="58">
        <v>42.75</v>
      </c>
      <c r="HM63" s="67" t="s">
        <v>140</v>
      </c>
      <c r="HN63" s="54">
        <v>35</v>
      </c>
      <c r="HO63" s="76">
        <v>10.5</v>
      </c>
      <c r="HQ63" s="54">
        <v>0</v>
      </c>
      <c r="HR63" s="67" t="s">
        <v>69</v>
      </c>
      <c r="HS63" s="54">
        <v>30</v>
      </c>
      <c r="HU63" s="54">
        <v>0</v>
      </c>
      <c r="HW63" s="54">
        <v>0</v>
      </c>
      <c r="HY63" s="54">
        <v>0</v>
      </c>
      <c r="IA63" s="54">
        <v>0</v>
      </c>
      <c r="IC63" s="54">
        <v>0</v>
      </c>
      <c r="IE63" s="54">
        <v>0</v>
      </c>
      <c r="IG63" s="54">
        <v>0</v>
      </c>
      <c r="IH63" s="76">
        <v>12</v>
      </c>
      <c r="II63" s="67" t="s">
        <v>7</v>
      </c>
      <c r="IJ63" s="54">
        <v>10</v>
      </c>
      <c r="IK63" s="67" t="s">
        <v>77</v>
      </c>
      <c r="IL63" s="54">
        <v>25</v>
      </c>
      <c r="IN63" s="54">
        <v>0</v>
      </c>
      <c r="IP63" s="54">
        <v>0</v>
      </c>
      <c r="IQ63" s="76">
        <v>5.25</v>
      </c>
      <c r="IR63" s="67" t="s">
        <v>79</v>
      </c>
      <c r="IS63" s="54">
        <v>30</v>
      </c>
      <c r="IT63" s="67" t="s">
        <v>80</v>
      </c>
      <c r="IU63" s="54">
        <v>50</v>
      </c>
      <c r="IV63" s="67" t="s">
        <v>9</v>
      </c>
      <c r="IW63" s="54">
        <v>20</v>
      </c>
      <c r="IX63" s="76">
        <v>15</v>
      </c>
      <c r="IY63" s="58">
        <v>70.25</v>
      </c>
      <c r="IZ63" s="67" t="s">
        <v>161</v>
      </c>
      <c r="JA63" s="54">
        <v>100</v>
      </c>
      <c r="JB63" s="76">
        <v>40</v>
      </c>
      <c r="JC63" s="67" t="s">
        <v>82</v>
      </c>
      <c r="JD63" s="54">
        <v>10</v>
      </c>
      <c r="JF63" s="54">
        <v>0</v>
      </c>
      <c r="JG63" s="67" t="s">
        <v>84</v>
      </c>
      <c r="JH63" s="54">
        <v>30</v>
      </c>
      <c r="JJ63" s="54">
        <v>0</v>
      </c>
      <c r="JK63" s="58">
        <v>14</v>
      </c>
      <c r="JL63" s="67" t="s">
        <v>86</v>
      </c>
      <c r="JM63" s="54">
        <v>20</v>
      </c>
      <c r="JO63" s="54">
        <v>0</v>
      </c>
      <c r="JP63" s="67" t="s">
        <v>143</v>
      </c>
      <c r="JQ63" s="54">
        <v>45</v>
      </c>
      <c r="JR63" s="75">
        <v>16.25</v>
      </c>
      <c r="JS63" s="67" t="s">
        <v>144</v>
      </c>
      <c r="JT63" s="67" t="s">
        <v>144</v>
      </c>
      <c r="JU63" s="67" t="s">
        <v>144</v>
      </c>
      <c r="JV63" s="67" t="s">
        <v>144</v>
      </c>
      <c r="JW63" s="67" t="s">
        <v>144</v>
      </c>
      <c r="JX63" s="67" t="s">
        <v>144</v>
      </c>
      <c r="JY63" s="67">
        <v>0</v>
      </c>
      <c r="JZ63" s="67">
        <v>78</v>
      </c>
      <c r="KA63" s="67">
        <v>170</v>
      </c>
      <c r="KB63" s="67">
        <v>25</v>
      </c>
      <c r="KC63" s="67">
        <v>53</v>
      </c>
      <c r="KD63" s="67">
        <v>3142</v>
      </c>
      <c r="KE63" s="67">
        <v>38219</v>
      </c>
      <c r="KF63" s="67">
        <v>6964</v>
      </c>
      <c r="KG63" s="67">
        <v>24265423</v>
      </c>
      <c r="KH63" s="67">
        <v>12538506</v>
      </c>
      <c r="KI63" s="67">
        <v>11726917</v>
      </c>
      <c r="KJ63" s="67">
        <v>9003086.8599999994</v>
      </c>
      <c r="KK63" s="67">
        <v>6751592</v>
      </c>
      <c r="KL63" s="67">
        <v>6955504.4500000002</v>
      </c>
      <c r="KM63" s="67">
        <v>0</v>
      </c>
      <c r="KN63" s="67">
        <v>50</v>
      </c>
      <c r="KO63" s="67">
        <v>17</v>
      </c>
      <c r="KP63" s="67">
        <v>33</v>
      </c>
      <c r="KQ63" s="67" t="s">
        <v>146</v>
      </c>
      <c r="KR63" s="67" t="s">
        <v>147</v>
      </c>
    </row>
    <row r="64" spans="1:304" s="67" customFormat="1" x14ac:dyDescent="0.25">
      <c r="A64" s="66">
        <v>73</v>
      </c>
      <c r="B64" s="67" t="s">
        <v>601</v>
      </c>
      <c r="C64" s="66" t="s">
        <v>1692</v>
      </c>
      <c r="D64" s="66" t="s">
        <v>597</v>
      </c>
      <c r="E64" s="66" t="s">
        <v>1694</v>
      </c>
      <c r="F64" s="66" t="s">
        <v>1689</v>
      </c>
      <c r="G64" s="68" t="s">
        <v>1886</v>
      </c>
      <c r="H64" s="56">
        <v>74.658333333333331</v>
      </c>
      <c r="I64" s="69">
        <v>84.65</v>
      </c>
      <c r="J64" s="70">
        <v>100</v>
      </c>
      <c r="K64" s="67" t="s">
        <v>154</v>
      </c>
      <c r="L64" s="71">
        <v>50</v>
      </c>
      <c r="M64" s="67" t="s">
        <v>154</v>
      </c>
      <c r="N64" s="71">
        <v>50</v>
      </c>
      <c r="O64" s="72">
        <v>30</v>
      </c>
      <c r="P64" s="67" t="s">
        <v>7</v>
      </c>
      <c r="Q64" s="73">
        <v>5</v>
      </c>
      <c r="R64" s="67" t="s">
        <v>8</v>
      </c>
      <c r="S64" s="73">
        <v>12</v>
      </c>
      <c r="T64" s="67" t="s">
        <v>9</v>
      </c>
      <c r="U64" s="73">
        <v>16</v>
      </c>
      <c r="V64" s="67" t="s">
        <v>7</v>
      </c>
      <c r="W64" s="73">
        <v>5</v>
      </c>
      <c r="X64" s="67" t="s">
        <v>8</v>
      </c>
      <c r="Y64" s="73">
        <v>12</v>
      </c>
      <c r="Z64" s="67" t="s">
        <v>9</v>
      </c>
      <c r="AA64" s="73">
        <v>16</v>
      </c>
      <c r="AB64" s="67" t="s">
        <v>7</v>
      </c>
      <c r="AC64" s="73">
        <v>5</v>
      </c>
      <c r="AD64" s="67" t="s">
        <v>8</v>
      </c>
      <c r="AE64" s="73">
        <v>13</v>
      </c>
      <c r="AF64" s="67" t="s">
        <v>9</v>
      </c>
      <c r="AG64" s="73">
        <v>16</v>
      </c>
      <c r="AH64" s="74">
        <v>70</v>
      </c>
      <c r="AI64" s="57">
        <v>69.25</v>
      </c>
      <c r="AK64" s="54">
        <v>0</v>
      </c>
      <c r="AL64" s="67" t="s">
        <v>11</v>
      </c>
      <c r="AM64" s="54">
        <v>25</v>
      </c>
      <c r="AN64" s="67" t="s">
        <v>12</v>
      </c>
      <c r="AO64" s="54">
        <v>15</v>
      </c>
      <c r="AQ64" s="54">
        <v>0</v>
      </c>
      <c r="AS64" s="54">
        <v>0</v>
      </c>
      <c r="AT64" s="67" t="s">
        <v>15</v>
      </c>
      <c r="AU64" s="54">
        <v>30</v>
      </c>
      <c r="AV64" s="75">
        <v>21</v>
      </c>
      <c r="AW64" s="67" t="s">
        <v>121</v>
      </c>
      <c r="AX64" s="54">
        <v>5</v>
      </c>
      <c r="AY64" s="75">
        <v>0.75</v>
      </c>
      <c r="AZ64" s="67" t="s">
        <v>205</v>
      </c>
      <c r="BA64" s="54">
        <v>100</v>
      </c>
      <c r="BB64" s="75">
        <v>15</v>
      </c>
      <c r="BC64" s="67" t="s">
        <v>123</v>
      </c>
      <c r="BD64" s="54">
        <v>100</v>
      </c>
      <c r="BE64" s="76">
        <v>25</v>
      </c>
      <c r="BF64" s="67" t="s">
        <v>124</v>
      </c>
      <c r="BG64" s="54">
        <v>50</v>
      </c>
      <c r="BH64" s="67" t="s">
        <v>158</v>
      </c>
      <c r="BI64" s="54">
        <v>0</v>
      </c>
      <c r="BJ64" s="75">
        <v>7.5</v>
      </c>
      <c r="BK64" s="58">
        <v>54</v>
      </c>
      <c r="BL64" s="67" t="s">
        <v>19</v>
      </c>
      <c r="BM64" s="54">
        <v>10</v>
      </c>
      <c r="BN64" s="67" t="s">
        <v>20</v>
      </c>
      <c r="BO64" s="54">
        <v>40</v>
      </c>
      <c r="BP64" s="67" t="s">
        <v>21</v>
      </c>
      <c r="BQ64" s="54">
        <v>10</v>
      </c>
      <c r="BR64" s="67" t="s">
        <v>22</v>
      </c>
      <c r="BS64" s="54">
        <v>20</v>
      </c>
      <c r="BT64" s="67" t="s">
        <v>23</v>
      </c>
      <c r="BU64" s="54">
        <v>5</v>
      </c>
      <c r="BV64" s="67" t="s">
        <v>24</v>
      </c>
      <c r="BW64" s="54">
        <v>5</v>
      </c>
      <c r="BX64" s="67" t="s">
        <v>25</v>
      </c>
      <c r="BY64" s="54">
        <v>5</v>
      </c>
      <c r="BZ64" s="67" t="s">
        <v>26</v>
      </c>
      <c r="CA64" s="54">
        <v>5</v>
      </c>
      <c r="CB64" s="75">
        <v>20</v>
      </c>
      <c r="CC64" s="67" t="s">
        <v>27</v>
      </c>
      <c r="CD64" s="54">
        <v>40</v>
      </c>
      <c r="CE64" s="67" t="s">
        <v>28</v>
      </c>
      <c r="CF64" s="54">
        <v>30</v>
      </c>
      <c r="CG64" s="67" t="s">
        <v>29</v>
      </c>
      <c r="CH64" s="54">
        <v>30</v>
      </c>
      <c r="CI64" s="75">
        <v>10</v>
      </c>
      <c r="CJ64" s="67" t="s">
        <v>126</v>
      </c>
      <c r="CK64" s="54">
        <v>100</v>
      </c>
      <c r="CL64" s="75">
        <v>10</v>
      </c>
      <c r="CM64" s="67" t="s">
        <v>127</v>
      </c>
      <c r="CN64" s="54">
        <v>0</v>
      </c>
      <c r="CP64" s="54">
        <v>0</v>
      </c>
      <c r="CR64" s="54">
        <v>0</v>
      </c>
      <c r="CT64" s="54">
        <v>0</v>
      </c>
      <c r="CV64" s="54">
        <v>0</v>
      </c>
      <c r="CW64" s="75">
        <v>0</v>
      </c>
      <c r="CY64" s="54">
        <v>0</v>
      </c>
      <c r="CZ64" s="67" t="s">
        <v>36</v>
      </c>
      <c r="DA64" s="54">
        <v>34</v>
      </c>
      <c r="DC64" s="54">
        <v>0</v>
      </c>
      <c r="DD64" s="76">
        <v>8.5</v>
      </c>
      <c r="DE64" s="67" t="s">
        <v>38</v>
      </c>
      <c r="DF64" s="54">
        <v>10</v>
      </c>
      <c r="DG64" s="67" t="s">
        <v>39</v>
      </c>
      <c r="DH64" s="54">
        <v>10</v>
      </c>
      <c r="DI64" s="67" t="s">
        <v>40</v>
      </c>
      <c r="DJ64" s="54">
        <v>15</v>
      </c>
      <c r="DL64" s="54">
        <v>0</v>
      </c>
      <c r="DN64" s="54">
        <v>0</v>
      </c>
      <c r="DO64" s="67" t="s">
        <v>129</v>
      </c>
      <c r="DP64" s="54">
        <v>20</v>
      </c>
      <c r="DQ64" s="76">
        <v>5.5</v>
      </c>
      <c r="DR64" s="58">
        <v>100</v>
      </c>
      <c r="DS64" s="67" t="s">
        <v>42</v>
      </c>
      <c r="DT64" s="54">
        <v>15</v>
      </c>
      <c r="DU64" s="67" t="s">
        <v>43</v>
      </c>
      <c r="DV64" s="54">
        <v>15</v>
      </c>
      <c r="DW64" s="67" t="s">
        <v>44</v>
      </c>
      <c r="DX64" s="54">
        <v>15</v>
      </c>
      <c r="DY64" s="67" t="s">
        <v>45</v>
      </c>
      <c r="DZ64" s="54">
        <v>10</v>
      </c>
      <c r="EA64" s="67" t="s">
        <v>46</v>
      </c>
      <c r="EB64" s="54">
        <v>45</v>
      </c>
      <c r="EC64" s="76">
        <v>40</v>
      </c>
      <c r="ED64" s="67" t="s">
        <v>159</v>
      </c>
      <c r="EE64" s="54">
        <v>100</v>
      </c>
      <c r="EF64" s="76">
        <v>60</v>
      </c>
      <c r="EG64" s="58">
        <v>100</v>
      </c>
      <c r="EH64" s="67" t="s">
        <v>48</v>
      </c>
      <c r="EI64" s="54">
        <v>30</v>
      </c>
      <c r="EJ64" s="67" t="s">
        <v>49</v>
      </c>
      <c r="EK64" s="54">
        <v>20</v>
      </c>
      <c r="EL64" s="67" t="s">
        <v>131</v>
      </c>
      <c r="EM64" s="54">
        <v>20</v>
      </c>
      <c r="EN64" s="67" t="s">
        <v>132</v>
      </c>
      <c r="EO64" s="54">
        <v>30</v>
      </c>
      <c r="EP64" s="76">
        <v>40</v>
      </c>
      <c r="EQ64" s="67" t="s">
        <v>173</v>
      </c>
      <c r="ER64" s="54">
        <v>35</v>
      </c>
      <c r="ES64" s="67" t="s">
        <v>133</v>
      </c>
      <c r="ET64" s="54">
        <v>35</v>
      </c>
      <c r="EU64" s="67" t="s">
        <v>50</v>
      </c>
      <c r="EV64" s="54">
        <v>30</v>
      </c>
      <c r="EW64" s="76">
        <v>60</v>
      </c>
      <c r="EX64" s="59">
        <v>64.666666666666671</v>
      </c>
      <c r="EY64" s="58">
        <v>72.25</v>
      </c>
      <c r="EZ64" s="67" t="s">
        <v>51</v>
      </c>
      <c r="FA64" s="54">
        <v>10</v>
      </c>
      <c r="FB64" s="67" t="s">
        <v>134</v>
      </c>
      <c r="FC64" s="54">
        <v>10</v>
      </c>
      <c r="FD64" s="67" t="s">
        <v>135</v>
      </c>
      <c r="FE64" s="54">
        <v>20</v>
      </c>
      <c r="FF64" s="67" t="s">
        <v>136</v>
      </c>
      <c r="FG64" s="54">
        <v>20</v>
      </c>
      <c r="FH64" s="67" t="s">
        <v>174</v>
      </c>
      <c r="FI64" s="54">
        <v>15</v>
      </c>
      <c r="FJ64" s="67" t="s">
        <v>52</v>
      </c>
      <c r="FK64" s="54">
        <v>12.5</v>
      </c>
      <c r="FL64" s="67" t="s">
        <v>53</v>
      </c>
      <c r="FM64" s="54">
        <v>12.5</v>
      </c>
      <c r="FN64" s="76">
        <v>40</v>
      </c>
      <c r="FP64" s="54">
        <v>0</v>
      </c>
      <c r="FR64" s="54">
        <v>0</v>
      </c>
      <c r="FT64" s="54">
        <v>0</v>
      </c>
      <c r="FV64" s="54">
        <v>0</v>
      </c>
      <c r="FX64" s="54">
        <v>0</v>
      </c>
      <c r="FY64" s="67" t="s">
        <v>139</v>
      </c>
      <c r="FZ64" s="54">
        <v>10</v>
      </c>
      <c r="GB64" s="54">
        <v>0</v>
      </c>
      <c r="GD64" s="54">
        <v>0</v>
      </c>
      <c r="GF64" s="54">
        <v>0</v>
      </c>
      <c r="GH64" s="54">
        <v>0</v>
      </c>
      <c r="GI64" s="76">
        <v>1</v>
      </c>
      <c r="GJ64" s="67" t="s">
        <v>55</v>
      </c>
      <c r="GK64" s="54">
        <v>30</v>
      </c>
      <c r="GL64" s="67" t="s">
        <v>56</v>
      </c>
      <c r="GM64" s="54">
        <v>20</v>
      </c>
      <c r="GN64" s="67" t="s">
        <v>57</v>
      </c>
      <c r="GO64" s="54">
        <v>20</v>
      </c>
      <c r="GP64" s="67" t="s">
        <v>58</v>
      </c>
      <c r="GQ64" s="54">
        <v>15</v>
      </c>
      <c r="GR64" s="67" t="s">
        <v>59</v>
      </c>
      <c r="GS64" s="54">
        <v>15</v>
      </c>
      <c r="GT64" s="58">
        <v>20</v>
      </c>
      <c r="GV64" s="54">
        <v>0</v>
      </c>
      <c r="GX64" s="54">
        <v>0</v>
      </c>
      <c r="GZ64" s="54">
        <v>0</v>
      </c>
      <c r="HA64" s="67" t="s">
        <v>63</v>
      </c>
      <c r="HB64" s="54">
        <v>12.5</v>
      </c>
      <c r="HD64" s="54">
        <v>0</v>
      </c>
      <c r="HE64" s="67" t="s">
        <v>65</v>
      </c>
      <c r="HF64" s="54">
        <v>12.5</v>
      </c>
      <c r="HH64" s="54">
        <v>0</v>
      </c>
      <c r="HI64" s="67" t="s">
        <v>67</v>
      </c>
      <c r="HJ64" s="54">
        <v>12.5</v>
      </c>
      <c r="HK64" s="58">
        <v>11.25</v>
      </c>
      <c r="HL64" s="58">
        <v>51.5</v>
      </c>
      <c r="HM64" s="67" t="s">
        <v>140</v>
      </c>
      <c r="HN64" s="54">
        <v>35</v>
      </c>
      <c r="HO64" s="76">
        <v>10.5</v>
      </c>
      <c r="HP64" s="67" t="s">
        <v>141</v>
      </c>
      <c r="HQ64" s="54">
        <v>35</v>
      </c>
      <c r="HR64" s="67" t="s">
        <v>69</v>
      </c>
      <c r="HS64" s="54">
        <v>30</v>
      </c>
      <c r="HU64" s="54">
        <v>0</v>
      </c>
      <c r="HW64" s="54">
        <v>0</v>
      </c>
      <c r="HY64" s="54">
        <v>0</v>
      </c>
      <c r="IA64" s="54">
        <v>0</v>
      </c>
      <c r="IC64" s="54">
        <v>0</v>
      </c>
      <c r="IE64" s="54">
        <v>0</v>
      </c>
      <c r="IG64" s="54">
        <v>0</v>
      </c>
      <c r="IH64" s="76">
        <v>26</v>
      </c>
      <c r="IJ64" s="54">
        <v>0</v>
      </c>
      <c r="IL64" s="54">
        <v>0</v>
      </c>
      <c r="IN64" s="54">
        <v>0</v>
      </c>
      <c r="IP64" s="54">
        <v>0</v>
      </c>
      <c r="IQ64" s="76">
        <v>0</v>
      </c>
      <c r="IR64" s="67" t="s">
        <v>79</v>
      </c>
      <c r="IS64" s="54">
        <v>30</v>
      </c>
      <c r="IT64" s="67" t="s">
        <v>80</v>
      </c>
      <c r="IU64" s="54">
        <v>50</v>
      </c>
      <c r="IV64" s="67" t="s">
        <v>9</v>
      </c>
      <c r="IW64" s="54">
        <v>20</v>
      </c>
      <c r="IX64" s="76">
        <v>15</v>
      </c>
      <c r="IY64" s="58">
        <v>70.25</v>
      </c>
      <c r="IZ64" s="67" t="s">
        <v>188</v>
      </c>
      <c r="JA64" s="54">
        <v>60</v>
      </c>
      <c r="JB64" s="76">
        <v>24</v>
      </c>
      <c r="JC64" s="67" t="s">
        <v>82</v>
      </c>
      <c r="JD64" s="54">
        <v>10</v>
      </c>
      <c r="JE64" s="67" t="s">
        <v>83</v>
      </c>
      <c r="JF64" s="54">
        <v>20</v>
      </c>
      <c r="JG64" s="67" t="s">
        <v>84</v>
      </c>
      <c r="JH64" s="54">
        <v>30</v>
      </c>
      <c r="JI64" s="67" t="s">
        <v>85</v>
      </c>
      <c r="JJ64" s="54">
        <v>40</v>
      </c>
      <c r="JK64" s="58">
        <v>35</v>
      </c>
      <c r="JM64" s="54">
        <v>0</v>
      </c>
      <c r="JO64" s="54">
        <v>0</v>
      </c>
      <c r="JP64" s="67" t="s">
        <v>143</v>
      </c>
      <c r="JQ64" s="54">
        <v>45</v>
      </c>
      <c r="JR64" s="75">
        <v>11.25</v>
      </c>
      <c r="JS64" s="67" t="s">
        <v>144</v>
      </c>
      <c r="JT64" s="67" t="s">
        <v>144</v>
      </c>
      <c r="JU64" s="67" t="s">
        <v>144</v>
      </c>
      <c r="JV64" s="67" t="s">
        <v>144</v>
      </c>
      <c r="JW64" s="67" t="s">
        <v>144</v>
      </c>
      <c r="JX64" s="67" t="s">
        <v>144</v>
      </c>
      <c r="JY64" s="67">
        <v>0</v>
      </c>
      <c r="JZ64" s="67">
        <v>198</v>
      </c>
      <c r="KA64" s="67">
        <v>198</v>
      </c>
      <c r="KB64" s="67">
        <v>178</v>
      </c>
      <c r="KC64" s="67">
        <v>6</v>
      </c>
      <c r="KD64" s="67">
        <v>5864</v>
      </c>
      <c r="KE64" s="67">
        <v>393911</v>
      </c>
      <c r="KF64" s="67">
        <v>45255</v>
      </c>
      <c r="KG64" s="67">
        <v>76716077.760000005</v>
      </c>
      <c r="KH64" s="67">
        <v>49484717.759999998</v>
      </c>
      <c r="KI64" s="67">
        <v>27231360</v>
      </c>
      <c r="KJ64" s="67">
        <v>34318205.07</v>
      </c>
      <c r="KK64" s="67">
        <v>6480606.5499999998</v>
      </c>
      <c r="KL64" s="67">
        <v>2510733.5499999998</v>
      </c>
      <c r="KM64" s="67">
        <v>0</v>
      </c>
      <c r="KN64" s="67">
        <v>120</v>
      </c>
      <c r="KO64" s="67">
        <v>12</v>
      </c>
      <c r="KP64" s="67">
        <v>108</v>
      </c>
      <c r="KQ64" s="67" t="s">
        <v>146</v>
      </c>
      <c r="KR64" s="67" t="s">
        <v>147</v>
      </c>
    </row>
    <row r="65" spans="1:304" s="67" customFormat="1" x14ac:dyDescent="0.25">
      <c r="A65" s="66">
        <v>74</v>
      </c>
      <c r="B65" s="67" t="s">
        <v>607</v>
      </c>
      <c r="C65" s="66" t="s">
        <v>1796</v>
      </c>
      <c r="D65" s="66" t="s">
        <v>602</v>
      </c>
      <c r="E65" s="66" t="s">
        <v>1763</v>
      </c>
      <c r="F65" s="66" t="s">
        <v>1689</v>
      </c>
      <c r="G65" s="68" t="s">
        <v>1886</v>
      </c>
      <c r="H65" s="56">
        <v>69.349999999999994</v>
      </c>
      <c r="I65" s="69">
        <v>54.2</v>
      </c>
      <c r="J65" s="70">
        <v>58</v>
      </c>
      <c r="K65" s="67" t="s">
        <v>154</v>
      </c>
      <c r="L65" s="71">
        <v>50</v>
      </c>
      <c r="M65" s="67" t="s">
        <v>154</v>
      </c>
      <c r="N65" s="71">
        <v>50</v>
      </c>
      <c r="O65" s="72">
        <v>30</v>
      </c>
      <c r="P65" s="67" t="s">
        <v>7</v>
      </c>
      <c r="Q65" s="73">
        <v>5</v>
      </c>
      <c r="R65" s="67" t="s">
        <v>8</v>
      </c>
      <c r="S65" s="73">
        <v>12</v>
      </c>
      <c r="U65" s="73">
        <v>0</v>
      </c>
      <c r="V65" s="67" t="s">
        <v>7</v>
      </c>
      <c r="W65" s="73">
        <v>5</v>
      </c>
      <c r="Y65" s="73">
        <v>0</v>
      </c>
      <c r="AA65" s="73">
        <v>0</v>
      </c>
      <c r="AB65" s="67" t="s">
        <v>7</v>
      </c>
      <c r="AC65" s="73">
        <v>5</v>
      </c>
      <c r="AD65" s="67" t="s">
        <v>8</v>
      </c>
      <c r="AE65" s="73">
        <v>13</v>
      </c>
      <c r="AG65" s="73">
        <v>0</v>
      </c>
      <c r="AH65" s="74">
        <v>28</v>
      </c>
      <c r="AI65" s="57">
        <v>58.75</v>
      </c>
      <c r="AK65" s="54">
        <v>0</v>
      </c>
      <c r="AM65" s="54">
        <v>0</v>
      </c>
      <c r="AN65" s="67" t="s">
        <v>12</v>
      </c>
      <c r="AO65" s="54">
        <v>15</v>
      </c>
      <c r="AQ65" s="54">
        <v>0</v>
      </c>
      <c r="AR65" s="67" t="s">
        <v>14</v>
      </c>
      <c r="AS65" s="54">
        <v>15</v>
      </c>
      <c r="AT65" s="67" t="s">
        <v>15</v>
      </c>
      <c r="AU65" s="54">
        <v>30</v>
      </c>
      <c r="AV65" s="75">
        <v>18</v>
      </c>
      <c r="AW65" s="67" t="s">
        <v>187</v>
      </c>
      <c r="AX65" s="54">
        <v>80</v>
      </c>
      <c r="AY65" s="75">
        <v>12</v>
      </c>
      <c r="AZ65" s="67" t="s">
        <v>122</v>
      </c>
      <c r="BA65" s="54">
        <v>75</v>
      </c>
      <c r="BB65" s="75">
        <v>11.25</v>
      </c>
      <c r="BC65" s="67" t="s">
        <v>170</v>
      </c>
      <c r="BD65" s="54">
        <v>70</v>
      </c>
      <c r="BE65" s="76">
        <v>17.5</v>
      </c>
      <c r="BF65" s="67" t="s">
        <v>228</v>
      </c>
      <c r="BG65" s="54">
        <v>0</v>
      </c>
      <c r="BH65" s="67" t="s">
        <v>158</v>
      </c>
      <c r="BI65" s="54">
        <v>0</v>
      </c>
      <c r="BJ65" s="75">
        <v>0</v>
      </c>
      <c r="BK65" s="58">
        <v>36.25</v>
      </c>
      <c r="BM65" s="54">
        <v>0</v>
      </c>
      <c r="BO65" s="54">
        <v>0</v>
      </c>
      <c r="BQ65" s="54">
        <v>0</v>
      </c>
      <c r="BS65" s="54">
        <v>0</v>
      </c>
      <c r="BU65" s="54">
        <v>0</v>
      </c>
      <c r="BW65" s="54">
        <v>0</v>
      </c>
      <c r="BY65" s="54">
        <v>0</v>
      </c>
      <c r="CA65" s="54">
        <v>0</v>
      </c>
      <c r="CB65" s="75">
        <v>0</v>
      </c>
      <c r="CC65" s="67" t="s">
        <v>27</v>
      </c>
      <c r="CD65" s="54">
        <v>40</v>
      </c>
      <c r="CF65" s="54">
        <v>0</v>
      </c>
      <c r="CG65" s="67" t="s">
        <v>29</v>
      </c>
      <c r="CH65" s="54">
        <v>30</v>
      </c>
      <c r="CI65" s="75">
        <v>7</v>
      </c>
      <c r="CJ65" s="67" t="s">
        <v>126</v>
      </c>
      <c r="CK65" s="54">
        <v>100</v>
      </c>
      <c r="CL65" s="75">
        <v>10</v>
      </c>
      <c r="CM65" s="67" t="s">
        <v>127</v>
      </c>
      <c r="CN65" s="54">
        <v>0</v>
      </c>
      <c r="CP65" s="54">
        <v>0</v>
      </c>
      <c r="CR65" s="54">
        <v>0</v>
      </c>
      <c r="CT65" s="54">
        <v>0</v>
      </c>
      <c r="CV65" s="54">
        <v>0</v>
      </c>
      <c r="CW65" s="75">
        <v>0</v>
      </c>
      <c r="CX65" s="67" t="s">
        <v>35</v>
      </c>
      <c r="CY65" s="54">
        <v>33</v>
      </c>
      <c r="CZ65" s="67" t="s">
        <v>36</v>
      </c>
      <c r="DA65" s="54">
        <v>34</v>
      </c>
      <c r="DC65" s="54">
        <v>0</v>
      </c>
      <c r="DD65" s="76">
        <v>16.75</v>
      </c>
      <c r="DF65" s="54">
        <v>0</v>
      </c>
      <c r="DG65" s="67" t="s">
        <v>39</v>
      </c>
      <c r="DH65" s="54">
        <v>10</v>
      </c>
      <c r="DI65" s="67" t="s">
        <v>40</v>
      </c>
      <c r="DJ65" s="54">
        <v>15</v>
      </c>
      <c r="DL65" s="54">
        <v>0</v>
      </c>
      <c r="DN65" s="54">
        <v>0</v>
      </c>
      <c r="DP65" s="54">
        <v>0</v>
      </c>
      <c r="DQ65" s="76">
        <v>2.5</v>
      </c>
      <c r="DR65" s="58">
        <v>78</v>
      </c>
      <c r="DS65" s="67" t="s">
        <v>42</v>
      </c>
      <c r="DT65" s="54">
        <v>15</v>
      </c>
      <c r="DU65" s="67" t="s">
        <v>43</v>
      </c>
      <c r="DV65" s="54">
        <v>15</v>
      </c>
      <c r="DW65" s="67" t="s">
        <v>44</v>
      </c>
      <c r="DX65" s="54">
        <v>15</v>
      </c>
      <c r="DZ65" s="54">
        <v>0</v>
      </c>
      <c r="EB65" s="54">
        <v>0</v>
      </c>
      <c r="EC65" s="76">
        <v>18</v>
      </c>
      <c r="ED65" s="67" t="s">
        <v>159</v>
      </c>
      <c r="EE65" s="54">
        <v>100</v>
      </c>
      <c r="EF65" s="76">
        <v>60</v>
      </c>
      <c r="EG65" s="58">
        <v>40</v>
      </c>
      <c r="EH65" s="67" t="s">
        <v>48</v>
      </c>
      <c r="EI65" s="54">
        <v>30</v>
      </c>
      <c r="EJ65" s="67" t="s">
        <v>49</v>
      </c>
      <c r="EK65" s="54">
        <v>20</v>
      </c>
      <c r="EL65" s="67" t="s">
        <v>131</v>
      </c>
      <c r="EM65" s="54">
        <v>20</v>
      </c>
      <c r="EN65" s="67" t="s">
        <v>132</v>
      </c>
      <c r="EO65" s="54">
        <v>30</v>
      </c>
      <c r="EP65" s="76">
        <v>40</v>
      </c>
      <c r="ER65" s="54">
        <v>0</v>
      </c>
      <c r="ET65" s="54">
        <v>0</v>
      </c>
      <c r="EV65" s="54">
        <v>0</v>
      </c>
      <c r="EW65" s="76">
        <v>0</v>
      </c>
      <c r="EX65" s="59">
        <v>84.5</v>
      </c>
      <c r="EY65" s="58">
        <v>76.5</v>
      </c>
      <c r="EZ65" s="67" t="s">
        <v>51</v>
      </c>
      <c r="FA65" s="54">
        <v>10</v>
      </c>
      <c r="FB65" s="67" t="s">
        <v>134</v>
      </c>
      <c r="FC65" s="54">
        <v>10</v>
      </c>
      <c r="FD65" s="67" t="s">
        <v>135</v>
      </c>
      <c r="FE65" s="54">
        <v>20</v>
      </c>
      <c r="FF65" s="67" t="s">
        <v>136</v>
      </c>
      <c r="FG65" s="54">
        <v>20</v>
      </c>
      <c r="FH65" s="67" t="s">
        <v>174</v>
      </c>
      <c r="FI65" s="54">
        <v>15</v>
      </c>
      <c r="FJ65" s="67" t="s">
        <v>52</v>
      </c>
      <c r="FK65" s="54">
        <v>12.5</v>
      </c>
      <c r="FL65" s="67" t="s">
        <v>53</v>
      </c>
      <c r="FM65" s="54">
        <v>12.5</v>
      </c>
      <c r="FN65" s="76">
        <v>40</v>
      </c>
      <c r="FP65" s="54">
        <v>0</v>
      </c>
      <c r="FR65" s="54">
        <v>0</v>
      </c>
      <c r="FT65" s="54">
        <v>0</v>
      </c>
      <c r="FV65" s="54">
        <v>0</v>
      </c>
      <c r="FX65" s="54">
        <v>0</v>
      </c>
      <c r="FZ65" s="54">
        <v>0</v>
      </c>
      <c r="GB65" s="54">
        <v>0</v>
      </c>
      <c r="GD65" s="54">
        <v>0</v>
      </c>
      <c r="GF65" s="54">
        <v>0</v>
      </c>
      <c r="GH65" s="54">
        <v>0</v>
      </c>
      <c r="GI65" s="76">
        <v>0</v>
      </c>
      <c r="GK65" s="54">
        <v>0</v>
      </c>
      <c r="GL65" s="67" t="s">
        <v>56</v>
      </c>
      <c r="GM65" s="54">
        <v>20</v>
      </c>
      <c r="GN65" s="67" t="s">
        <v>57</v>
      </c>
      <c r="GO65" s="54">
        <v>20</v>
      </c>
      <c r="GP65" s="67" t="s">
        <v>58</v>
      </c>
      <c r="GQ65" s="54">
        <v>15</v>
      </c>
      <c r="GR65" s="67" t="s">
        <v>59</v>
      </c>
      <c r="GS65" s="54">
        <v>15</v>
      </c>
      <c r="GT65" s="58">
        <v>14</v>
      </c>
      <c r="GU65" s="67" t="s">
        <v>60</v>
      </c>
      <c r="GV65" s="54">
        <v>12.5</v>
      </c>
      <c r="GX65" s="54">
        <v>0</v>
      </c>
      <c r="GZ65" s="54">
        <v>0</v>
      </c>
      <c r="HA65" s="67" t="s">
        <v>63</v>
      </c>
      <c r="HB65" s="54">
        <v>12.5</v>
      </c>
      <c r="HC65" s="67" t="s">
        <v>64</v>
      </c>
      <c r="HD65" s="54">
        <v>12.5</v>
      </c>
      <c r="HE65" s="67" t="s">
        <v>65</v>
      </c>
      <c r="HF65" s="54">
        <v>12.5</v>
      </c>
      <c r="HG65" s="67" t="s">
        <v>66</v>
      </c>
      <c r="HH65" s="54">
        <v>12.5</v>
      </c>
      <c r="HI65" s="67" t="s">
        <v>67</v>
      </c>
      <c r="HJ65" s="54">
        <v>12.5</v>
      </c>
      <c r="HK65" s="58">
        <v>22.5</v>
      </c>
      <c r="HL65" s="58">
        <v>98</v>
      </c>
      <c r="HM65" s="67" t="s">
        <v>207</v>
      </c>
      <c r="HN65" s="54">
        <v>100</v>
      </c>
      <c r="HO65" s="76">
        <v>30</v>
      </c>
      <c r="HP65" s="67" t="s">
        <v>141</v>
      </c>
      <c r="HQ65" s="54">
        <v>35</v>
      </c>
      <c r="HR65" s="67" t="s">
        <v>69</v>
      </c>
      <c r="HS65" s="54">
        <v>30</v>
      </c>
      <c r="HT65" s="67" t="s">
        <v>70</v>
      </c>
      <c r="HU65" s="54">
        <v>5</v>
      </c>
      <c r="HV65" s="67" t="s">
        <v>71</v>
      </c>
      <c r="HW65" s="54">
        <v>5</v>
      </c>
      <c r="HX65" s="67" t="s">
        <v>72</v>
      </c>
      <c r="HY65" s="54">
        <v>5</v>
      </c>
      <c r="HZ65" s="67" t="s">
        <v>73</v>
      </c>
      <c r="IA65" s="54">
        <v>5</v>
      </c>
      <c r="IB65" s="67" t="s">
        <v>74</v>
      </c>
      <c r="IC65" s="54">
        <v>5</v>
      </c>
      <c r="ID65" s="67" t="s">
        <v>75</v>
      </c>
      <c r="IE65" s="54">
        <v>5</v>
      </c>
      <c r="IG65" s="54">
        <v>0</v>
      </c>
      <c r="IH65" s="76">
        <v>38</v>
      </c>
      <c r="II65" s="67" t="s">
        <v>7</v>
      </c>
      <c r="IJ65" s="54">
        <v>10</v>
      </c>
      <c r="IK65" s="67" t="s">
        <v>77</v>
      </c>
      <c r="IL65" s="54">
        <v>25</v>
      </c>
      <c r="IM65" s="67" t="s">
        <v>78</v>
      </c>
      <c r="IN65" s="54">
        <v>50</v>
      </c>
      <c r="IO65" s="67" t="s">
        <v>9</v>
      </c>
      <c r="IP65" s="54">
        <v>15</v>
      </c>
      <c r="IQ65" s="76">
        <v>15</v>
      </c>
      <c r="IR65" s="67" t="s">
        <v>79</v>
      </c>
      <c r="IS65" s="54">
        <v>30</v>
      </c>
      <c r="IT65" s="67" t="s">
        <v>80</v>
      </c>
      <c r="IU65" s="54">
        <v>50</v>
      </c>
      <c r="IV65" s="67" t="s">
        <v>9</v>
      </c>
      <c r="IW65" s="54">
        <v>20</v>
      </c>
      <c r="IX65" s="76">
        <v>15</v>
      </c>
      <c r="IY65" s="58">
        <v>79</v>
      </c>
      <c r="IZ65" s="67" t="s">
        <v>161</v>
      </c>
      <c r="JA65" s="54">
        <v>100</v>
      </c>
      <c r="JB65" s="76">
        <v>40</v>
      </c>
      <c r="JC65" s="67" t="s">
        <v>82</v>
      </c>
      <c r="JD65" s="54">
        <v>10</v>
      </c>
      <c r="JF65" s="54">
        <v>0</v>
      </c>
      <c r="JG65" s="67" t="s">
        <v>84</v>
      </c>
      <c r="JH65" s="54">
        <v>30</v>
      </c>
      <c r="JJ65" s="54">
        <v>0</v>
      </c>
      <c r="JK65" s="58">
        <v>14</v>
      </c>
      <c r="JL65" s="67" t="s">
        <v>86</v>
      </c>
      <c r="JM65" s="54">
        <v>20</v>
      </c>
      <c r="JN65" s="67" t="s">
        <v>87</v>
      </c>
      <c r="JO65" s="54">
        <v>35</v>
      </c>
      <c r="JP65" s="67" t="s">
        <v>143</v>
      </c>
      <c r="JQ65" s="54">
        <v>45</v>
      </c>
      <c r="JR65" s="75">
        <v>25</v>
      </c>
      <c r="JS65" s="67" t="s">
        <v>144</v>
      </c>
      <c r="JT65" s="67" t="s">
        <v>144</v>
      </c>
      <c r="JU65" s="67" t="s">
        <v>144</v>
      </c>
      <c r="JV65" s="67" t="s">
        <v>144</v>
      </c>
      <c r="JW65" s="67" t="s">
        <v>145</v>
      </c>
      <c r="JX65" s="67" t="s">
        <v>144</v>
      </c>
      <c r="JY65" s="67">
        <v>0</v>
      </c>
      <c r="JZ65" s="67">
        <v>125</v>
      </c>
      <c r="KA65" s="67">
        <v>133</v>
      </c>
      <c r="KB65" s="67">
        <v>116</v>
      </c>
      <c r="KC65" s="67">
        <v>9</v>
      </c>
      <c r="KD65" s="67">
        <v>4134</v>
      </c>
      <c r="KE65" s="67">
        <v>67918</v>
      </c>
      <c r="KF65" s="67">
        <v>10482</v>
      </c>
      <c r="KG65" s="67">
        <v>9374075</v>
      </c>
      <c r="KH65" s="67">
        <v>8852136</v>
      </c>
      <c r="KI65" s="67">
        <v>521939</v>
      </c>
      <c r="KJ65" s="67">
        <v>3600076.83</v>
      </c>
      <c r="KK65" s="67">
        <v>1439999.98</v>
      </c>
      <c r="KL65" s="67">
        <v>632263.84</v>
      </c>
      <c r="KM65" s="67">
        <v>0</v>
      </c>
      <c r="KN65" s="67">
        <v>26</v>
      </c>
      <c r="KO65" s="67">
        <v>3</v>
      </c>
      <c r="KP65" s="67">
        <v>23</v>
      </c>
      <c r="KQ65" s="67" t="s">
        <v>146</v>
      </c>
      <c r="KR65" s="67" t="s">
        <v>147</v>
      </c>
    </row>
    <row r="66" spans="1:304" s="67" customFormat="1" x14ac:dyDescent="0.25">
      <c r="A66" s="66">
        <v>75</v>
      </c>
      <c r="B66" s="67" t="s">
        <v>614</v>
      </c>
      <c r="C66" s="66" t="s">
        <v>1863</v>
      </c>
      <c r="D66" s="66" t="s">
        <v>608</v>
      </c>
      <c r="E66" s="66" t="s">
        <v>1812</v>
      </c>
      <c r="F66" s="66" t="s">
        <v>1689</v>
      </c>
      <c r="G66" s="68" t="s">
        <v>1886</v>
      </c>
      <c r="H66" s="56">
        <v>68.293333333333337</v>
      </c>
      <c r="I66" s="69">
        <v>54.92</v>
      </c>
      <c r="J66" s="70">
        <v>91.6</v>
      </c>
      <c r="K66" s="67" t="s">
        <v>154</v>
      </c>
      <c r="L66" s="71">
        <v>50</v>
      </c>
      <c r="M66" s="67" t="s">
        <v>154</v>
      </c>
      <c r="N66" s="71">
        <v>50</v>
      </c>
      <c r="O66" s="72">
        <v>30</v>
      </c>
      <c r="P66" s="67" t="s">
        <v>7</v>
      </c>
      <c r="Q66" s="73">
        <v>5</v>
      </c>
      <c r="R66" s="67" t="s">
        <v>8</v>
      </c>
      <c r="S66" s="73">
        <v>12</v>
      </c>
      <c r="T66" s="67" t="s">
        <v>9</v>
      </c>
      <c r="U66" s="73">
        <v>16</v>
      </c>
      <c r="V66" s="67" t="s">
        <v>7</v>
      </c>
      <c r="W66" s="73">
        <v>5</v>
      </c>
      <c r="Y66" s="73">
        <v>0</v>
      </c>
      <c r="Z66" s="67" t="s">
        <v>9</v>
      </c>
      <c r="AA66" s="73">
        <v>16</v>
      </c>
      <c r="AB66" s="67" t="s">
        <v>7</v>
      </c>
      <c r="AC66" s="73">
        <v>5</v>
      </c>
      <c r="AD66" s="67" t="s">
        <v>8</v>
      </c>
      <c r="AE66" s="73">
        <v>13</v>
      </c>
      <c r="AF66" s="67" t="s">
        <v>9</v>
      </c>
      <c r="AG66" s="73">
        <v>16</v>
      </c>
      <c r="AH66" s="74">
        <v>61.599999999999994</v>
      </c>
      <c r="AI66" s="57">
        <v>36</v>
      </c>
      <c r="AK66" s="54">
        <v>0</v>
      </c>
      <c r="AM66" s="54">
        <v>0</v>
      </c>
      <c r="AO66" s="54">
        <v>0</v>
      </c>
      <c r="AQ66" s="54">
        <v>0</v>
      </c>
      <c r="AS66" s="54">
        <v>0</v>
      </c>
      <c r="AT66" s="67" t="s">
        <v>15</v>
      </c>
      <c r="AU66" s="54">
        <v>30</v>
      </c>
      <c r="AV66" s="75">
        <v>9</v>
      </c>
      <c r="AW66" s="67" t="s">
        <v>121</v>
      </c>
      <c r="AX66" s="54">
        <v>5</v>
      </c>
      <c r="AY66" s="75">
        <v>0.75</v>
      </c>
      <c r="AZ66" s="67" t="s">
        <v>122</v>
      </c>
      <c r="BA66" s="54">
        <v>75</v>
      </c>
      <c r="BB66" s="75">
        <v>11.25</v>
      </c>
      <c r="BC66" s="67" t="s">
        <v>156</v>
      </c>
      <c r="BD66" s="54">
        <v>30</v>
      </c>
      <c r="BE66" s="76">
        <v>7.5</v>
      </c>
      <c r="BF66" s="67" t="s">
        <v>124</v>
      </c>
      <c r="BG66" s="54">
        <v>50</v>
      </c>
      <c r="BH66" s="67" t="s">
        <v>158</v>
      </c>
      <c r="BI66" s="54">
        <v>0</v>
      </c>
      <c r="BJ66" s="75">
        <v>7.5</v>
      </c>
      <c r="BK66" s="58">
        <v>45</v>
      </c>
      <c r="BM66" s="54">
        <v>0</v>
      </c>
      <c r="BO66" s="54">
        <v>0</v>
      </c>
      <c r="BQ66" s="54">
        <v>0</v>
      </c>
      <c r="BS66" s="54">
        <v>0</v>
      </c>
      <c r="BU66" s="54">
        <v>0</v>
      </c>
      <c r="BW66" s="54">
        <v>0</v>
      </c>
      <c r="BY66" s="54">
        <v>0</v>
      </c>
      <c r="CA66" s="54">
        <v>0</v>
      </c>
      <c r="CB66" s="75">
        <v>0</v>
      </c>
      <c r="CC66" s="67" t="s">
        <v>27</v>
      </c>
      <c r="CD66" s="54">
        <v>40</v>
      </c>
      <c r="CE66" s="67" t="s">
        <v>28</v>
      </c>
      <c r="CF66" s="54">
        <v>30</v>
      </c>
      <c r="CG66" s="67" t="s">
        <v>29</v>
      </c>
      <c r="CH66" s="54">
        <v>30</v>
      </c>
      <c r="CI66" s="75">
        <v>10</v>
      </c>
      <c r="CJ66" s="67" t="s">
        <v>126</v>
      </c>
      <c r="CK66" s="54">
        <v>100</v>
      </c>
      <c r="CL66" s="75">
        <v>10</v>
      </c>
      <c r="CM66" s="67" t="s">
        <v>127</v>
      </c>
      <c r="CN66" s="54">
        <v>0</v>
      </c>
      <c r="CP66" s="54">
        <v>0</v>
      </c>
      <c r="CR66" s="54">
        <v>0</v>
      </c>
      <c r="CT66" s="54">
        <v>0</v>
      </c>
      <c r="CV66" s="54">
        <v>0</v>
      </c>
      <c r="CW66" s="75">
        <v>0</v>
      </c>
      <c r="CY66" s="54">
        <v>33</v>
      </c>
      <c r="CZ66" s="67" t="s">
        <v>36</v>
      </c>
      <c r="DA66" s="54">
        <v>34</v>
      </c>
      <c r="DC66" s="54">
        <v>33</v>
      </c>
      <c r="DD66" s="76">
        <v>25</v>
      </c>
      <c r="DF66" s="54">
        <v>0</v>
      </c>
      <c r="DH66" s="54">
        <v>0</v>
      </c>
      <c r="DJ66" s="54">
        <v>0</v>
      </c>
      <c r="DL66" s="54">
        <v>0</v>
      </c>
      <c r="DN66" s="54">
        <v>0</v>
      </c>
      <c r="DP66" s="54">
        <v>0</v>
      </c>
      <c r="DQ66" s="76">
        <v>0</v>
      </c>
      <c r="DR66" s="58">
        <v>82</v>
      </c>
      <c r="DS66" s="67" t="s">
        <v>42</v>
      </c>
      <c r="DT66" s="54">
        <v>15</v>
      </c>
      <c r="DU66" s="67" t="s">
        <v>43</v>
      </c>
      <c r="DV66" s="54">
        <v>15</v>
      </c>
      <c r="DW66" s="67" t="s">
        <v>44</v>
      </c>
      <c r="DX66" s="54">
        <v>15</v>
      </c>
      <c r="DY66" s="67" t="s">
        <v>45</v>
      </c>
      <c r="DZ66" s="54">
        <v>10</v>
      </c>
      <c r="EB66" s="54">
        <v>0</v>
      </c>
      <c r="EC66" s="76">
        <v>22</v>
      </c>
      <c r="ED66" s="67" t="s">
        <v>159</v>
      </c>
      <c r="EE66" s="54">
        <v>100</v>
      </c>
      <c r="EF66" s="76">
        <v>60</v>
      </c>
      <c r="EG66" s="58">
        <v>20</v>
      </c>
      <c r="EI66" s="54">
        <v>0</v>
      </c>
      <c r="EK66" s="54">
        <v>0</v>
      </c>
      <c r="EL66" s="67" t="s">
        <v>131</v>
      </c>
      <c r="EM66" s="54">
        <v>20</v>
      </c>
      <c r="EN66" s="67" t="s">
        <v>132</v>
      </c>
      <c r="EO66" s="54">
        <v>30</v>
      </c>
      <c r="EP66" s="76">
        <v>20</v>
      </c>
      <c r="ER66" s="54">
        <v>0</v>
      </c>
      <c r="ET66" s="54">
        <v>0</v>
      </c>
      <c r="EV66" s="54">
        <v>0</v>
      </c>
      <c r="EW66" s="76">
        <v>0</v>
      </c>
      <c r="EX66" s="59">
        <v>81.666666666666671</v>
      </c>
      <c r="EY66" s="58">
        <v>66</v>
      </c>
      <c r="EZ66" s="67" t="s">
        <v>51</v>
      </c>
      <c r="FA66" s="54">
        <v>10</v>
      </c>
      <c r="FC66" s="54">
        <v>0</v>
      </c>
      <c r="FD66" s="67" t="s">
        <v>135</v>
      </c>
      <c r="FE66" s="54">
        <v>20</v>
      </c>
      <c r="FF66" s="67" t="s">
        <v>136</v>
      </c>
      <c r="FG66" s="54">
        <v>20</v>
      </c>
      <c r="FH66" s="67" t="s">
        <v>174</v>
      </c>
      <c r="FI66" s="54">
        <v>15</v>
      </c>
      <c r="FJ66" s="67" t="s">
        <v>52</v>
      </c>
      <c r="FK66" s="54">
        <v>12.5</v>
      </c>
      <c r="FL66" s="67" t="s">
        <v>53</v>
      </c>
      <c r="FM66" s="54">
        <v>12.5</v>
      </c>
      <c r="FN66" s="76">
        <v>36</v>
      </c>
      <c r="FP66" s="54">
        <v>0</v>
      </c>
      <c r="FR66" s="54">
        <v>0</v>
      </c>
      <c r="FT66" s="54">
        <v>0</v>
      </c>
      <c r="FV66" s="54">
        <v>0</v>
      </c>
      <c r="FX66" s="54">
        <v>0</v>
      </c>
      <c r="FZ66" s="54">
        <v>0</v>
      </c>
      <c r="GB66" s="54">
        <v>0</v>
      </c>
      <c r="GD66" s="54">
        <v>0</v>
      </c>
      <c r="GF66" s="54">
        <v>0</v>
      </c>
      <c r="GH66" s="54">
        <v>0</v>
      </c>
      <c r="GI66" s="76">
        <v>0</v>
      </c>
      <c r="GK66" s="54">
        <v>0</v>
      </c>
      <c r="GM66" s="54">
        <v>0</v>
      </c>
      <c r="GO66" s="54">
        <v>0</v>
      </c>
      <c r="GQ66" s="54">
        <v>0</v>
      </c>
      <c r="GS66" s="54">
        <v>0</v>
      </c>
      <c r="GT66" s="58">
        <v>0</v>
      </c>
      <c r="GU66" s="67" t="s">
        <v>60</v>
      </c>
      <c r="GV66" s="54">
        <v>12.5</v>
      </c>
      <c r="GW66" s="67" t="s">
        <v>61</v>
      </c>
      <c r="GX66" s="54">
        <v>12.5</v>
      </c>
      <c r="GY66" s="67" t="s">
        <v>62</v>
      </c>
      <c r="GZ66" s="54">
        <v>12.5</v>
      </c>
      <c r="HA66" s="67" t="s">
        <v>63</v>
      </c>
      <c r="HB66" s="54">
        <v>12.5</v>
      </c>
      <c r="HC66" s="67" t="s">
        <v>64</v>
      </c>
      <c r="HD66" s="54">
        <v>12.5</v>
      </c>
      <c r="HE66" s="67" t="s">
        <v>65</v>
      </c>
      <c r="HF66" s="54">
        <v>12.5</v>
      </c>
      <c r="HG66" s="67" t="s">
        <v>66</v>
      </c>
      <c r="HH66" s="54">
        <v>12.5</v>
      </c>
      <c r="HI66" s="67" t="s">
        <v>67</v>
      </c>
      <c r="HJ66" s="54">
        <v>12.5</v>
      </c>
      <c r="HK66" s="58">
        <v>30</v>
      </c>
      <c r="HL66" s="58">
        <v>79</v>
      </c>
      <c r="HM66" s="67" t="s">
        <v>207</v>
      </c>
      <c r="HN66" s="54">
        <v>100</v>
      </c>
      <c r="HO66" s="76">
        <v>30</v>
      </c>
      <c r="HP66" s="67" t="s">
        <v>141</v>
      </c>
      <c r="HQ66" s="54">
        <v>35</v>
      </c>
      <c r="HR66" s="67" t="s">
        <v>69</v>
      </c>
      <c r="HS66" s="54">
        <v>30</v>
      </c>
      <c r="HU66" s="54">
        <v>0</v>
      </c>
      <c r="HW66" s="54">
        <v>0</v>
      </c>
      <c r="HY66" s="54">
        <v>0</v>
      </c>
      <c r="HZ66" s="67" t="s">
        <v>73</v>
      </c>
      <c r="IA66" s="54">
        <v>5</v>
      </c>
      <c r="IB66" s="67" t="s">
        <v>74</v>
      </c>
      <c r="IC66" s="54">
        <v>5</v>
      </c>
      <c r="ID66" s="67" t="s">
        <v>75</v>
      </c>
      <c r="IE66" s="54">
        <v>5</v>
      </c>
      <c r="IF66" s="67" t="s">
        <v>76</v>
      </c>
      <c r="IG66" s="54">
        <v>5</v>
      </c>
      <c r="IH66" s="76">
        <v>34</v>
      </c>
      <c r="IJ66" s="54">
        <v>0</v>
      </c>
      <c r="IL66" s="54">
        <v>0</v>
      </c>
      <c r="IN66" s="54">
        <v>0</v>
      </c>
      <c r="IP66" s="54">
        <v>0</v>
      </c>
      <c r="IQ66" s="76">
        <v>0</v>
      </c>
      <c r="IR66" s="67" t="s">
        <v>79</v>
      </c>
      <c r="IS66" s="54">
        <v>30</v>
      </c>
      <c r="IT66" s="67" t="s">
        <v>80</v>
      </c>
      <c r="IU66" s="54">
        <v>50</v>
      </c>
      <c r="IV66" s="67" t="s">
        <v>9</v>
      </c>
      <c r="IW66" s="54">
        <v>20</v>
      </c>
      <c r="IX66" s="76">
        <v>15</v>
      </c>
      <c r="IY66" s="58">
        <v>100</v>
      </c>
      <c r="IZ66" s="67" t="s">
        <v>161</v>
      </c>
      <c r="JA66" s="54">
        <v>100</v>
      </c>
      <c r="JB66" s="76">
        <v>40</v>
      </c>
      <c r="JC66" s="67" t="s">
        <v>82</v>
      </c>
      <c r="JD66" s="54">
        <v>10</v>
      </c>
      <c r="JE66" s="67" t="s">
        <v>83</v>
      </c>
      <c r="JF66" s="54">
        <v>20</v>
      </c>
      <c r="JG66" s="67" t="s">
        <v>84</v>
      </c>
      <c r="JH66" s="54">
        <v>30</v>
      </c>
      <c r="JI66" s="67" t="s">
        <v>85</v>
      </c>
      <c r="JJ66" s="54">
        <v>40</v>
      </c>
      <c r="JK66" s="58">
        <v>35</v>
      </c>
      <c r="JL66" s="67" t="s">
        <v>86</v>
      </c>
      <c r="JM66" s="54">
        <v>20</v>
      </c>
      <c r="JN66" s="67" t="s">
        <v>87</v>
      </c>
      <c r="JO66" s="54">
        <v>35</v>
      </c>
      <c r="JP66" s="67" t="s">
        <v>143</v>
      </c>
      <c r="JQ66" s="54">
        <v>45</v>
      </c>
      <c r="JR66" s="75">
        <v>25</v>
      </c>
      <c r="JS66" s="67" t="s">
        <v>144</v>
      </c>
      <c r="JT66" s="67" t="s">
        <v>144</v>
      </c>
      <c r="JU66" s="67" t="s">
        <v>144</v>
      </c>
      <c r="JV66" s="67" t="s">
        <v>144</v>
      </c>
      <c r="JW66" s="67" t="s">
        <v>144</v>
      </c>
      <c r="JX66" s="67" t="s">
        <v>144</v>
      </c>
      <c r="JY66" s="67">
        <v>0</v>
      </c>
      <c r="JZ66" s="67">
        <v>61</v>
      </c>
      <c r="KA66" s="67">
        <v>82</v>
      </c>
      <c r="KB66" s="67">
        <v>57</v>
      </c>
      <c r="KC66" s="67">
        <v>4</v>
      </c>
      <c r="KD66" s="67">
        <v>1641</v>
      </c>
      <c r="KE66" s="67">
        <v>18094</v>
      </c>
      <c r="KF66" s="67">
        <v>3450</v>
      </c>
      <c r="KG66" s="67">
        <v>8347866</v>
      </c>
      <c r="KH66" s="67">
        <v>4235468</v>
      </c>
      <c r="KI66" s="67">
        <v>4112398</v>
      </c>
      <c r="KJ66" s="67">
        <v>4105728</v>
      </c>
      <c r="KK66" s="67">
        <v>3851081</v>
      </c>
      <c r="KL66" s="67">
        <v>584783</v>
      </c>
      <c r="KM66" s="67">
        <v>0</v>
      </c>
      <c r="KN66" s="67">
        <v>48</v>
      </c>
      <c r="KO66" s="67">
        <v>29</v>
      </c>
      <c r="KP66" s="67">
        <v>19</v>
      </c>
      <c r="KQ66" s="67" t="s">
        <v>146</v>
      </c>
      <c r="KR66" s="67" t="s">
        <v>147</v>
      </c>
    </row>
    <row r="67" spans="1:304" s="67" customFormat="1" x14ac:dyDescent="0.25">
      <c r="A67" s="66">
        <v>76</v>
      </c>
      <c r="B67" s="67" t="s">
        <v>621</v>
      </c>
      <c r="C67" s="66" t="s">
        <v>1800</v>
      </c>
      <c r="D67" s="66" t="s">
        <v>615</v>
      </c>
      <c r="E67" s="66" t="s">
        <v>1763</v>
      </c>
      <c r="F67" s="66" t="s">
        <v>1700</v>
      </c>
      <c r="G67" s="68" t="s">
        <v>1886</v>
      </c>
      <c r="H67" s="56">
        <v>73.798333333333332</v>
      </c>
      <c r="I67" s="69">
        <v>67.179999999999993</v>
      </c>
      <c r="J67" s="70">
        <v>80.400000000000006</v>
      </c>
      <c r="K67" s="67" t="s">
        <v>154</v>
      </c>
      <c r="L67" s="71">
        <v>50</v>
      </c>
      <c r="M67" s="67" t="s">
        <v>154</v>
      </c>
      <c r="N67" s="71">
        <v>50</v>
      </c>
      <c r="O67" s="72">
        <v>30</v>
      </c>
      <c r="P67" s="67" t="s">
        <v>7</v>
      </c>
      <c r="Q67" s="73">
        <v>5</v>
      </c>
      <c r="R67" s="67" t="s">
        <v>8</v>
      </c>
      <c r="S67" s="73">
        <v>12</v>
      </c>
      <c r="T67" s="67" t="s">
        <v>9</v>
      </c>
      <c r="U67" s="73">
        <v>16</v>
      </c>
      <c r="V67" s="67" t="s">
        <v>7</v>
      </c>
      <c r="W67" s="73">
        <v>5</v>
      </c>
      <c r="Y67" s="73">
        <v>0</v>
      </c>
      <c r="AA67" s="73">
        <v>0</v>
      </c>
      <c r="AB67" s="67" t="s">
        <v>7</v>
      </c>
      <c r="AC67" s="73">
        <v>5</v>
      </c>
      <c r="AD67" s="67" t="s">
        <v>8</v>
      </c>
      <c r="AE67" s="73">
        <v>13</v>
      </c>
      <c r="AF67" s="67" t="s">
        <v>9</v>
      </c>
      <c r="AG67" s="73">
        <v>16</v>
      </c>
      <c r="AH67" s="74">
        <v>50.4</v>
      </c>
      <c r="AI67" s="57">
        <v>66.25</v>
      </c>
      <c r="AK67" s="54">
        <v>0</v>
      </c>
      <c r="AM67" s="54">
        <v>0</v>
      </c>
      <c r="AN67" s="67" t="s">
        <v>12</v>
      </c>
      <c r="AO67" s="54">
        <v>15</v>
      </c>
      <c r="AQ67" s="54">
        <v>0</v>
      </c>
      <c r="AS67" s="54">
        <v>0</v>
      </c>
      <c r="AT67" s="67" t="s">
        <v>15</v>
      </c>
      <c r="AU67" s="54">
        <v>30</v>
      </c>
      <c r="AV67" s="75">
        <v>13.5</v>
      </c>
      <c r="AW67" s="67" t="s">
        <v>204</v>
      </c>
      <c r="AX67" s="54">
        <v>50</v>
      </c>
      <c r="AY67" s="75">
        <v>7.5</v>
      </c>
      <c r="AZ67" s="67" t="s">
        <v>122</v>
      </c>
      <c r="BA67" s="54">
        <v>75</v>
      </c>
      <c r="BB67" s="75">
        <v>11.25</v>
      </c>
      <c r="BC67" s="67" t="s">
        <v>123</v>
      </c>
      <c r="BD67" s="54">
        <v>100</v>
      </c>
      <c r="BE67" s="76">
        <v>25</v>
      </c>
      <c r="BF67" s="67" t="s">
        <v>157</v>
      </c>
      <c r="BG67" s="54">
        <v>40</v>
      </c>
      <c r="BH67" s="67" t="s">
        <v>197</v>
      </c>
      <c r="BI67" s="54">
        <v>20</v>
      </c>
      <c r="BJ67" s="75">
        <v>9</v>
      </c>
      <c r="BK67" s="58">
        <v>40.25</v>
      </c>
      <c r="BM67" s="54">
        <v>0</v>
      </c>
      <c r="BO67" s="54">
        <v>0</v>
      </c>
      <c r="BQ67" s="54">
        <v>0</v>
      </c>
      <c r="BS67" s="54">
        <v>0</v>
      </c>
      <c r="BU67" s="54">
        <v>0</v>
      </c>
      <c r="BW67" s="54">
        <v>0</v>
      </c>
      <c r="BY67" s="54">
        <v>0</v>
      </c>
      <c r="CA67" s="54">
        <v>0</v>
      </c>
      <c r="CB67" s="75">
        <v>0</v>
      </c>
      <c r="CC67" s="67" t="s">
        <v>27</v>
      </c>
      <c r="CD67" s="54">
        <v>40</v>
      </c>
      <c r="CE67" s="67" t="s">
        <v>28</v>
      </c>
      <c r="CF67" s="54">
        <v>30</v>
      </c>
      <c r="CG67" s="67" t="s">
        <v>29</v>
      </c>
      <c r="CH67" s="54">
        <v>30</v>
      </c>
      <c r="CI67" s="75">
        <v>10</v>
      </c>
      <c r="CJ67" s="67" t="s">
        <v>126</v>
      </c>
      <c r="CK67" s="54">
        <v>100</v>
      </c>
      <c r="CL67" s="75">
        <v>10</v>
      </c>
      <c r="CM67" s="67" t="s">
        <v>127</v>
      </c>
      <c r="CN67" s="54">
        <v>0</v>
      </c>
      <c r="CP67" s="54">
        <v>0</v>
      </c>
      <c r="CR67" s="54">
        <v>0</v>
      </c>
      <c r="CT67" s="54">
        <v>0</v>
      </c>
      <c r="CV67" s="54">
        <v>0</v>
      </c>
      <c r="CW67" s="75">
        <v>0</v>
      </c>
      <c r="CX67" s="67" t="s">
        <v>35</v>
      </c>
      <c r="CY67" s="54">
        <v>33</v>
      </c>
      <c r="CZ67" s="67" t="s">
        <v>36</v>
      </c>
      <c r="DA67" s="54">
        <v>34</v>
      </c>
      <c r="DC67" s="54">
        <v>0</v>
      </c>
      <c r="DD67" s="76">
        <v>16.75</v>
      </c>
      <c r="DE67" s="67" t="s">
        <v>38</v>
      </c>
      <c r="DF67" s="54">
        <v>10</v>
      </c>
      <c r="DG67" s="67" t="s">
        <v>39</v>
      </c>
      <c r="DH67" s="54">
        <v>10</v>
      </c>
      <c r="DI67" s="67" t="s">
        <v>40</v>
      </c>
      <c r="DJ67" s="54">
        <v>15</v>
      </c>
      <c r="DL67" s="54">
        <v>0</v>
      </c>
      <c r="DN67" s="54">
        <v>0</v>
      </c>
      <c r="DP67" s="54">
        <v>0</v>
      </c>
      <c r="DQ67" s="76">
        <v>3.5</v>
      </c>
      <c r="DR67" s="58">
        <v>82</v>
      </c>
      <c r="DS67" s="67" t="s">
        <v>42</v>
      </c>
      <c r="DT67" s="54">
        <v>15</v>
      </c>
      <c r="DU67" s="67" t="s">
        <v>43</v>
      </c>
      <c r="DV67" s="54">
        <v>15</v>
      </c>
      <c r="DW67" s="67" t="s">
        <v>44</v>
      </c>
      <c r="DX67" s="54">
        <v>15</v>
      </c>
      <c r="DY67" s="67" t="s">
        <v>45</v>
      </c>
      <c r="DZ67" s="54">
        <v>10</v>
      </c>
      <c r="EB67" s="54">
        <v>0</v>
      </c>
      <c r="EC67" s="76">
        <v>22</v>
      </c>
      <c r="ED67" s="67" t="s">
        <v>159</v>
      </c>
      <c r="EE67" s="54">
        <v>100</v>
      </c>
      <c r="EF67" s="76">
        <v>60</v>
      </c>
      <c r="EG67" s="58">
        <v>67</v>
      </c>
      <c r="EI67" s="54">
        <v>0</v>
      </c>
      <c r="EJ67" s="67" t="s">
        <v>49</v>
      </c>
      <c r="EK67" s="54">
        <v>20</v>
      </c>
      <c r="EL67" s="67" t="s">
        <v>131</v>
      </c>
      <c r="EM67" s="54">
        <v>20</v>
      </c>
      <c r="EN67" s="67" t="s">
        <v>132</v>
      </c>
      <c r="EO67" s="54">
        <v>30</v>
      </c>
      <c r="EP67" s="76">
        <v>28</v>
      </c>
      <c r="ER67" s="54">
        <v>0</v>
      </c>
      <c r="ES67" s="67" t="s">
        <v>133</v>
      </c>
      <c r="ET67" s="54">
        <v>35</v>
      </c>
      <c r="EU67" s="67" t="s">
        <v>50</v>
      </c>
      <c r="EV67" s="54">
        <v>30</v>
      </c>
      <c r="EW67" s="76">
        <v>39</v>
      </c>
      <c r="EX67" s="59">
        <v>80.416666666666671</v>
      </c>
      <c r="EY67" s="58">
        <v>57.5</v>
      </c>
      <c r="EZ67" s="67" t="s">
        <v>51</v>
      </c>
      <c r="FA67" s="54">
        <v>10</v>
      </c>
      <c r="FB67" s="67" t="s">
        <v>134</v>
      </c>
      <c r="FC67" s="54">
        <v>10</v>
      </c>
      <c r="FD67" s="67" t="s">
        <v>135</v>
      </c>
      <c r="FE67" s="54">
        <v>20</v>
      </c>
      <c r="FF67" s="67" t="s">
        <v>136</v>
      </c>
      <c r="FG67" s="54">
        <v>20</v>
      </c>
      <c r="FH67" s="67" t="s">
        <v>174</v>
      </c>
      <c r="FI67" s="54">
        <v>15</v>
      </c>
      <c r="FJ67" s="67" t="s">
        <v>52</v>
      </c>
      <c r="FK67" s="54">
        <v>12.5</v>
      </c>
      <c r="FM67" s="54">
        <v>0</v>
      </c>
      <c r="FN67" s="76">
        <v>35</v>
      </c>
      <c r="FP67" s="54">
        <v>0</v>
      </c>
      <c r="FR67" s="54">
        <v>0</v>
      </c>
      <c r="FT67" s="54">
        <v>0</v>
      </c>
      <c r="FV67" s="54">
        <v>0</v>
      </c>
      <c r="FX67" s="54">
        <v>0</v>
      </c>
      <c r="FZ67" s="54">
        <v>0</v>
      </c>
      <c r="GB67" s="54">
        <v>0</v>
      </c>
      <c r="GD67" s="54">
        <v>0</v>
      </c>
      <c r="GF67" s="54">
        <v>0</v>
      </c>
      <c r="GH67" s="54">
        <v>0</v>
      </c>
      <c r="GI67" s="76">
        <v>0</v>
      </c>
      <c r="GK67" s="54">
        <v>0</v>
      </c>
      <c r="GM67" s="54">
        <v>0</v>
      </c>
      <c r="GO67" s="54">
        <v>0</v>
      </c>
      <c r="GQ67" s="54">
        <v>0</v>
      </c>
      <c r="GS67" s="54">
        <v>0</v>
      </c>
      <c r="GT67" s="58">
        <v>0</v>
      </c>
      <c r="GU67" s="67" t="s">
        <v>60</v>
      </c>
      <c r="GV67" s="54">
        <v>12.5</v>
      </c>
      <c r="GX67" s="54">
        <v>0</v>
      </c>
      <c r="GZ67" s="54">
        <v>0</v>
      </c>
      <c r="HA67" s="67" t="s">
        <v>63</v>
      </c>
      <c r="HB67" s="54">
        <v>12.5</v>
      </c>
      <c r="HC67" s="67" t="s">
        <v>64</v>
      </c>
      <c r="HD67" s="54">
        <v>12.5</v>
      </c>
      <c r="HE67" s="67" t="s">
        <v>65</v>
      </c>
      <c r="HF67" s="54">
        <v>12.5</v>
      </c>
      <c r="HG67" s="67" t="s">
        <v>66</v>
      </c>
      <c r="HH67" s="54">
        <v>12.5</v>
      </c>
      <c r="HI67" s="67" t="s">
        <v>67</v>
      </c>
      <c r="HJ67" s="54">
        <v>12.5</v>
      </c>
      <c r="HK67" s="58">
        <v>22.5</v>
      </c>
      <c r="HL67" s="58">
        <v>83.75</v>
      </c>
      <c r="HM67" s="67" t="s">
        <v>207</v>
      </c>
      <c r="HN67" s="54">
        <v>100</v>
      </c>
      <c r="HO67" s="76">
        <v>30</v>
      </c>
      <c r="HP67" s="67" t="s">
        <v>141</v>
      </c>
      <c r="HQ67" s="54">
        <v>35</v>
      </c>
      <c r="HR67" s="67" t="s">
        <v>69</v>
      </c>
      <c r="HS67" s="54">
        <v>30</v>
      </c>
      <c r="HU67" s="54">
        <v>0</v>
      </c>
      <c r="HW67" s="54">
        <v>0</v>
      </c>
      <c r="HY67" s="54">
        <v>0</v>
      </c>
      <c r="IA67" s="54">
        <v>0</v>
      </c>
      <c r="IC67" s="54">
        <v>0</v>
      </c>
      <c r="IE67" s="54">
        <v>0</v>
      </c>
      <c r="IG67" s="54">
        <v>0</v>
      </c>
      <c r="IH67" s="76">
        <v>26</v>
      </c>
      <c r="II67" s="67" t="s">
        <v>7</v>
      </c>
      <c r="IJ67" s="54">
        <v>10</v>
      </c>
      <c r="IK67" s="67" t="s">
        <v>77</v>
      </c>
      <c r="IL67" s="54">
        <v>25</v>
      </c>
      <c r="IM67" s="67" t="s">
        <v>78</v>
      </c>
      <c r="IN67" s="54">
        <v>50</v>
      </c>
      <c r="IP67" s="54">
        <v>0</v>
      </c>
      <c r="IQ67" s="76">
        <v>12.75</v>
      </c>
      <c r="IR67" s="67" t="s">
        <v>79</v>
      </c>
      <c r="IS67" s="54">
        <v>30</v>
      </c>
      <c r="IT67" s="67" t="s">
        <v>80</v>
      </c>
      <c r="IU67" s="54">
        <v>50</v>
      </c>
      <c r="IV67" s="67" t="s">
        <v>9</v>
      </c>
      <c r="IW67" s="54">
        <v>20</v>
      </c>
      <c r="IX67" s="76">
        <v>15</v>
      </c>
      <c r="IY67" s="58">
        <v>100</v>
      </c>
      <c r="IZ67" s="67" t="s">
        <v>161</v>
      </c>
      <c r="JA67" s="54">
        <v>100</v>
      </c>
      <c r="JB67" s="76">
        <v>40</v>
      </c>
      <c r="JC67" s="67" t="s">
        <v>82</v>
      </c>
      <c r="JD67" s="54">
        <v>10</v>
      </c>
      <c r="JE67" s="67" t="s">
        <v>83</v>
      </c>
      <c r="JF67" s="54">
        <v>20</v>
      </c>
      <c r="JG67" s="67" t="s">
        <v>84</v>
      </c>
      <c r="JH67" s="54">
        <v>30</v>
      </c>
      <c r="JI67" s="67" t="s">
        <v>85</v>
      </c>
      <c r="JJ67" s="54">
        <v>40</v>
      </c>
      <c r="JK67" s="58">
        <v>35</v>
      </c>
      <c r="JL67" s="67" t="s">
        <v>86</v>
      </c>
      <c r="JM67" s="54">
        <v>20</v>
      </c>
      <c r="JN67" s="67" t="s">
        <v>87</v>
      </c>
      <c r="JO67" s="54">
        <v>35</v>
      </c>
      <c r="JP67" s="67" t="s">
        <v>143</v>
      </c>
      <c r="JQ67" s="54">
        <v>45</v>
      </c>
      <c r="JR67" s="75">
        <v>25</v>
      </c>
      <c r="JS67" s="67" t="s">
        <v>144</v>
      </c>
      <c r="JT67" s="67" t="s">
        <v>144</v>
      </c>
      <c r="JU67" s="67" t="s">
        <v>144</v>
      </c>
      <c r="JV67" s="67" t="s">
        <v>145</v>
      </c>
      <c r="JW67" s="67" t="s">
        <v>144</v>
      </c>
      <c r="JX67" s="67" t="s">
        <v>144</v>
      </c>
      <c r="JY67" s="67">
        <v>0</v>
      </c>
      <c r="JZ67" s="67">
        <v>62</v>
      </c>
      <c r="KA67" s="67">
        <v>145</v>
      </c>
      <c r="KB67" s="67">
        <v>61</v>
      </c>
      <c r="KC67" s="67">
        <v>1</v>
      </c>
      <c r="KD67" s="67">
        <v>3903</v>
      </c>
      <c r="KE67" s="67">
        <v>107526</v>
      </c>
      <c r="KF67" s="67">
        <v>14656</v>
      </c>
      <c r="KG67" s="67">
        <v>4984014.16</v>
      </c>
      <c r="KH67" s="67">
        <v>4791767.4400000004</v>
      </c>
      <c r="KI67" s="67">
        <v>192246.72</v>
      </c>
      <c r="KJ67" s="67">
        <v>5544764.1100000003</v>
      </c>
      <c r="KK67" s="67">
        <v>1088840.17</v>
      </c>
      <c r="KL67" s="67">
        <v>15812.15</v>
      </c>
      <c r="KM67" s="67">
        <v>6633604.2800000003</v>
      </c>
      <c r="KN67" s="67">
        <v>15</v>
      </c>
      <c r="KO67" s="67">
        <v>5</v>
      </c>
      <c r="KP67" s="67">
        <v>10</v>
      </c>
      <c r="KQ67" s="67" t="s">
        <v>146</v>
      </c>
      <c r="KR67" s="67" t="s">
        <v>147</v>
      </c>
    </row>
    <row r="68" spans="1:304" s="67" customFormat="1" x14ac:dyDescent="0.25">
      <c r="A68" s="66">
        <v>77</v>
      </c>
      <c r="B68" s="67" t="s">
        <v>628</v>
      </c>
      <c r="C68" s="66" t="s">
        <v>1851</v>
      </c>
      <c r="D68" s="66" t="s">
        <v>622</v>
      </c>
      <c r="E68" s="66" t="s">
        <v>1812</v>
      </c>
      <c r="F68" s="66" t="s">
        <v>1703</v>
      </c>
      <c r="G68" s="68" t="s">
        <v>1886</v>
      </c>
      <c r="H68" s="56">
        <v>77.349999999999994</v>
      </c>
      <c r="I68" s="69">
        <v>75.2</v>
      </c>
      <c r="J68" s="70">
        <v>100</v>
      </c>
      <c r="K68" s="67" t="s">
        <v>154</v>
      </c>
      <c r="L68" s="71">
        <v>50</v>
      </c>
      <c r="M68" s="67" t="s">
        <v>154</v>
      </c>
      <c r="N68" s="71">
        <v>50</v>
      </c>
      <c r="O68" s="72">
        <v>30</v>
      </c>
      <c r="P68" s="67" t="s">
        <v>7</v>
      </c>
      <c r="Q68" s="73">
        <v>5</v>
      </c>
      <c r="R68" s="67" t="s">
        <v>8</v>
      </c>
      <c r="S68" s="73">
        <v>12</v>
      </c>
      <c r="T68" s="67" t="s">
        <v>9</v>
      </c>
      <c r="U68" s="73">
        <v>16</v>
      </c>
      <c r="V68" s="67" t="s">
        <v>7</v>
      </c>
      <c r="W68" s="73">
        <v>5</v>
      </c>
      <c r="X68" s="67" t="s">
        <v>8</v>
      </c>
      <c r="Y68" s="73">
        <v>12</v>
      </c>
      <c r="Z68" s="67" t="s">
        <v>9</v>
      </c>
      <c r="AA68" s="73">
        <v>16</v>
      </c>
      <c r="AB68" s="67" t="s">
        <v>7</v>
      </c>
      <c r="AC68" s="73">
        <v>5</v>
      </c>
      <c r="AD68" s="67" t="s">
        <v>8</v>
      </c>
      <c r="AE68" s="73">
        <v>13</v>
      </c>
      <c r="AF68" s="67" t="s">
        <v>9</v>
      </c>
      <c r="AG68" s="73">
        <v>16</v>
      </c>
      <c r="AH68" s="74">
        <v>70</v>
      </c>
      <c r="AI68" s="57">
        <v>58.5</v>
      </c>
      <c r="AK68" s="54">
        <v>0</v>
      </c>
      <c r="AM68" s="54">
        <v>0</v>
      </c>
      <c r="AN68" s="67" t="s">
        <v>12</v>
      </c>
      <c r="AO68" s="54">
        <v>15</v>
      </c>
      <c r="AQ68" s="54">
        <v>0</v>
      </c>
      <c r="AS68" s="54">
        <v>0</v>
      </c>
      <c r="AT68" s="67" t="s">
        <v>15</v>
      </c>
      <c r="AU68" s="54">
        <v>30</v>
      </c>
      <c r="AV68" s="75">
        <v>13.5</v>
      </c>
      <c r="AW68" s="67" t="s">
        <v>204</v>
      </c>
      <c r="AX68" s="54">
        <v>50</v>
      </c>
      <c r="AY68" s="75">
        <v>7.5</v>
      </c>
      <c r="AZ68" s="67" t="s">
        <v>205</v>
      </c>
      <c r="BA68" s="54">
        <v>100</v>
      </c>
      <c r="BB68" s="75">
        <v>15</v>
      </c>
      <c r="BC68" s="67" t="s">
        <v>156</v>
      </c>
      <c r="BD68" s="54">
        <v>30</v>
      </c>
      <c r="BE68" s="76">
        <v>7.5</v>
      </c>
      <c r="BF68" s="67" t="s">
        <v>124</v>
      </c>
      <c r="BG68" s="54">
        <v>50</v>
      </c>
      <c r="BH68" s="67" t="s">
        <v>125</v>
      </c>
      <c r="BI68" s="54">
        <v>50</v>
      </c>
      <c r="BJ68" s="75">
        <v>15</v>
      </c>
      <c r="BK68" s="58">
        <v>64.5</v>
      </c>
      <c r="BM68" s="54">
        <v>0</v>
      </c>
      <c r="BO68" s="54">
        <v>0</v>
      </c>
      <c r="BQ68" s="54">
        <v>0</v>
      </c>
      <c r="BS68" s="54">
        <v>0</v>
      </c>
      <c r="BU68" s="54">
        <v>0</v>
      </c>
      <c r="BW68" s="54">
        <v>0</v>
      </c>
      <c r="BY68" s="54">
        <v>0</v>
      </c>
      <c r="CA68" s="54">
        <v>0</v>
      </c>
      <c r="CB68" s="75">
        <v>0</v>
      </c>
      <c r="CC68" s="67" t="s">
        <v>27</v>
      </c>
      <c r="CD68" s="54">
        <v>40</v>
      </c>
      <c r="CF68" s="54">
        <v>0</v>
      </c>
      <c r="CG68" s="67" t="s">
        <v>29</v>
      </c>
      <c r="CH68" s="54">
        <v>30</v>
      </c>
      <c r="CI68" s="75">
        <v>7</v>
      </c>
      <c r="CJ68" s="67" t="s">
        <v>126</v>
      </c>
      <c r="CK68" s="54">
        <v>100</v>
      </c>
      <c r="CL68" s="75">
        <v>10</v>
      </c>
      <c r="CM68" s="67" t="s">
        <v>229</v>
      </c>
      <c r="CN68" s="54">
        <v>10</v>
      </c>
      <c r="CO68" s="67" t="s">
        <v>31</v>
      </c>
      <c r="CP68" s="54">
        <v>5</v>
      </c>
      <c r="CQ68" s="67" t="s">
        <v>32</v>
      </c>
      <c r="CR68" s="54">
        <v>15</v>
      </c>
      <c r="CS68" s="67" t="s">
        <v>33</v>
      </c>
      <c r="CT68" s="54">
        <v>25</v>
      </c>
      <c r="CU68" s="67" t="s">
        <v>34</v>
      </c>
      <c r="CV68" s="54">
        <v>35</v>
      </c>
      <c r="CW68" s="75">
        <v>22.5</v>
      </c>
      <c r="CX68" s="67" t="s">
        <v>35</v>
      </c>
      <c r="CY68" s="54">
        <v>33</v>
      </c>
      <c r="CZ68" s="67" t="s">
        <v>36</v>
      </c>
      <c r="DA68" s="54">
        <v>34</v>
      </c>
      <c r="DC68" s="54">
        <v>33</v>
      </c>
      <c r="DD68" s="76">
        <v>25</v>
      </c>
      <c r="DF68" s="54">
        <v>0</v>
      </c>
      <c r="DH68" s="54">
        <v>0</v>
      </c>
      <c r="DJ68" s="54">
        <v>0</v>
      </c>
      <c r="DL68" s="54">
        <v>0</v>
      </c>
      <c r="DN68" s="54">
        <v>0</v>
      </c>
      <c r="DP68" s="54">
        <v>0</v>
      </c>
      <c r="DQ68" s="76">
        <v>0</v>
      </c>
      <c r="DR68" s="58">
        <v>82</v>
      </c>
      <c r="DS68" s="67" t="s">
        <v>42</v>
      </c>
      <c r="DT68" s="54">
        <v>15</v>
      </c>
      <c r="DU68" s="67" t="s">
        <v>43</v>
      </c>
      <c r="DV68" s="54">
        <v>15</v>
      </c>
      <c r="DW68" s="67" t="s">
        <v>44</v>
      </c>
      <c r="DX68" s="54">
        <v>15</v>
      </c>
      <c r="DY68" s="67" t="s">
        <v>45</v>
      </c>
      <c r="DZ68" s="54">
        <v>10</v>
      </c>
      <c r="EB68" s="54">
        <v>0</v>
      </c>
      <c r="EC68" s="76">
        <v>22</v>
      </c>
      <c r="ED68" s="67" t="s">
        <v>159</v>
      </c>
      <c r="EE68" s="54">
        <v>100</v>
      </c>
      <c r="EF68" s="76">
        <v>60</v>
      </c>
      <c r="EG68" s="58">
        <v>71</v>
      </c>
      <c r="EH68" s="67" t="s">
        <v>48</v>
      </c>
      <c r="EI68" s="54">
        <v>30</v>
      </c>
      <c r="EK68" s="54">
        <v>0</v>
      </c>
      <c r="EL68" s="67" t="s">
        <v>131</v>
      </c>
      <c r="EM68" s="54">
        <v>20</v>
      </c>
      <c r="EN68" s="67" t="s">
        <v>132</v>
      </c>
      <c r="EO68" s="54">
        <v>30</v>
      </c>
      <c r="EP68" s="76">
        <v>32</v>
      </c>
      <c r="ER68" s="54">
        <v>0</v>
      </c>
      <c r="ES68" s="67" t="s">
        <v>133</v>
      </c>
      <c r="ET68" s="54">
        <v>35</v>
      </c>
      <c r="EU68" s="67" t="s">
        <v>50</v>
      </c>
      <c r="EV68" s="54">
        <v>30</v>
      </c>
      <c r="EW68" s="76">
        <v>39</v>
      </c>
      <c r="EX68" s="59">
        <v>79.5</v>
      </c>
      <c r="EY68" s="58">
        <v>69</v>
      </c>
      <c r="EZ68" s="67" t="s">
        <v>51</v>
      </c>
      <c r="FA68" s="54">
        <v>10</v>
      </c>
      <c r="FB68" s="67" t="s">
        <v>134</v>
      </c>
      <c r="FC68" s="54">
        <v>10</v>
      </c>
      <c r="FD68" s="67" t="s">
        <v>135</v>
      </c>
      <c r="FE68" s="54">
        <v>20</v>
      </c>
      <c r="FG68" s="54">
        <v>0</v>
      </c>
      <c r="FH68" s="67" t="s">
        <v>174</v>
      </c>
      <c r="FI68" s="54">
        <v>15</v>
      </c>
      <c r="FJ68" s="67" t="s">
        <v>52</v>
      </c>
      <c r="FK68" s="54">
        <v>12.5</v>
      </c>
      <c r="FM68" s="54">
        <v>0</v>
      </c>
      <c r="FN68" s="76">
        <v>27</v>
      </c>
      <c r="FP68" s="54">
        <v>0</v>
      </c>
      <c r="FR68" s="54">
        <v>0</v>
      </c>
      <c r="FT68" s="54">
        <v>0</v>
      </c>
      <c r="FV68" s="54">
        <v>0</v>
      </c>
      <c r="FX68" s="54">
        <v>0</v>
      </c>
      <c r="FZ68" s="54">
        <v>0</v>
      </c>
      <c r="GB68" s="54">
        <v>0</v>
      </c>
      <c r="GD68" s="54">
        <v>0</v>
      </c>
      <c r="GF68" s="54">
        <v>0</v>
      </c>
      <c r="GH68" s="54">
        <v>0</v>
      </c>
      <c r="GI68" s="76">
        <v>0</v>
      </c>
      <c r="GJ68" s="67" t="s">
        <v>55</v>
      </c>
      <c r="GK68" s="54">
        <v>30</v>
      </c>
      <c r="GM68" s="54">
        <v>0</v>
      </c>
      <c r="GO68" s="54">
        <v>0</v>
      </c>
      <c r="GP68" s="67" t="s">
        <v>58</v>
      </c>
      <c r="GQ68" s="54">
        <v>15</v>
      </c>
      <c r="GR68" s="67" t="s">
        <v>59</v>
      </c>
      <c r="GS68" s="54">
        <v>15</v>
      </c>
      <c r="GT68" s="58">
        <v>12</v>
      </c>
      <c r="GU68" s="67" t="s">
        <v>60</v>
      </c>
      <c r="GV68" s="54">
        <v>12.5</v>
      </c>
      <c r="GW68" s="67" t="s">
        <v>61</v>
      </c>
      <c r="GX68" s="54">
        <v>12.5</v>
      </c>
      <c r="GY68" s="67" t="s">
        <v>62</v>
      </c>
      <c r="GZ68" s="54">
        <v>12.5</v>
      </c>
      <c r="HA68" s="67" t="s">
        <v>63</v>
      </c>
      <c r="HB68" s="54">
        <v>12.5</v>
      </c>
      <c r="HC68" s="67" t="s">
        <v>64</v>
      </c>
      <c r="HD68" s="54">
        <v>12.5</v>
      </c>
      <c r="HE68" s="67" t="s">
        <v>65</v>
      </c>
      <c r="HF68" s="54">
        <v>12.5</v>
      </c>
      <c r="HG68" s="67" t="s">
        <v>66</v>
      </c>
      <c r="HH68" s="54">
        <v>12.5</v>
      </c>
      <c r="HI68" s="67" t="s">
        <v>67</v>
      </c>
      <c r="HJ68" s="54">
        <v>12.5</v>
      </c>
      <c r="HK68" s="58">
        <v>30</v>
      </c>
      <c r="HL68" s="58">
        <v>69.5</v>
      </c>
      <c r="HM68" s="67" t="s">
        <v>160</v>
      </c>
      <c r="HN68" s="54">
        <v>75</v>
      </c>
      <c r="HO68" s="76">
        <v>22.5</v>
      </c>
      <c r="HP68" s="67" t="s">
        <v>141</v>
      </c>
      <c r="HQ68" s="54">
        <v>35</v>
      </c>
      <c r="HR68" s="67" t="s">
        <v>69</v>
      </c>
      <c r="HS68" s="54">
        <v>30</v>
      </c>
      <c r="HU68" s="54">
        <v>0</v>
      </c>
      <c r="HW68" s="54">
        <v>0</v>
      </c>
      <c r="HY68" s="54">
        <v>0</v>
      </c>
      <c r="HZ68" s="67" t="s">
        <v>73</v>
      </c>
      <c r="IA68" s="54">
        <v>5</v>
      </c>
      <c r="IB68" s="67" t="s">
        <v>74</v>
      </c>
      <c r="IC68" s="54">
        <v>5</v>
      </c>
      <c r="IE68" s="54">
        <v>0</v>
      </c>
      <c r="IF68" s="67" t="s">
        <v>76</v>
      </c>
      <c r="IG68" s="54">
        <v>5</v>
      </c>
      <c r="IH68" s="76">
        <v>32</v>
      </c>
      <c r="IJ68" s="54">
        <v>0</v>
      </c>
      <c r="IL68" s="54">
        <v>0</v>
      </c>
      <c r="IN68" s="54">
        <v>0</v>
      </c>
      <c r="IP68" s="54">
        <v>0</v>
      </c>
      <c r="IQ68" s="76">
        <v>0</v>
      </c>
      <c r="IR68" s="67" t="s">
        <v>79</v>
      </c>
      <c r="IS68" s="54">
        <v>30</v>
      </c>
      <c r="IT68" s="67" t="s">
        <v>80</v>
      </c>
      <c r="IU68" s="54">
        <v>50</v>
      </c>
      <c r="IV68" s="67" t="s">
        <v>9</v>
      </c>
      <c r="IW68" s="54">
        <v>20</v>
      </c>
      <c r="IX68" s="76">
        <v>15</v>
      </c>
      <c r="IY68" s="58">
        <v>100</v>
      </c>
      <c r="IZ68" s="67" t="s">
        <v>161</v>
      </c>
      <c r="JA68" s="54">
        <v>100</v>
      </c>
      <c r="JB68" s="76">
        <v>40</v>
      </c>
      <c r="JC68" s="67" t="s">
        <v>82</v>
      </c>
      <c r="JD68" s="54">
        <v>10</v>
      </c>
      <c r="JE68" s="67" t="s">
        <v>83</v>
      </c>
      <c r="JF68" s="54">
        <v>20</v>
      </c>
      <c r="JG68" s="67" t="s">
        <v>84</v>
      </c>
      <c r="JH68" s="54">
        <v>30</v>
      </c>
      <c r="JI68" s="67" t="s">
        <v>85</v>
      </c>
      <c r="JJ68" s="54">
        <v>40</v>
      </c>
      <c r="JK68" s="58">
        <v>35</v>
      </c>
      <c r="JL68" s="67" t="s">
        <v>86</v>
      </c>
      <c r="JM68" s="54">
        <v>20</v>
      </c>
      <c r="JN68" s="67" t="s">
        <v>87</v>
      </c>
      <c r="JO68" s="54">
        <v>35</v>
      </c>
      <c r="JP68" s="67" t="s">
        <v>143</v>
      </c>
      <c r="JQ68" s="54">
        <v>45</v>
      </c>
      <c r="JR68" s="75">
        <v>25</v>
      </c>
      <c r="JS68" s="67" t="s">
        <v>144</v>
      </c>
      <c r="JT68" s="67" t="s">
        <v>144</v>
      </c>
      <c r="JU68" s="67" t="s">
        <v>144</v>
      </c>
      <c r="JV68" s="67" t="s">
        <v>144</v>
      </c>
      <c r="JW68" s="67" t="s">
        <v>145</v>
      </c>
      <c r="JX68" s="67" t="s">
        <v>144</v>
      </c>
      <c r="JY68" s="67">
        <v>0</v>
      </c>
      <c r="JZ68" s="67">
        <v>30</v>
      </c>
      <c r="KA68" s="67">
        <v>35</v>
      </c>
      <c r="KB68" s="67">
        <v>29</v>
      </c>
      <c r="KC68" s="67">
        <v>1</v>
      </c>
      <c r="KD68" s="67">
        <v>589</v>
      </c>
      <c r="KE68" s="67">
        <v>3660</v>
      </c>
      <c r="KF68" s="67">
        <v>955</v>
      </c>
      <c r="KG68" s="67">
        <v>5621254.4299999997</v>
      </c>
      <c r="KH68" s="67">
        <v>3567704.53</v>
      </c>
      <c r="KI68" s="67">
        <v>2053550</v>
      </c>
      <c r="KJ68" s="67">
        <v>3135117.5</v>
      </c>
      <c r="KK68" s="67">
        <v>186785</v>
      </c>
      <c r="KL68" s="67">
        <v>1394882.36</v>
      </c>
      <c r="KM68" s="67">
        <v>0</v>
      </c>
      <c r="KN68" s="67">
        <v>37</v>
      </c>
      <c r="KO68" s="67">
        <v>17</v>
      </c>
      <c r="KP68" s="67">
        <v>20</v>
      </c>
      <c r="KQ68" s="67" t="s">
        <v>146</v>
      </c>
      <c r="KR68" s="67" t="s">
        <v>147</v>
      </c>
    </row>
    <row r="69" spans="1:304" s="67" customFormat="1" x14ac:dyDescent="0.25">
      <c r="A69" s="66">
        <v>80</v>
      </c>
      <c r="B69" s="67" t="s">
        <v>639</v>
      </c>
      <c r="C69" s="66" t="s">
        <v>1808</v>
      </c>
      <c r="D69" s="66" t="s">
        <v>633</v>
      </c>
      <c r="E69" s="66" t="s">
        <v>1763</v>
      </c>
      <c r="F69" s="66" t="s">
        <v>1700</v>
      </c>
      <c r="G69" s="68" t="s">
        <v>1886</v>
      </c>
      <c r="H69" s="56">
        <v>71.41</v>
      </c>
      <c r="I69" s="69">
        <v>61.320000000000007</v>
      </c>
      <c r="J69" s="70">
        <v>53.099999999999994</v>
      </c>
      <c r="K69" s="67" t="s">
        <v>154</v>
      </c>
      <c r="L69" s="71">
        <v>50</v>
      </c>
      <c r="M69" s="67" t="s">
        <v>154</v>
      </c>
      <c r="N69" s="71">
        <v>50</v>
      </c>
      <c r="O69" s="72">
        <v>30</v>
      </c>
      <c r="Q69" s="73">
        <v>0</v>
      </c>
      <c r="S69" s="73">
        <v>0</v>
      </c>
      <c r="U69" s="73">
        <v>0</v>
      </c>
      <c r="V69" s="67" t="s">
        <v>7</v>
      </c>
      <c r="W69" s="73">
        <v>5</v>
      </c>
      <c r="X69" s="67" t="s">
        <v>8</v>
      </c>
      <c r="Y69" s="73">
        <v>12</v>
      </c>
      <c r="Z69" s="67" t="s">
        <v>9</v>
      </c>
      <c r="AA69" s="73">
        <v>16</v>
      </c>
      <c r="AC69" s="73">
        <v>0</v>
      </c>
      <c r="AE69" s="73">
        <v>0</v>
      </c>
      <c r="AG69" s="73">
        <v>0</v>
      </c>
      <c r="AH69" s="74">
        <v>23.099999999999998</v>
      </c>
      <c r="AI69" s="57">
        <v>39</v>
      </c>
      <c r="AK69" s="54">
        <v>0</v>
      </c>
      <c r="AL69" s="67" t="s">
        <v>11</v>
      </c>
      <c r="AM69" s="54">
        <v>25</v>
      </c>
      <c r="AN69" s="67" t="s">
        <v>12</v>
      </c>
      <c r="AO69" s="54">
        <v>15</v>
      </c>
      <c r="AP69" s="67" t="s">
        <v>13</v>
      </c>
      <c r="AQ69" s="54">
        <v>15</v>
      </c>
      <c r="AS69" s="54">
        <v>0</v>
      </c>
      <c r="AT69" s="67" t="s">
        <v>15</v>
      </c>
      <c r="AU69" s="54">
        <v>30</v>
      </c>
      <c r="AV69" s="75">
        <v>25.5</v>
      </c>
      <c r="AW69" s="67" t="s">
        <v>155</v>
      </c>
      <c r="AX69" s="54">
        <v>15</v>
      </c>
      <c r="AY69" s="75">
        <v>2.25</v>
      </c>
      <c r="AZ69" s="67" t="s">
        <v>121</v>
      </c>
      <c r="BA69" s="54">
        <v>25</v>
      </c>
      <c r="BB69" s="75">
        <v>3.75</v>
      </c>
      <c r="BC69" s="67" t="s">
        <v>156</v>
      </c>
      <c r="BD69" s="54">
        <v>30</v>
      </c>
      <c r="BE69" s="76">
        <v>7.5</v>
      </c>
      <c r="BF69" s="67" t="s">
        <v>228</v>
      </c>
      <c r="BG69" s="54">
        <v>0</v>
      </c>
      <c r="BH69" s="67" t="s">
        <v>158</v>
      </c>
      <c r="BI69" s="54">
        <v>0</v>
      </c>
      <c r="BJ69" s="75">
        <v>0</v>
      </c>
      <c r="BK69" s="58">
        <v>75.5</v>
      </c>
      <c r="BL69" s="67" t="s">
        <v>19</v>
      </c>
      <c r="BM69" s="54">
        <v>10</v>
      </c>
      <c r="BN69" s="67" t="s">
        <v>20</v>
      </c>
      <c r="BO69" s="54">
        <v>40</v>
      </c>
      <c r="BP69" s="67" t="s">
        <v>21</v>
      </c>
      <c r="BQ69" s="54">
        <v>10</v>
      </c>
      <c r="BR69" s="67" t="s">
        <v>22</v>
      </c>
      <c r="BS69" s="54">
        <v>20</v>
      </c>
      <c r="BT69" s="67" t="s">
        <v>23</v>
      </c>
      <c r="BU69" s="54">
        <v>5</v>
      </c>
      <c r="BV69" s="67" t="s">
        <v>24</v>
      </c>
      <c r="BW69" s="54">
        <v>5</v>
      </c>
      <c r="BX69" s="67" t="s">
        <v>25</v>
      </c>
      <c r="BY69" s="54">
        <v>5</v>
      </c>
      <c r="BZ69" s="67" t="s">
        <v>26</v>
      </c>
      <c r="CA69" s="54">
        <v>5</v>
      </c>
      <c r="CB69" s="75">
        <v>20</v>
      </c>
      <c r="CC69" s="67" t="s">
        <v>27</v>
      </c>
      <c r="CD69" s="54">
        <v>40</v>
      </c>
      <c r="CE69" s="67" t="s">
        <v>28</v>
      </c>
      <c r="CF69" s="54">
        <v>30</v>
      </c>
      <c r="CG69" s="67" t="s">
        <v>29</v>
      </c>
      <c r="CH69" s="54">
        <v>30</v>
      </c>
      <c r="CI69" s="75">
        <v>10</v>
      </c>
      <c r="CJ69" s="67" t="s">
        <v>126</v>
      </c>
      <c r="CK69" s="54">
        <v>100</v>
      </c>
      <c r="CL69" s="75">
        <v>10</v>
      </c>
      <c r="CM69" s="67" t="s">
        <v>127</v>
      </c>
      <c r="CN69" s="54">
        <v>0</v>
      </c>
      <c r="CP69" s="54">
        <v>0</v>
      </c>
      <c r="CR69" s="54">
        <v>0</v>
      </c>
      <c r="CT69" s="54">
        <v>0</v>
      </c>
      <c r="CU69" s="67" t="s">
        <v>34</v>
      </c>
      <c r="CV69" s="54">
        <v>35</v>
      </c>
      <c r="CW69" s="75">
        <v>8.75</v>
      </c>
      <c r="CX69" s="67" t="s">
        <v>35</v>
      </c>
      <c r="CY69" s="54">
        <v>33</v>
      </c>
      <c r="CZ69" s="67" t="s">
        <v>36</v>
      </c>
      <c r="DA69" s="54">
        <v>34</v>
      </c>
      <c r="DC69" s="54">
        <v>0</v>
      </c>
      <c r="DD69" s="76">
        <v>16.75</v>
      </c>
      <c r="DE69" s="67" t="s">
        <v>38</v>
      </c>
      <c r="DF69" s="54">
        <v>10</v>
      </c>
      <c r="DG69" s="67" t="s">
        <v>39</v>
      </c>
      <c r="DH69" s="54">
        <v>10</v>
      </c>
      <c r="DI69" s="67" t="s">
        <v>40</v>
      </c>
      <c r="DJ69" s="54">
        <v>15</v>
      </c>
      <c r="DK69" s="67" t="s">
        <v>128</v>
      </c>
      <c r="DL69" s="54">
        <v>25</v>
      </c>
      <c r="DM69" s="67" t="s">
        <v>41</v>
      </c>
      <c r="DN69" s="54">
        <v>20</v>
      </c>
      <c r="DO69" s="67" t="s">
        <v>129</v>
      </c>
      <c r="DP69" s="54">
        <v>20</v>
      </c>
      <c r="DQ69" s="76">
        <v>10</v>
      </c>
      <c r="DR69" s="58">
        <v>100</v>
      </c>
      <c r="DS69" s="67" t="s">
        <v>42</v>
      </c>
      <c r="DT69" s="54">
        <v>15</v>
      </c>
      <c r="DU69" s="67" t="s">
        <v>43</v>
      </c>
      <c r="DV69" s="54">
        <v>15</v>
      </c>
      <c r="DW69" s="67" t="s">
        <v>44</v>
      </c>
      <c r="DX69" s="54">
        <v>15</v>
      </c>
      <c r="DY69" s="67" t="s">
        <v>45</v>
      </c>
      <c r="DZ69" s="54">
        <v>10</v>
      </c>
      <c r="EA69" s="67" t="s">
        <v>46</v>
      </c>
      <c r="EB69" s="54">
        <v>45</v>
      </c>
      <c r="EC69" s="76">
        <v>40</v>
      </c>
      <c r="ED69" s="67" t="s">
        <v>159</v>
      </c>
      <c r="EE69" s="54">
        <v>100</v>
      </c>
      <c r="EF69" s="76">
        <v>60</v>
      </c>
      <c r="EG69" s="58">
        <v>39</v>
      </c>
      <c r="EI69" s="54">
        <v>0</v>
      </c>
      <c r="EK69" s="54">
        <v>0</v>
      </c>
      <c r="EM69" s="54">
        <v>0</v>
      </c>
      <c r="EO69" s="54">
        <v>0</v>
      </c>
      <c r="EP69" s="76">
        <v>0</v>
      </c>
      <c r="ER69" s="54">
        <v>0</v>
      </c>
      <c r="ES69" s="67" t="s">
        <v>133</v>
      </c>
      <c r="ET69" s="54">
        <v>35</v>
      </c>
      <c r="EU69" s="67" t="s">
        <v>50</v>
      </c>
      <c r="EV69" s="54">
        <v>30</v>
      </c>
      <c r="EW69" s="76">
        <v>39</v>
      </c>
      <c r="EX69" s="59">
        <v>81.5</v>
      </c>
      <c r="EY69" s="58">
        <v>76</v>
      </c>
      <c r="EZ69" s="67" t="s">
        <v>51</v>
      </c>
      <c r="FA69" s="54">
        <v>10</v>
      </c>
      <c r="FB69" s="67" t="s">
        <v>134</v>
      </c>
      <c r="FC69" s="54">
        <v>10</v>
      </c>
      <c r="FD69" s="67" t="s">
        <v>135</v>
      </c>
      <c r="FE69" s="54">
        <v>20</v>
      </c>
      <c r="FF69" s="67" t="s">
        <v>136</v>
      </c>
      <c r="FG69" s="54">
        <v>20</v>
      </c>
      <c r="FH69" s="67" t="s">
        <v>174</v>
      </c>
      <c r="FI69" s="54">
        <v>15</v>
      </c>
      <c r="FJ69" s="67" t="s">
        <v>52</v>
      </c>
      <c r="FK69" s="54">
        <v>12.5</v>
      </c>
      <c r="FL69" s="67" t="s">
        <v>53</v>
      </c>
      <c r="FM69" s="54">
        <v>12.5</v>
      </c>
      <c r="FN69" s="76">
        <v>40</v>
      </c>
      <c r="FP69" s="54">
        <v>0</v>
      </c>
      <c r="FR69" s="54">
        <v>0</v>
      </c>
      <c r="FT69" s="54">
        <v>0</v>
      </c>
      <c r="FV69" s="54">
        <v>0</v>
      </c>
      <c r="FX69" s="54">
        <v>0</v>
      </c>
      <c r="FZ69" s="54">
        <v>0</v>
      </c>
      <c r="GB69" s="54">
        <v>0</v>
      </c>
      <c r="GD69" s="54">
        <v>0</v>
      </c>
      <c r="GF69" s="54">
        <v>0</v>
      </c>
      <c r="GH69" s="54">
        <v>0</v>
      </c>
      <c r="GI69" s="76">
        <v>0</v>
      </c>
      <c r="GK69" s="54">
        <v>0</v>
      </c>
      <c r="GM69" s="54">
        <v>0</v>
      </c>
      <c r="GO69" s="54">
        <v>0</v>
      </c>
      <c r="GP69" s="67" t="s">
        <v>58</v>
      </c>
      <c r="GQ69" s="54">
        <v>15</v>
      </c>
      <c r="GR69" s="67" t="s">
        <v>59</v>
      </c>
      <c r="GS69" s="54">
        <v>15</v>
      </c>
      <c r="GT69" s="58">
        <v>6</v>
      </c>
      <c r="GU69" s="67" t="s">
        <v>60</v>
      </c>
      <c r="GV69" s="54">
        <v>12.5</v>
      </c>
      <c r="GW69" s="67" t="s">
        <v>61</v>
      </c>
      <c r="GX69" s="54">
        <v>12.5</v>
      </c>
      <c r="GY69" s="67" t="s">
        <v>62</v>
      </c>
      <c r="GZ69" s="54">
        <v>12.5</v>
      </c>
      <c r="HA69" s="67" t="s">
        <v>63</v>
      </c>
      <c r="HB69" s="54">
        <v>12.5</v>
      </c>
      <c r="HC69" s="67" t="s">
        <v>64</v>
      </c>
      <c r="HD69" s="54">
        <v>12.5</v>
      </c>
      <c r="HE69" s="67" t="s">
        <v>65</v>
      </c>
      <c r="HF69" s="54">
        <v>12.5</v>
      </c>
      <c r="HG69" s="67" t="s">
        <v>66</v>
      </c>
      <c r="HH69" s="54">
        <v>12.5</v>
      </c>
      <c r="HI69" s="67" t="s">
        <v>67</v>
      </c>
      <c r="HJ69" s="54">
        <v>12.5</v>
      </c>
      <c r="HK69" s="58">
        <v>30</v>
      </c>
      <c r="HL69" s="58">
        <v>79.75</v>
      </c>
      <c r="HM69" s="67" t="s">
        <v>207</v>
      </c>
      <c r="HN69" s="54">
        <v>100</v>
      </c>
      <c r="HO69" s="76">
        <v>30</v>
      </c>
      <c r="HP69" s="67" t="s">
        <v>141</v>
      </c>
      <c r="HQ69" s="54">
        <v>35</v>
      </c>
      <c r="HR69" s="67" t="s">
        <v>69</v>
      </c>
      <c r="HS69" s="54">
        <v>30</v>
      </c>
      <c r="HU69" s="54">
        <v>0</v>
      </c>
      <c r="HW69" s="54">
        <v>0</v>
      </c>
      <c r="HY69" s="54">
        <v>0</v>
      </c>
      <c r="HZ69" s="67" t="s">
        <v>73</v>
      </c>
      <c r="IA69" s="54">
        <v>5</v>
      </c>
      <c r="IB69" s="67" t="s">
        <v>74</v>
      </c>
      <c r="IC69" s="54">
        <v>5</v>
      </c>
      <c r="ID69" s="67" t="s">
        <v>75</v>
      </c>
      <c r="IE69" s="54">
        <v>5</v>
      </c>
      <c r="IF69" s="67" t="s">
        <v>76</v>
      </c>
      <c r="IG69" s="54">
        <v>5</v>
      </c>
      <c r="IH69" s="76">
        <v>34</v>
      </c>
      <c r="IJ69" s="54">
        <v>0</v>
      </c>
      <c r="IK69" s="67" t="s">
        <v>77</v>
      </c>
      <c r="IL69" s="54">
        <v>25</v>
      </c>
      <c r="IN69" s="54">
        <v>0</v>
      </c>
      <c r="IP69" s="54">
        <v>0</v>
      </c>
      <c r="IQ69" s="76">
        <v>3.75</v>
      </c>
      <c r="IR69" s="67" t="s">
        <v>79</v>
      </c>
      <c r="IS69" s="54">
        <v>30</v>
      </c>
      <c r="IT69" s="67" t="s">
        <v>80</v>
      </c>
      <c r="IU69" s="54">
        <v>50</v>
      </c>
      <c r="IW69" s="54">
        <v>0</v>
      </c>
      <c r="IX69" s="76">
        <v>12</v>
      </c>
      <c r="IY69" s="58">
        <v>88.75</v>
      </c>
      <c r="IZ69" s="67" t="s">
        <v>161</v>
      </c>
      <c r="JA69" s="54">
        <v>100</v>
      </c>
      <c r="JB69" s="76">
        <v>40</v>
      </c>
      <c r="JC69" s="67" t="s">
        <v>82</v>
      </c>
      <c r="JD69" s="54">
        <v>10</v>
      </c>
      <c r="JE69" s="67" t="s">
        <v>83</v>
      </c>
      <c r="JF69" s="54">
        <v>20</v>
      </c>
      <c r="JG69" s="67" t="s">
        <v>84</v>
      </c>
      <c r="JH69" s="54">
        <v>30</v>
      </c>
      <c r="JI69" s="67" t="s">
        <v>85</v>
      </c>
      <c r="JJ69" s="54">
        <v>40</v>
      </c>
      <c r="JK69" s="58">
        <v>35</v>
      </c>
      <c r="JL69" s="67" t="s">
        <v>86</v>
      </c>
      <c r="JM69" s="54">
        <v>20</v>
      </c>
      <c r="JN69" s="67" t="s">
        <v>87</v>
      </c>
      <c r="JO69" s="54">
        <v>35</v>
      </c>
      <c r="JQ69" s="54">
        <v>0</v>
      </c>
      <c r="JR69" s="75">
        <v>13.75</v>
      </c>
      <c r="JS69" s="67" t="s">
        <v>145</v>
      </c>
      <c r="JT69" s="67" t="s">
        <v>145</v>
      </c>
      <c r="JU69" s="67" t="s">
        <v>145</v>
      </c>
      <c r="JV69" s="67" t="s">
        <v>145</v>
      </c>
      <c r="JW69" s="67" t="s">
        <v>145</v>
      </c>
      <c r="JX69" s="67" t="s">
        <v>145</v>
      </c>
      <c r="JY69" s="67">
        <v>3</v>
      </c>
      <c r="JZ69" s="67">
        <v>129</v>
      </c>
      <c r="KA69" s="67">
        <v>135</v>
      </c>
      <c r="KB69" s="67">
        <v>126</v>
      </c>
      <c r="KC69" s="67">
        <v>3</v>
      </c>
      <c r="KD69" s="67">
        <v>3561</v>
      </c>
      <c r="KE69" s="67">
        <v>79007</v>
      </c>
      <c r="KF69" s="67">
        <v>11462</v>
      </c>
      <c r="KG69" s="67">
        <v>13170677.609999999</v>
      </c>
      <c r="KH69" s="67">
        <v>9026410.2799999993</v>
      </c>
      <c r="KI69" s="67">
        <v>4144267.33</v>
      </c>
      <c r="KJ69" s="67">
        <v>8562024.7300000004</v>
      </c>
      <c r="KK69" s="67">
        <v>3947667.33</v>
      </c>
      <c r="KL69" s="67">
        <v>250798.52</v>
      </c>
      <c r="KM69" s="67">
        <v>0</v>
      </c>
      <c r="KN69" s="67">
        <v>55</v>
      </c>
      <c r="KO69" s="67">
        <v>15</v>
      </c>
      <c r="KP69" s="67">
        <v>32</v>
      </c>
      <c r="KQ69" s="67" t="s">
        <v>146</v>
      </c>
      <c r="KR69" s="67" t="s">
        <v>147</v>
      </c>
    </row>
    <row r="70" spans="1:304" s="67" customFormat="1" x14ac:dyDescent="0.25">
      <c r="A70" s="66">
        <v>83</v>
      </c>
      <c r="B70" s="67" t="s">
        <v>649</v>
      </c>
      <c r="C70" s="66" t="s">
        <v>1748</v>
      </c>
      <c r="D70" s="66" t="s">
        <v>643</v>
      </c>
      <c r="E70" s="66" t="s">
        <v>1699</v>
      </c>
      <c r="F70" s="66" t="s">
        <v>1703</v>
      </c>
      <c r="G70" s="68" t="s">
        <v>1886</v>
      </c>
      <c r="H70" s="56">
        <v>61.916666666666664</v>
      </c>
      <c r="I70" s="69">
        <v>54</v>
      </c>
      <c r="J70" s="70">
        <v>85</v>
      </c>
      <c r="K70" s="67" t="s">
        <v>120</v>
      </c>
      <c r="L70" s="71">
        <v>25</v>
      </c>
      <c r="M70" s="67" t="s">
        <v>120</v>
      </c>
      <c r="N70" s="71">
        <v>25</v>
      </c>
      <c r="O70" s="72">
        <v>15</v>
      </c>
      <c r="P70" s="67" t="s">
        <v>7</v>
      </c>
      <c r="Q70" s="73">
        <v>5</v>
      </c>
      <c r="R70" s="67" t="s">
        <v>8</v>
      </c>
      <c r="S70" s="73">
        <v>12</v>
      </c>
      <c r="T70" s="67" t="s">
        <v>9</v>
      </c>
      <c r="U70" s="73">
        <v>16</v>
      </c>
      <c r="V70" s="67" t="s">
        <v>7</v>
      </c>
      <c r="W70" s="73">
        <v>5</v>
      </c>
      <c r="X70" s="67" t="s">
        <v>8</v>
      </c>
      <c r="Y70" s="73">
        <v>12</v>
      </c>
      <c r="Z70" s="67" t="s">
        <v>9</v>
      </c>
      <c r="AA70" s="73">
        <v>16</v>
      </c>
      <c r="AB70" s="67" t="s">
        <v>7</v>
      </c>
      <c r="AC70" s="73">
        <v>5</v>
      </c>
      <c r="AD70" s="67" t="s">
        <v>8</v>
      </c>
      <c r="AE70" s="73">
        <v>13</v>
      </c>
      <c r="AF70" s="67" t="s">
        <v>9</v>
      </c>
      <c r="AG70" s="73">
        <v>16</v>
      </c>
      <c r="AH70" s="74">
        <v>70</v>
      </c>
      <c r="AI70" s="57">
        <v>39</v>
      </c>
      <c r="AJ70" s="67" t="s">
        <v>10</v>
      </c>
      <c r="AK70" s="54">
        <v>0</v>
      </c>
      <c r="AM70" s="54">
        <v>0</v>
      </c>
      <c r="AO70" s="54">
        <v>0</v>
      </c>
      <c r="AP70" s="67" t="s">
        <v>13</v>
      </c>
      <c r="AQ70" s="54">
        <v>15</v>
      </c>
      <c r="AR70" s="67" t="s">
        <v>14</v>
      </c>
      <c r="AS70" s="54">
        <v>15</v>
      </c>
      <c r="AU70" s="54">
        <v>0</v>
      </c>
      <c r="AV70" s="75">
        <v>9</v>
      </c>
      <c r="AW70" s="67" t="s">
        <v>204</v>
      </c>
      <c r="AX70" s="54">
        <v>50</v>
      </c>
      <c r="AY70" s="75">
        <v>7.5</v>
      </c>
      <c r="AZ70" s="67" t="s">
        <v>205</v>
      </c>
      <c r="BA70" s="54">
        <v>100</v>
      </c>
      <c r="BB70" s="75">
        <v>15</v>
      </c>
      <c r="BC70" s="67" t="s">
        <v>299</v>
      </c>
      <c r="BD70" s="54">
        <v>0</v>
      </c>
      <c r="BE70" s="76">
        <v>0</v>
      </c>
      <c r="BF70" s="67" t="s">
        <v>124</v>
      </c>
      <c r="BG70" s="54">
        <v>50</v>
      </c>
      <c r="BH70" s="67" t="s">
        <v>158</v>
      </c>
      <c r="BI70" s="54">
        <v>0</v>
      </c>
      <c r="BJ70" s="75">
        <v>7.5</v>
      </c>
      <c r="BK70" s="58">
        <v>38</v>
      </c>
      <c r="BM70" s="54">
        <v>0</v>
      </c>
      <c r="BO70" s="54">
        <v>0</v>
      </c>
      <c r="BQ70" s="54">
        <v>0</v>
      </c>
      <c r="BS70" s="54">
        <v>0</v>
      </c>
      <c r="BU70" s="54">
        <v>0</v>
      </c>
      <c r="BW70" s="54">
        <v>0</v>
      </c>
      <c r="BY70" s="54">
        <v>0</v>
      </c>
      <c r="CA70" s="54">
        <v>0</v>
      </c>
      <c r="CB70" s="75">
        <v>0</v>
      </c>
      <c r="CC70" s="67" t="s">
        <v>27</v>
      </c>
      <c r="CD70" s="54">
        <v>40</v>
      </c>
      <c r="CF70" s="54">
        <v>0</v>
      </c>
      <c r="CG70" s="67" t="s">
        <v>29</v>
      </c>
      <c r="CH70" s="54">
        <v>30</v>
      </c>
      <c r="CI70" s="75">
        <v>7</v>
      </c>
      <c r="CJ70" s="67" t="s">
        <v>171</v>
      </c>
      <c r="CK70" s="54">
        <v>80</v>
      </c>
      <c r="CL70" s="75">
        <v>8</v>
      </c>
      <c r="CM70" s="67" t="s">
        <v>333</v>
      </c>
      <c r="CN70" s="54">
        <v>15</v>
      </c>
      <c r="CP70" s="54">
        <v>0</v>
      </c>
      <c r="CR70" s="54">
        <v>0</v>
      </c>
      <c r="CT70" s="54">
        <v>0</v>
      </c>
      <c r="CV70" s="54">
        <v>0</v>
      </c>
      <c r="CW70" s="75">
        <v>3.75</v>
      </c>
      <c r="CX70" s="67" t="s">
        <v>35</v>
      </c>
      <c r="CY70" s="54">
        <v>33</v>
      </c>
      <c r="CZ70" s="67" t="s">
        <v>36</v>
      </c>
      <c r="DA70" s="54">
        <v>34</v>
      </c>
      <c r="DC70" s="54">
        <v>0</v>
      </c>
      <c r="DD70" s="76">
        <v>16.75</v>
      </c>
      <c r="DF70" s="54">
        <v>0</v>
      </c>
      <c r="DG70" s="67" t="s">
        <v>39</v>
      </c>
      <c r="DH70" s="54">
        <v>10</v>
      </c>
      <c r="DI70" s="67" t="s">
        <v>40</v>
      </c>
      <c r="DJ70" s="54">
        <v>15</v>
      </c>
      <c r="DL70" s="54">
        <v>0</v>
      </c>
      <c r="DN70" s="54">
        <v>0</v>
      </c>
      <c r="DP70" s="54">
        <v>0</v>
      </c>
      <c r="DQ70" s="76">
        <v>2.5</v>
      </c>
      <c r="DR70" s="58">
        <v>88</v>
      </c>
      <c r="DS70" s="67" t="s">
        <v>42</v>
      </c>
      <c r="DT70" s="54">
        <v>15</v>
      </c>
      <c r="DU70" s="67" t="s">
        <v>43</v>
      </c>
      <c r="DV70" s="54">
        <v>15</v>
      </c>
      <c r="DW70" s="67" t="s">
        <v>44</v>
      </c>
      <c r="DX70" s="54">
        <v>15</v>
      </c>
      <c r="DY70" s="67" t="s">
        <v>45</v>
      </c>
      <c r="DZ70" s="54">
        <v>10</v>
      </c>
      <c r="EA70" s="67" t="s">
        <v>46</v>
      </c>
      <c r="EB70" s="54">
        <v>45</v>
      </c>
      <c r="EC70" s="76">
        <v>40</v>
      </c>
      <c r="ED70" s="67" t="s">
        <v>130</v>
      </c>
      <c r="EE70" s="54">
        <v>80</v>
      </c>
      <c r="EF70" s="76">
        <v>48</v>
      </c>
      <c r="EG70" s="58">
        <v>20</v>
      </c>
      <c r="EH70" s="67" t="s">
        <v>48</v>
      </c>
      <c r="EI70" s="54">
        <v>30</v>
      </c>
      <c r="EJ70" s="67" t="s">
        <v>49</v>
      </c>
      <c r="EK70" s="54">
        <v>20</v>
      </c>
      <c r="EM70" s="54">
        <v>0</v>
      </c>
      <c r="EO70" s="54">
        <v>0</v>
      </c>
      <c r="EP70" s="76">
        <v>20</v>
      </c>
      <c r="ER70" s="54">
        <v>0</v>
      </c>
      <c r="ET70" s="54">
        <v>0</v>
      </c>
      <c r="EV70" s="54">
        <v>0</v>
      </c>
      <c r="EW70" s="76">
        <v>0</v>
      </c>
      <c r="EX70" s="59">
        <v>69.833333333333329</v>
      </c>
      <c r="EY70" s="58">
        <v>59</v>
      </c>
      <c r="EZ70" s="67" t="s">
        <v>51</v>
      </c>
      <c r="FA70" s="54">
        <v>10</v>
      </c>
      <c r="FB70" s="67" t="s">
        <v>134</v>
      </c>
      <c r="FC70" s="54">
        <v>10</v>
      </c>
      <c r="FD70" s="67" t="s">
        <v>135</v>
      </c>
      <c r="FE70" s="54">
        <v>20</v>
      </c>
      <c r="FF70" s="67" t="s">
        <v>136</v>
      </c>
      <c r="FG70" s="54">
        <v>20</v>
      </c>
      <c r="FI70" s="54">
        <v>0</v>
      </c>
      <c r="FJ70" s="67" t="s">
        <v>52</v>
      </c>
      <c r="FK70" s="54">
        <v>12.5</v>
      </c>
      <c r="FM70" s="54">
        <v>0</v>
      </c>
      <c r="FN70" s="76">
        <v>29</v>
      </c>
      <c r="FP70" s="54">
        <v>0</v>
      </c>
      <c r="FR70" s="54">
        <v>0</v>
      </c>
      <c r="FT70" s="54">
        <v>0</v>
      </c>
      <c r="FV70" s="54">
        <v>0</v>
      </c>
      <c r="FX70" s="54">
        <v>0</v>
      </c>
      <c r="FZ70" s="54">
        <v>0</v>
      </c>
      <c r="GB70" s="54">
        <v>0</v>
      </c>
      <c r="GD70" s="54">
        <v>0</v>
      </c>
      <c r="GF70" s="54">
        <v>0</v>
      </c>
      <c r="GH70" s="54">
        <v>0</v>
      </c>
      <c r="GI70" s="76">
        <v>0</v>
      </c>
      <c r="GK70" s="54">
        <v>0</v>
      </c>
      <c r="GM70" s="54">
        <v>0</v>
      </c>
      <c r="GO70" s="54">
        <v>0</v>
      </c>
      <c r="GQ70" s="54">
        <v>0</v>
      </c>
      <c r="GS70" s="54">
        <v>0</v>
      </c>
      <c r="GT70" s="58">
        <v>0</v>
      </c>
      <c r="GU70" s="67" t="s">
        <v>60</v>
      </c>
      <c r="GV70" s="54">
        <v>12.5</v>
      </c>
      <c r="GW70" s="67" t="s">
        <v>61</v>
      </c>
      <c r="GX70" s="54">
        <v>12.5</v>
      </c>
      <c r="GY70" s="67" t="s">
        <v>62</v>
      </c>
      <c r="GZ70" s="54">
        <v>12.5</v>
      </c>
      <c r="HA70" s="67" t="s">
        <v>63</v>
      </c>
      <c r="HB70" s="54">
        <v>12.5</v>
      </c>
      <c r="HC70" s="67" t="s">
        <v>64</v>
      </c>
      <c r="HD70" s="54">
        <v>12.5</v>
      </c>
      <c r="HE70" s="67" t="s">
        <v>65</v>
      </c>
      <c r="HF70" s="54">
        <v>12.5</v>
      </c>
      <c r="HG70" s="67" t="s">
        <v>66</v>
      </c>
      <c r="HH70" s="54">
        <v>12.5</v>
      </c>
      <c r="HI70" s="67" t="s">
        <v>67</v>
      </c>
      <c r="HJ70" s="54">
        <v>12.5</v>
      </c>
      <c r="HK70" s="58">
        <v>30</v>
      </c>
      <c r="HL70" s="58">
        <v>57.5</v>
      </c>
      <c r="HM70" s="67" t="s">
        <v>140</v>
      </c>
      <c r="HN70" s="54">
        <v>35</v>
      </c>
      <c r="HO70" s="76">
        <v>10.5</v>
      </c>
      <c r="HP70" s="67" t="s">
        <v>141</v>
      </c>
      <c r="HQ70" s="54">
        <v>35</v>
      </c>
      <c r="HR70" s="67" t="s">
        <v>69</v>
      </c>
      <c r="HS70" s="54">
        <v>30</v>
      </c>
      <c r="HT70" s="67" t="s">
        <v>70</v>
      </c>
      <c r="HU70" s="54">
        <v>5</v>
      </c>
      <c r="HV70" s="67" t="s">
        <v>71</v>
      </c>
      <c r="HW70" s="54">
        <v>5</v>
      </c>
      <c r="HX70" s="67" t="s">
        <v>72</v>
      </c>
      <c r="HY70" s="54">
        <v>5</v>
      </c>
      <c r="IA70" s="54">
        <v>0</v>
      </c>
      <c r="IC70" s="54">
        <v>0</v>
      </c>
      <c r="IE70" s="54">
        <v>0</v>
      </c>
      <c r="IG70" s="54">
        <v>0</v>
      </c>
      <c r="IH70" s="76">
        <v>32</v>
      </c>
      <c r="IJ70" s="54">
        <v>0</v>
      </c>
      <c r="IL70" s="54">
        <v>0</v>
      </c>
      <c r="IN70" s="54">
        <v>0</v>
      </c>
      <c r="IP70" s="54">
        <v>0</v>
      </c>
      <c r="IQ70" s="76">
        <v>0</v>
      </c>
      <c r="IR70" s="67" t="s">
        <v>79</v>
      </c>
      <c r="IS70" s="54">
        <v>30</v>
      </c>
      <c r="IT70" s="67" t="s">
        <v>80</v>
      </c>
      <c r="IU70" s="54">
        <v>50</v>
      </c>
      <c r="IV70" s="67" t="s">
        <v>9</v>
      </c>
      <c r="IW70" s="54">
        <v>20</v>
      </c>
      <c r="IX70" s="76">
        <v>15</v>
      </c>
      <c r="IY70" s="58">
        <v>93</v>
      </c>
      <c r="IZ70" s="67" t="s">
        <v>161</v>
      </c>
      <c r="JA70" s="54">
        <v>100</v>
      </c>
      <c r="JB70" s="76">
        <v>40</v>
      </c>
      <c r="JC70" s="67" t="s">
        <v>82</v>
      </c>
      <c r="JD70" s="54">
        <v>10</v>
      </c>
      <c r="JF70" s="54">
        <v>0</v>
      </c>
      <c r="JG70" s="67" t="s">
        <v>84</v>
      </c>
      <c r="JH70" s="54">
        <v>30</v>
      </c>
      <c r="JI70" s="67" t="s">
        <v>85</v>
      </c>
      <c r="JJ70" s="54">
        <v>40</v>
      </c>
      <c r="JK70" s="58">
        <v>28</v>
      </c>
      <c r="JL70" s="67" t="s">
        <v>86</v>
      </c>
      <c r="JM70" s="54">
        <v>20</v>
      </c>
      <c r="JN70" s="67" t="s">
        <v>87</v>
      </c>
      <c r="JO70" s="54">
        <v>35</v>
      </c>
      <c r="JP70" s="67" t="s">
        <v>143</v>
      </c>
      <c r="JQ70" s="54">
        <v>45</v>
      </c>
      <c r="JR70" s="75">
        <v>25</v>
      </c>
      <c r="JS70" s="67" t="s">
        <v>144</v>
      </c>
      <c r="JT70" s="67" t="s">
        <v>144</v>
      </c>
      <c r="JU70" s="67" t="s">
        <v>144</v>
      </c>
      <c r="JV70" s="67" t="s">
        <v>145</v>
      </c>
      <c r="JW70" s="67" t="s">
        <v>145</v>
      </c>
      <c r="JX70" s="67" t="s">
        <v>144</v>
      </c>
      <c r="JY70" s="67">
        <v>1</v>
      </c>
      <c r="JZ70" s="67">
        <v>62</v>
      </c>
      <c r="KA70" s="67">
        <v>146</v>
      </c>
      <c r="KB70" s="67">
        <v>3</v>
      </c>
      <c r="KC70" s="67">
        <v>59</v>
      </c>
      <c r="KD70" s="67">
        <v>5.8410000000000002</v>
      </c>
      <c r="KE70" s="67">
        <v>90.75</v>
      </c>
      <c r="KF70" s="67">
        <v>14.916</v>
      </c>
      <c r="KG70" s="67">
        <v>33771120.390000001</v>
      </c>
      <c r="KH70" s="67">
        <v>30316452.390000001</v>
      </c>
      <c r="KI70" s="67">
        <v>3454668</v>
      </c>
      <c r="KJ70" s="67">
        <v>12103304.98</v>
      </c>
      <c r="KK70" s="67">
        <v>0</v>
      </c>
      <c r="KL70" s="67">
        <v>13314847.550000001</v>
      </c>
      <c r="KM70" s="67">
        <v>0</v>
      </c>
      <c r="KN70" s="67">
        <v>17</v>
      </c>
      <c r="KO70" s="67">
        <v>4</v>
      </c>
      <c r="KP70" s="67">
        <v>13</v>
      </c>
      <c r="KQ70" s="67" t="s">
        <v>146</v>
      </c>
      <c r="KR70" s="67" t="s">
        <v>147</v>
      </c>
    </row>
    <row r="71" spans="1:304" s="67" customFormat="1" x14ac:dyDescent="0.25">
      <c r="A71" s="66">
        <v>84</v>
      </c>
      <c r="B71" s="67" t="s">
        <v>654</v>
      </c>
      <c r="C71" s="66" t="s">
        <v>1821</v>
      </c>
      <c r="D71" s="66" t="s">
        <v>650</v>
      </c>
      <c r="E71" s="66" t="s">
        <v>1812</v>
      </c>
      <c r="F71" s="66" t="s">
        <v>1700</v>
      </c>
      <c r="G71" s="68" t="s">
        <v>1887</v>
      </c>
      <c r="H71" s="56">
        <v>86.605000000000004</v>
      </c>
      <c r="I71" s="69">
        <v>75.210000000000008</v>
      </c>
      <c r="J71" s="70">
        <v>73.8</v>
      </c>
      <c r="K71" s="67" t="s">
        <v>279</v>
      </c>
      <c r="L71" s="71">
        <v>0</v>
      </c>
      <c r="M71" s="67" t="s">
        <v>154</v>
      </c>
      <c r="N71" s="71">
        <v>50</v>
      </c>
      <c r="O71" s="72">
        <v>15</v>
      </c>
      <c r="P71" s="67" t="s">
        <v>7</v>
      </c>
      <c r="Q71" s="73">
        <v>5</v>
      </c>
      <c r="R71" s="67" t="s">
        <v>8</v>
      </c>
      <c r="S71" s="73">
        <v>12</v>
      </c>
      <c r="T71" s="67" t="s">
        <v>9</v>
      </c>
      <c r="U71" s="73">
        <v>16</v>
      </c>
      <c r="V71" s="67" t="s">
        <v>7</v>
      </c>
      <c r="W71" s="73">
        <v>5</v>
      </c>
      <c r="X71" s="67" t="s">
        <v>8</v>
      </c>
      <c r="Y71" s="73">
        <v>12</v>
      </c>
      <c r="AA71" s="73">
        <v>0</v>
      </c>
      <c r="AB71" s="67" t="s">
        <v>7</v>
      </c>
      <c r="AC71" s="73">
        <v>5</v>
      </c>
      <c r="AD71" s="67" t="s">
        <v>8</v>
      </c>
      <c r="AE71" s="73">
        <v>13</v>
      </c>
      <c r="AF71" s="67" t="s">
        <v>9</v>
      </c>
      <c r="AG71" s="73">
        <v>16</v>
      </c>
      <c r="AH71" s="74">
        <v>58.8</v>
      </c>
      <c r="AI71" s="57">
        <v>92.5</v>
      </c>
      <c r="AK71" s="54">
        <v>0</v>
      </c>
      <c r="AM71" s="54">
        <v>0</v>
      </c>
      <c r="AN71" s="67" t="s">
        <v>12</v>
      </c>
      <c r="AO71" s="54">
        <v>15</v>
      </c>
      <c r="AP71" s="67" t="s">
        <v>13</v>
      </c>
      <c r="AQ71" s="54">
        <v>15</v>
      </c>
      <c r="AR71" s="67" t="s">
        <v>14</v>
      </c>
      <c r="AS71" s="54">
        <v>15</v>
      </c>
      <c r="AT71" s="67" t="s">
        <v>15</v>
      </c>
      <c r="AU71" s="54">
        <v>30</v>
      </c>
      <c r="AV71" s="75">
        <v>22.5</v>
      </c>
      <c r="AW71" s="67" t="s">
        <v>169</v>
      </c>
      <c r="AX71" s="54">
        <v>100</v>
      </c>
      <c r="AY71" s="75">
        <v>15</v>
      </c>
      <c r="AZ71" s="67" t="s">
        <v>205</v>
      </c>
      <c r="BA71" s="54">
        <v>100</v>
      </c>
      <c r="BB71" s="75">
        <v>15</v>
      </c>
      <c r="BC71" s="67" t="s">
        <v>123</v>
      </c>
      <c r="BD71" s="54">
        <v>100</v>
      </c>
      <c r="BE71" s="76">
        <v>25</v>
      </c>
      <c r="BF71" s="67" t="s">
        <v>124</v>
      </c>
      <c r="BG71" s="54">
        <v>50</v>
      </c>
      <c r="BH71" s="67" t="s">
        <v>125</v>
      </c>
      <c r="BI71" s="54">
        <v>50</v>
      </c>
      <c r="BJ71" s="75">
        <v>15</v>
      </c>
      <c r="BK71" s="58">
        <v>58.75</v>
      </c>
      <c r="BM71" s="54">
        <v>0</v>
      </c>
      <c r="BO71" s="54">
        <v>0</v>
      </c>
      <c r="BQ71" s="54">
        <v>0</v>
      </c>
      <c r="BS71" s="54">
        <v>0</v>
      </c>
      <c r="BU71" s="54">
        <v>0</v>
      </c>
      <c r="BW71" s="54">
        <v>0</v>
      </c>
      <c r="BY71" s="54">
        <v>0</v>
      </c>
      <c r="CA71" s="54">
        <v>0</v>
      </c>
      <c r="CB71" s="75">
        <v>0</v>
      </c>
      <c r="CC71" s="67" t="s">
        <v>27</v>
      </c>
      <c r="CD71" s="54">
        <v>40</v>
      </c>
      <c r="CE71" s="67" t="s">
        <v>28</v>
      </c>
      <c r="CF71" s="54">
        <v>30</v>
      </c>
      <c r="CG71" s="67" t="s">
        <v>29</v>
      </c>
      <c r="CH71" s="54">
        <v>30</v>
      </c>
      <c r="CI71" s="75">
        <v>10</v>
      </c>
      <c r="CJ71" s="67" t="s">
        <v>126</v>
      </c>
      <c r="CK71" s="54">
        <v>100</v>
      </c>
      <c r="CL71" s="75">
        <v>10</v>
      </c>
      <c r="CM71" s="67" t="s">
        <v>140</v>
      </c>
      <c r="CN71" s="54">
        <v>5</v>
      </c>
      <c r="CO71" s="67" t="s">
        <v>31</v>
      </c>
      <c r="CP71" s="54">
        <v>5</v>
      </c>
      <c r="CR71" s="54">
        <v>0</v>
      </c>
      <c r="CS71" s="67" t="s">
        <v>33</v>
      </c>
      <c r="CT71" s="54">
        <v>25</v>
      </c>
      <c r="CV71" s="54">
        <v>0</v>
      </c>
      <c r="CW71" s="75">
        <v>8.75</v>
      </c>
      <c r="CX71" s="67" t="s">
        <v>35</v>
      </c>
      <c r="CY71" s="54">
        <v>33</v>
      </c>
      <c r="CZ71" s="67" t="s">
        <v>36</v>
      </c>
      <c r="DA71" s="54">
        <v>34</v>
      </c>
      <c r="DB71" s="67" t="s">
        <v>37</v>
      </c>
      <c r="DC71" s="54">
        <v>33</v>
      </c>
      <c r="DD71" s="76">
        <v>25</v>
      </c>
      <c r="DF71" s="54">
        <v>0</v>
      </c>
      <c r="DG71" s="67" t="s">
        <v>39</v>
      </c>
      <c r="DH71" s="54">
        <v>10</v>
      </c>
      <c r="DI71" s="67" t="s">
        <v>40</v>
      </c>
      <c r="DJ71" s="54">
        <v>15</v>
      </c>
      <c r="DK71" s="67" t="s">
        <v>128</v>
      </c>
      <c r="DL71" s="54">
        <v>25</v>
      </c>
      <c r="DN71" s="54">
        <v>0</v>
      </c>
      <c r="DP71" s="54">
        <v>0</v>
      </c>
      <c r="DQ71" s="76">
        <v>5</v>
      </c>
      <c r="DR71" s="58">
        <v>100</v>
      </c>
      <c r="DS71" s="67" t="s">
        <v>42</v>
      </c>
      <c r="DT71" s="54">
        <v>15</v>
      </c>
      <c r="DU71" s="67" t="s">
        <v>43</v>
      </c>
      <c r="DV71" s="54">
        <v>15</v>
      </c>
      <c r="DW71" s="67" t="s">
        <v>44</v>
      </c>
      <c r="DX71" s="54">
        <v>15</v>
      </c>
      <c r="DY71" s="67" t="s">
        <v>45</v>
      </c>
      <c r="DZ71" s="54">
        <v>10</v>
      </c>
      <c r="EA71" s="67" t="s">
        <v>46</v>
      </c>
      <c r="EB71" s="54">
        <v>45</v>
      </c>
      <c r="EC71" s="76">
        <v>40</v>
      </c>
      <c r="ED71" s="67" t="s">
        <v>159</v>
      </c>
      <c r="EE71" s="54">
        <v>100</v>
      </c>
      <c r="EF71" s="76">
        <v>60</v>
      </c>
      <c r="EG71" s="58">
        <v>51</v>
      </c>
      <c r="EI71" s="54">
        <v>0</v>
      </c>
      <c r="EK71" s="54">
        <v>0</v>
      </c>
      <c r="EM71" s="54">
        <v>0</v>
      </c>
      <c r="EN71" s="67" t="s">
        <v>132</v>
      </c>
      <c r="EO71" s="54">
        <v>30</v>
      </c>
      <c r="EP71" s="76">
        <v>12</v>
      </c>
      <c r="ER71" s="54">
        <v>0</v>
      </c>
      <c r="ES71" s="67" t="s">
        <v>133</v>
      </c>
      <c r="ET71" s="54">
        <v>35</v>
      </c>
      <c r="EU71" s="67" t="s">
        <v>50</v>
      </c>
      <c r="EV71" s="54">
        <v>30</v>
      </c>
      <c r="EW71" s="76">
        <v>39</v>
      </c>
      <c r="EX71" s="59">
        <v>98</v>
      </c>
      <c r="EY71" s="58">
        <v>94</v>
      </c>
      <c r="EZ71" s="67" t="s">
        <v>51</v>
      </c>
      <c r="FA71" s="54">
        <v>10</v>
      </c>
      <c r="FB71" s="67" t="s">
        <v>134</v>
      </c>
      <c r="FC71" s="54">
        <v>10</v>
      </c>
      <c r="FD71" s="67" t="s">
        <v>135</v>
      </c>
      <c r="FE71" s="54">
        <v>20</v>
      </c>
      <c r="FF71" s="67" t="s">
        <v>136</v>
      </c>
      <c r="FG71" s="54">
        <v>20</v>
      </c>
      <c r="FH71" s="67" t="s">
        <v>174</v>
      </c>
      <c r="FI71" s="54">
        <v>15</v>
      </c>
      <c r="FJ71" s="67" t="s">
        <v>52</v>
      </c>
      <c r="FK71" s="54">
        <v>12.5</v>
      </c>
      <c r="FL71" s="67" t="s">
        <v>53</v>
      </c>
      <c r="FM71" s="54">
        <v>12.5</v>
      </c>
      <c r="FN71" s="76">
        <v>40</v>
      </c>
      <c r="FP71" s="54">
        <v>0</v>
      </c>
      <c r="FQ71" s="67" t="s">
        <v>137</v>
      </c>
      <c r="FR71" s="54">
        <v>10</v>
      </c>
      <c r="FS71" s="67" t="s">
        <v>176</v>
      </c>
      <c r="FT71" s="54">
        <v>10</v>
      </c>
      <c r="FU71" s="67" t="s">
        <v>138</v>
      </c>
      <c r="FV71" s="54">
        <v>10</v>
      </c>
      <c r="FW71" s="67" t="s">
        <v>177</v>
      </c>
      <c r="FX71" s="54">
        <v>10</v>
      </c>
      <c r="FY71" s="67" t="s">
        <v>139</v>
      </c>
      <c r="FZ71" s="54">
        <v>10</v>
      </c>
      <c r="GB71" s="54">
        <v>0</v>
      </c>
      <c r="GC71" s="67" t="s">
        <v>178</v>
      </c>
      <c r="GD71" s="54">
        <v>10</v>
      </c>
      <c r="GE71" s="67" t="s">
        <v>206</v>
      </c>
      <c r="GF71" s="54">
        <v>10</v>
      </c>
      <c r="GG71" s="67" t="s">
        <v>179</v>
      </c>
      <c r="GH71" s="54">
        <v>10</v>
      </c>
      <c r="GI71" s="76">
        <v>8</v>
      </c>
      <c r="GJ71" s="67" t="s">
        <v>55</v>
      </c>
      <c r="GK71" s="54">
        <v>30</v>
      </c>
      <c r="GL71" s="67" t="s">
        <v>56</v>
      </c>
      <c r="GM71" s="54">
        <v>20</v>
      </c>
      <c r="GO71" s="54">
        <v>0</v>
      </c>
      <c r="GP71" s="67" t="s">
        <v>58</v>
      </c>
      <c r="GQ71" s="54">
        <v>15</v>
      </c>
      <c r="GR71" s="67" t="s">
        <v>59</v>
      </c>
      <c r="GS71" s="54">
        <v>15</v>
      </c>
      <c r="GT71" s="58">
        <v>16</v>
      </c>
      <c r="GU71" s="67" t="s">
        <v>60</v>
      </c>
      <c r="GV71" s="54">
        <v>12.5</v>
      </c>
      <c r="GW71" s="67" t="s">
        <v>61</v>
      </c>
      <c r="GX71" s="54">
        <v>12.5</v>
      </c>
      <c r="GY71" s="67" t="s">
        <v>62</v>
      </c>
      <c r="GZ71" s="54">
        <v>12.5</v>
      </c>
      <c r="HA71" s="67" t="s">
        <v>63</v>
      </c>
      <c r="HB71" s="54">
        <v>12.5</v>
      </c>
      <c r="HC71" s="67" t="s">
        <v>64</v>
      </c>
      <c r="HD71" s="54">
        <v>12.5</v>
      </c>
      <c r="HE71" s="67" t="s">
        <v>65</v>
      </c>
      <c r="HF71" s="54">
        <v>12.5</v>
      </c>
      <c r="HG71" s="67" t="s">
        <v>66</v>
      </c>
      <c r="HH71" s="54">
        <v>12.5</v>
      </c>
      <c r="HI71" s="67" t="s">
        <v>67</v>
      </c>
      <c r="HJ71" s="54">
        <v>12.5</v>
      </c>
      <c r="HK71" s="58">
        <v>30</v>
      </c>
      <c r="HL71" s="58">
        <v>100</v>
      </c>
      <c r="HM71" s="67" t="s">
        <v>207</v>
      </c>
      <c r="HN71" s="54">
        <v>100</v>
      </c>
      <c r="HO71" s="76">
        <v>30</v>
      </c>
      <c r="HP71" s="67" t="s">
        <v>141</v>
      </c>
      <c r="HQ71" s="54">
        <v>35</v>
      </c>
      <c r="HR71" s="67" t="s">
        <v>69</v>
      </c>
      <c r="HS71" s="54">
        <v>30</v>
      </c>
      <c r="HT71" s="67" t="s">
        <v>70</v>
      </c>
      <c r="HU71" s="54">
        <v>5</v>
      </c>
      <c r="HV71" s="67" t="s">
        <v>71</v>
      </c>
      <c r="HW71" s="54">
        <v>5</v>
      </c>
      <c r="HX71" s="67" t="s">
        <v>72</v>
      </c>
      <c r="HY71" s="54">
        <v>5</v>
      </c>
      <c r="HZ71" s="67" t="s">
        <v>73</v>
      </c>
      <c r="IA71" s="54">
        <v>5</v>
      </c>
      <c r="IB71" s="67" t="s">
        <v>74</v>
      </c>
      <c r="IC71" s="54">
        <v>5</v>
      </c>
      <c r="ID71" s="67" t="s">
        <v>75</v>
      </c>
      <c r="IE71" s="54">
        <v>5</v>
      </c>
      <c r="IF71" s="67" t="s">
        <v>76</v>
      </c>
      <c r="IG71" s="54">
        <v>5</v>
      </c>
      <c r="IH71" s="76">
        <v>40</v>
      </c>
      <c r="II71" s="67" t="s">
        <v>7</v>
      </c>
      <c r="IJ71" s="54">
        <v>10</v>
      </c>
      <c r="IK71" s="67" t="s">
        <v>77</v>
      </c>
      <c r="IL71" s="54">
        <v>25</v>
      </c>
      <c r="IM71" s="67" t="s">
        <v>78</v>
      </c>
      <c r="IN71" s="54">
        <v>50</v>
      </c>
      <c r="IO71" s="67" t="s">
        <v>9</v>
      </c>
      <c r="IP71" s="54">
        <v>15</v>
      </c>
      <c r="IQ71" s="76">
        <v>15</v>
      </c>
      <c r="IR71" s="67" t="s">
        <v>79</v>
      </c>
      <c r="IS71" s="54">
        <v>30</v>
      </c>
      <c r="IT71" s="67" t="s">
        <v>80</v>
      </c>
      <c r="IU71" s="54">
        <v>50</v>
      </c>
      <c r="IV71" s="67" t="s">
        <v>9</v>
      </c>
      <c r="IW71" s="54">
        <v>20</v>
      </c>
      <c r="IX71" s="76">
        <v>15</v>
      </c>
      <c r="IY71" s="58">
        <v>100</v>
      </c>
      <c r="IZ71" s="67" t="s">
        <v>161</v>
      </c>
      <c r="JA71" s="54">
        <v>100</v>
      </c>
      <c r="JB71" s="76">
        <v>40</v>
      </c>
      <c r="JC71" s="67" t="s">
        <v>82</v>
      </c>
      <c r="JD71" s="54">
        <v>10</v>
      </c>
      <c r="JE71" s="67" t="s">
        <v>83</v>
      </c>
      <c r="JF71" s="54">
        <v>20</v>
      </c>
      <c r="JG71" s="67" t="s">
        <v>84</v>
      </c>
      <c r="JH71" s="54">
        <v>30</v>
      </c>
      <c r="JI71" s="67" t="s">
        <v>85</v>
      </c>
      <c r="JJ71" s="54">
        <v>40</v>
      </c>
      <c r="JK71" s="58">
        <v>35</v>
      </c>
      <c r="JL71" s="67" t="s">
        <v>86</v>
      </c>
      <c r="JM71" s="54">
        <v>20</v>
      </c>
      <c r="JN71" s="67" t="s">
        <v>87</v>
      </c>
      <c r="JO71" s="54">
        <v>35</v>
      </c>
      <c r="JP71" s="67" t="s">
        <v>143</v>
      </c>
      <c r="JQ71" s="54">
        <v>45</v>
      </c>
      <c r="JR71" s="75">
        <v>25</v>
      </c>
      <c r="JS71" s="67" t="s">
        <v>144</v>
      </c>
      <c r="JT71" s="67" t="s">
        <v>144</v>
      </c>
      <c r="JU71" s="67" t="s">
        <v>144</v>
      </c>
      <c r="JV71" s="67" t="s">
        <v>144</v>
      </c>
      <c r="JW71" s="67" t="s">
        <v>145</v>
      </c>
      <c r="JX71" s="67" t="s">
        <v>144</v>
      </c>
      <c r="JY71" s="67">
        <v>1</v>
      </c>
      <c r="JZ71" s="67">
        <v>40</v>
      </c>
      <c r="KA71" s="67">
        <v>150</v>
      </c>
      <c r="KB71" s="67">
        <v>32</v>
      </c>
      <c r="KC71" s="67">
        <v>3</v>
      </c>
      <c r="KD71" s="67">
        <v>1640</v>
      </c>
      <c r="KE71" s="67">
        <v>14593</v>
      </c>
      <c r="KF71" s="67">
        <v>16233</v>
      </c>
      <c r="KG71" s="67">
        <v>6979697.0199999996</v>
      </c>
      <c r="KH71" s="67">
        <v>4732988.4400000004</v>
      </c>
      <c r="KI71" s="67">
        <v>2246708.58</v>
      </c>
      <c r="KJ71" s="67">
        <v>4471486.84</v>
      </c>
      <c r="KK71" s="67">
        <v>2101018.0299999998</v>
      </c>
      <c r="KL71" s="67">
        <v>407192.15</v>
      </c>
      <c r="KM71" s="67">
        <v>0</v>
      </c>
      <c r="KN71" s="67">
        <v>51</v>
      </c>
      <c r="KO71" s="67">
        <v>17</v>
      </c>
      <c r="KP71" s="67">
        <v>34</v>
      </c>
      <c r="KQ71" s="67" t="s">
        <v>146</v>
      </c>
      <c r="KR71" s="67" t="s">
        <v>147</v>
      </c>
    </row>
    <row r="72" spans="1:304" s="67" customFormat="1" x14ac:dyDescent="0.25">
      <c r="A72" s="66">
        <v>86</v>
      </c>
      <c r="B72" s="67" t="s">
        <v>662</v>
      </c>
      <c r="C72" s="66" t="s">
        <v>1732</v>
      </c>
      <c r="D72" s="66" t="s">
        <v>656</v>
      </c>
      <c r="E72" s="66" t="s">
        <v>1699</v>
      </c>
      <c r="F72" s="66" t="s">
        <v>1700</v>
      </c>
      <c r="G72" s="68" t="s">
        <v>1885</v>
      </c>
      <c r="H72" s="56">
        <v>35.416666666666671</v>
      </c>
      <c r="I72" s="69">
        <v>33.25</v>
      </c>
      <c r="J72" s="70">
        <v>30</v>
      </c>
      <c r="K72" s="67" t="s">
        <v>154</v>
      </c>
      <c r="L72" s="71">
        <v>50</v>
      </c>
      <c r="M72" s="67" t="s">
        <v>154</v>
      </c>
      <c r="N72" s="71">
        <v>50</v>
      </c>
      <c r="O72" s="72">
        <v>30</v>
      </c>
      <c r="Q72" s="73">
        <v>0</v>
      </c>
      <c r="S72" s="73">
        <v>0</v>
      </c>
      <c r="U72" s="73">
        <v>0</v>
      </c>
      <c r="W72" s="73">
        <v>0</v>
      </c>
      <c r="Y72" s="73">
        <v>0</v>
      </c>
      <c r="AA72" s="73">
        <v>0</v>
      </c>
      <c r="AC72" s="73">
        <v>0</v>
      </c>
      <c r="AE72" s="73">
        <v>0</v>
      </c>
      <c r="AG72" s="73">
        <v>0</v>
      </c>
      <c r="AH72" s="74">
        <v>0</v>
      </c>
      <c r="AI72" s="57">
        <v>12</v>
      </c>
      <c r="AJ72" s="67" t="s">
        <v>10</v>
      </c>
      <c r="AK72" s="54">
        <v>0</v>
      </c>
      <c r="AM72" s="54">
        <v>0</v>
      </c>
      <c r="AO72" s="54">
        <v>0</v>
      </c>
      <c r="AQ72" s="54">
        <v>0</v>
      </c>
      <c r="AS72" s="54">
        <v>0</v>
      </c>
      <c r="AU72" s="54">
        <v>0</v>
      </c>
      <c r="AV72" s="75">
        <v>0</v>
      </c>
      <c r="AW72" s="67" t="s">
        <v>121</v>
      </c>
      <c r="AX72" s="54">
        <v>5</v>
      </c>
      <c r="AY72" s="75">
        <v>0.75</v>
      </c>
      <c r="AZ72" s="67" t="s">
        <v>121</v>
      </c>
      <c r="BA72" s="54">
        <v>25</v>
      </c>
      <c r="BB72" s="75">
        <v>3.75</v>
      </c>
      <c r="BC72" s="67" t="s">
        <v>299</v>
      </c>
      <c r="BD72" s="54">
        <v>0</v>
      </c>
      <c r="BE72" s="76">
        <v>0</v>
      </c>
      <c r="BF72" s="67" t="s">
        <v>124</v>
      </c>
      <c r="BG72" s="54">
        <v>50</v>
      </c>
      <c r="BH72" s="67" t="s">
        <v>158</v>
      </c>
      <c r="BI72" s="54">
        <v>0</v>
      </c>
      <c r="BJ72" s="75">
        <v>7.5</v>
      </c>
      <c r="BK72" s="58">
        <v>34.25</v>
      </c>
      <c r="BM72" s="54">
        <v>0</v>
      </c>
      <c r="BO72" s="54">
        <v>0</v>
      </c>
      <c r="BQ72" s="54">
        <v>0</v>
      </c>
      <c r="BR72" s="67" t="s">
        <v>22</v>
      </c>
      <c r="BS72" s="54">
        <v>20</v>
      </c>
      <c r="BU72" s="54">
        <v>0</v>
      </c>
      <c r="BW72" s="54">
        <v>0</v>
      </c>
      <c r="BY72" s="54">
        <v>0</v>
      </c>
      <c r="CA72" s="54">
        <v>0</v>
      </c>
      <c r="CB72" s="75">
        <v>4</v>
      </c>
      <c r="CC72" s="67" t="s">
        <v>27</v>
      </c>
      <c r="CD72" s="54">
        <v>40</v>
      </c>
      <c r="CF72" s="54">
        <v>0</v>
      </c>
      <c r="CG72" s="67" t="s">
        <v>29</v>
      </c>
      <c r="CH72" s="54">
        <v>30</v>
      </c>
      <c r="CI72" s="75">
        <v>7</v>
      </c>
      <c r="CJ72" s="67" t="s">
        <v>250</v>
      </c>
      <c r="CK72" s="54">
        <v>40</v>
      </c>
      <c r="CL72" s="75">
        <v>4</v>
      </c>
      <c r="CM72" s="67" t="s">
        <v>127</v>
      </c>
      <c r="CN72" s="54">
        <v>0</v>
      </c>
      <c r="CP72" s="54">
        <v>0</v>
      </c>
      <c r="CR72" s="54">
        <v>0</v>
      </c>
      <c r="CT72" s="54">
        <v>0</v>
      </c>
      <c r="CV72" s="54">
        <v>0</v>
      </c>
      <c r="CW72" s="75">
        <v>0</v>
      </c>
      <c r="CX72" s="67" t="s">
        <v>35</v>
      </c>
      <c r="CY72" s="54">
        <v>33</v>
      </c>
      <c r="CZ72" s="67" t="s">
        <v>36</v>
      </c>
      <c r="DA72" s="54">
        <v>34</v>
      </c>
      <c r="DC72" s="54">
        <v>0</v>
      </c>
      <c r="DD72" s="76">
        <v>16.75</v>
      </c>
      <c r="DF72" s="54">
        <v>0</v>
      </c>
      <c r="DG72" s="67" t="s">
        <v>39</v>
      </c>
      <c r="DH72" s="54">
        <v>10</v>
      </c>
      <c r="DI72" s="67" t="s">
        <v>40</v>
      </c>
      <c r="DJ72" s="54">
        <v>15</v>
      </c>
      <c r="DL72" s="54">
        <v>0</v>
      </c>
      <c r="DN72" s="54">
        <v>0</v>
      </c>
      <c r="DP72" s="54">
        <v>0</v>
      </c>
      <c r="DQ72" s="76">
        <v>2.5</v>
      </c>
      <c r="DR72" s="58">
        <v>82</v>
      </c>
      <c r="DS72" s="67" t="s">
        <v>42</v>
      </c>
      <c r="DT72" s="54">
        <v>15</v>
      </c>
      <c r="DU72" s="67" t="s">
        <v>43</v>
      </c>
      <c r="DV72" s="54">
        <v>15</v>
      </c>
      <c r="DW72" s="67" t="s">
        <v>44</v>
      </c>
      <c r="DX72" s="54">
        <v>15</v>
      </c>
      <c r="DY72" s="67" t="s">
        <v>45</v>
      </c>
      <c r="DZ72" s="54">
        <v>10</v>
      </c>
      <c r="EB72" s="54">
        <v>0</v>
      </c>
      <c r="EC72" s="76">
        <v>22</v>
      </c>
      <c r="ED72" s="67" t="s">
        <v>159</v>
      </c>
      <c r="EE72" s="54">
        <v>100</v>
      </c>
      <c r="EF72" s="76">
        <v>60</v>
      </c>
      <c r="EG72" s="58">
        <v>8</v>
      </c>
      <c r="EI72" s="54">
        <v>0</v>
      </c>
      <c r="EK72" s="54">
        <v>0</v>
      </c>
      <c r="EL72" s="67" t="s">
        <v>131</v>
      </c>
      <c r="EM72" s="54">
        <v>20</v>
      </c>
      <c r="EO72" s="54">
        <v>0</v>
      </c>
      <c r="EP72" s="76">
        <v>8</v>
      </c>
      <c r="ER72" s="54">
        <v>0</v>
      </c>
      <c r="ET72" s="54">
        <v>0</v>
      </c>
      <c r="EV72" s="54">
        <v>0</v>
      </c>
      <c r="EW72" s="76">
        <v>0</v>
      </c>
      <c r="EX72" s="59">
        <v>37.583333333333336</v>
      </c>
      <c r="EY72" s="58">
        <v>27.5</v>
      </c>
      <c r="EZ72" s="67" t="s">
        <v>51</v>
      </c>
      <c r="FA72" s="54">
        <v>10</v>
      </c>
      <c r="FC72" s="54">
        <v>0</v>
      </c>
      <c r="FD72" s="67" t="s">
        <v>135</v>
      </c>
      <c r="FE72" s="54">
        <v>20</v>
      </c>
      <c r="FF72" s="67" t="s">
        <v>136</v>
      </c>
      <c r="FG72" s="54">
        <v>20</v>
      </c>
      <c r="FI72" s="54">
        <v>0</v>
      </c>
      <c r="FK72" s="54">
        <v>0</v>
      </c>
      <c r="FM72" s="54">
        <v>0</v>
      </c>
      <c r="FN72" s="76">
        <v>20</v>
      </c>
      <c r="FP72" s="54">
        <v>0</v>
      </c>
      <c r="FR72" s="54">
        <v>0</v>
      </c>
      <c r="FT72" s="54">
        <v>0</v>
      </c>
      <c r="FV72" s="54">
        <v>0</v>
      </c>
      <c r="FX72" s="54">
        <v>0</v>
      </c>
      <c r="FZ72" s="54">
        <v>0</v>
      </c>
      <c r="GB72" s="54">
        <v>0</v>
      </c>
      <c r="GD72" s="54">
        <v>0</v>
      </c>
      <c r="GF72" s="54">
        <v>0</v>
      </c>
      <c r="GH72" s="54">
        <v>0</v>
      </c>
      <c r="GI72" s="76">
        <v>0</v>
      </c>
      <c r="GK72" s="54">
        <v>0</v>
      </c>
      <c r="GM72" s="54">
        <v>0</v>
      </c>
      <c r="GO72" s="54">
        <v>0</v>
      </c>
      <c r="GQ72" s="54">
        <v>0</v>
      </c>
      <c r="GS72" s="54">
        <v>0</v>
      </c>
      <c r="GT72" s="58">
        <v>0</v>
      </c>
      <c r="GV72" s="54">
        <v>0</v>
      </c>
      <c r="GX72" s="54">
        <v>0</v>
      </c>
      <c r="GZ72" s="54">
        <v>0</v>
      </c>
      <c r="HA72" s="67" t="s">
        <v>63</v>
      </c>
      <c r="HB72" s="54">
        <v>12.5</v>
      </c>
      <c r="HD72" s="54">
        <v>0</v>
      </c>
      <c r="HF72" s="54">
        <v>0</v>
      </c>
      <c r="HH72" s="54">
        <v>0</v>
      </c>
      <c r="HI72" s="67" t="s">
        <v>67</v>
      </c>
      <c r="HJ72" s="54">
        <v>12.5</v>
      </c>
      <c r="HK72" s="58">
        <v>7.5</v>
      </c>
      <c r="HL72" s="58">
        <v>29</v>
      </c>
      <c r="HM72" s="67" t="s">
        <v>127</v>
      </c>
      <c r="HN72" s="54">
        <v>0</v>
      </c>
      <c r="HO72" s="76">
        <v>0</v>
      </c>
      <c r="HP72" s="67" t="s">
        <v>141</v>
      </c>
      <c r="HQ72" s="54">
        <v>35</v>
      </c>
      <c r="HS72" s="54">
        <v>0</v>
      </c>
      <c r="HU72" s="54">
        <v>0</v>
      </c>
      <c r="HW72" s="54">
        <v>0</v>
      </c>
      <c r="HY72" s="54">
        <v>0</v>
      </c>
      <c r="IA72" s="54">
        <v>0</v>
      </c>
      <c r="IC72" s="54">
        <v>0</v>
      </c>
      <c r="IE72" s="54">
        <v>0</v>
      </c>
      <c r="IG72" s="54">
        <v>0</v>
      </c>
      <c r="IH72" s="76">
        <v>14</v>
      </c>
      <c r="IJ72" s="54">
        <v>0</v>
      </c>
      <c r="IL72" s="54">
        <v>0</v>
      </c>
      <c r="IN72" s="54">
        <v>0</v>
      </c>
      <c r="IP72" s="54">
        <v>0</v>
      </c>
      <c r="IQ72" s="76">
        <v>0</v>
      </c>
      <c r="IR72" s="67" t="s">
        <v>79</v>
      </c>
      <c r="IS72" s="54">
        <v>30</v>
      </c>
      <c r="IT72" s="67" t="s">
        <v>80</v>
      </c>
      <c r="IU72" s="54">
        <v>50</v>
      </c>
      <c r="IV72" s="67" t="s">
        <v>9</v>
      </c>
      <c r="IW72" s="54">
        <v>20</v>
      </c>
      <c r="IX72" s="76">
        <v>15</v>
      </c>
      <c r="IY72" s="58">
        <v>56.25</v>
      </c>
      <c r="IZ72" s="67" t="s">
        <v>282</v>
      </c>
      <c r="JA72" s="54">
        <v>30</v>
      </c>
      <c r="JB72" s="76">
        <v>12</v>
      </c>
      <c r="JC72" s="67" t="s">
        <v>82</v>
      </c>
      <c r="JD72" s="54">
        <v>10</v>
      </c>
      <c r="JF72" s="54">
        <v>0</v>
      </c>
      <c r="JG72" s="67" t="s">
        <v>84</v>
      </c>
      <c r="JH72" s="54">
        <v>30</v>
      </c>
      <c r="JI72" s="67" t="s">
        <v>85</v>
      </c>
      <c r="JJ72" s="54">
        <v>40</v>
      </c>
      <c r="JK72" s="58">
        <v>28</v>
      </c>
      <c r="JL72" s="67" t="s">
        <v>86</v>
      </c>
      <c r="JM72" s="54">
        <v>20</v>
      </c>
      <c r="JO72" s="54">
        <v>0</v>
      </c>
      <c r="JP72" s="67" t="s">
        <v>143</v>
      </c>
      <c r="JQ72" s="54">
        <v>45</v>
      </c>
      <c r="JR72" s="75">
        <v>16.25</v>
      </c>
      <c r="JS72" s="67" t="s">
        <v>144</v>
      </c>
      <c r="JT72" s="67" t="s">
        <v>144</v>
      </c>
      <c r="JU72" s="67" t="s">
        <v>144</v>
      </c>
      <c r="JV72" s="67" t="s">
        <v>144</v>
      </c>
      <c r="JW72" s="67" t="s">
        <v>144</v>
      </c>
      <c r="JX72" s="67" t="s">
        <v>144</v>
      </c>
      <c r="JY72" s="67">
        <v>0</v>
      </c>
      <c r="JZ72" s="67">
        <v>58</v>
      </c>
      <c r="KA72" s="67">
        <v>147</v>
      </c>
      <c r="KB72" s="67">
        <v>43</v>
      </c>
      <c r="KC72" s="67">
        <v>15</v>
      </c>
      <c r="KD72" s="67">
        <v>6591</v>
      </c>
      <c r="KE72" s="67">
        <v>87057</v>
      </c>
      <c r="KF72" s="67">
        <v>15297</v>
      </c>
      <c r="KG72" s="67">
        <v>15882694.59</v>
      </c>
      <c r="KH72" s="67">
        <v>11387128.029999999</v>
      </c>
      <c r="KI72" s="67">
        <v>4099500</v>
      </c>
      <c r="KJ72" s="67">
        <v>9483444.9800000004</v>
      </c>
      <c r="KK72" s="67">
        <v>2769997.3</v>
      </c>
      <c r="KL72" s="67">
        <v>2293986.87</v>
      </c>
      <c r="KM72" s="67">
        <v>0</v>
      </c>
      <c r="KN72" s="67">
        <v>0</v>
      </c>
      <c r="KO72" s="67">
        <v>0</v>
      </c>
      <c r="KP72" s="67">
        <v>7</v>
      </c>
      <c r="KQ72" s="67" t="s">
        <v>146</v>
      </c>
      <c r="KR72" s="67" t="s">
        <v>147</v>
      </c>
    </row>
    <row r="73" spans="1:304" s="67" customFormat="1" x14ac:dyDescent="0.25">
      <c r="A73" s="66">
        <v>87</v>
      </c>
      <c r="B73" s="67" t="s">
        <v>668</v>
      </c>
      <c r="C73" s="66" t="s">
        <v>1823</v>
      </c>
      <c r="D73" s="66" t="s">
        <v>663</v>
      </c>
      <c r="E73" s="66" t="s">
        <v>1812</v>
      </c>
      <c r="F73" s="66" t="s">
        <v>1703</v>
      </c>
      <c r="G73" s="68" t="s">
        <v>1886</v>
      </c>
      <c r="H73" s="56">
        <v>64.204999999999998</v>
      </c>
      <c r="I73" s="69">
        <v>65.41</v>
      </c>
      <c r="J73" s="70">
        <v>88.8</v>
      </c>
      <c r="K73" s="67" t="s">
        <v>154</v>
      </c>
      <c r="L73" s="71">
        <v>50</v>
      </c>
      <c r="M73" s="67" t="s">
        <v>154</v>
      </c>
      <c r="N73" s="71">
        <v>50</v>
      </c>
      <c r="O73" s="72">
        <v>30</v>
      </c>
      <c r="P73" s="67" t="s">
        <v>7</v>
      </c>
      <c r="Q73" s="73">
        <v>5</v>
      </c>
      <c r="R73" s="67" t="s">
        <v>8</v>
      </c>
      <c r="S73" s="73">
        <v>12</v>
      </c>
      <c r="T73" s="67" t="s">
        <v>9</v>
      </c>
      <c r="U73" s="73">
        <v>16</v>
      </c>
      <c r="V73" s="67" t="s">
        <v>7</v>
      </c>
      <c r="W73" s="73">
        <v>5</v>
      </c>
      <c r="X73" s="67" t="s">
        <v>8</v>
      </c>
      <c r="Y73" s="73">
        <v>12</v>
      </c>
      <c r="Z73" s="67" t="s">
        <v>9</v>
      </c>
      <c r="AA73" s="73">
        <v>16</v>
      </c>
      <c r="AB73" s="67" t="s">
        <v>7</v>
      </c>
      <c r="AC73" s="73">
        <v>5</v>
      </c>
      <c r="AD73" s="67" t="s">
        <v>8</v>
      </c>
      <c r="AE73" s="73">
        <v>13</v>
      </c>
      <c r="AG73" s="73">
        <v>0</v>
      </c>
      <c r="AH73" s="74">
        <v>58.8</v>
      </c>
      <c r="AI73" s="57">
        <v>76</v>
      </c>
      <c r="AK73" s="54">
        <v>0</v>
      </c>
      <c r="AM73" s="54">
        <v>0</v>
      </c>
      <c r="AN73" s="67" t="s">
        <v>12</v>
      </c>
      <c r="AO73" s="54">
        <v>15</v>
      </c>
      <c r="AQ73" s="54">
        <v>0</v>
      </c>
      <c r="AS73" s="54">
        <v>0</v>
      </c>
      <c r="AT73" s="67" t="s">
        <v>15</v>
      </c>
      <c r="AU73" s="54">
        <v>30</v>
      </c>
      <c r="AV73" s="75">
        <v>13.5</v>
      </c>
      <c r="AW73" s="67" t="s">
        <v>204</v>
      </c>
      <c r="AX73" s="54">
        <v>50</v>
      </c>
      <c r="AY73" s="75">
        <v>7.5</v>
      </c>
      <c r="AZ73" s="67" t="s">
        <v>205</v>
      </c>
      <c r="BA73" s="54">
        <v>100</v>
      </c>
      <c r="BB73" s="75">
        <v>15</v>
      </c>
      <c r="BC73" s="67" t="s">
        <v>123</v>
      </c>
      <c r="BD73" s="54">
        <v>100</v>
      </c>
      <c r="BE73" s="76">
        <v>25</v>
      </c>
      <c r="BF73" s="67" t="s">
        <v>124</v>
      </c>
      <c r="BG73" s="54">
        <v>50</v>
      </c>
      <c r="BH73" s="67" t="s">
        <v>125</v>
      </c>
      <c r="BI73" s="54">
        <v>50</v>
      </c>
      <c r="BJ73" s="75">
        <v>15</v>
      </c>
      <c r="BK73" s="58">
        <v>41.25</v>
      </c>
      <c r="BM73" s="54">
        <v>0</v>
      </c>
      <c r="BO73" s="54">
        <v>0</v>
      </c>
      <c r="BQ73" s="54">
        <v>0</v>
      </c>
      <c r="BS73" s="54">
        <v>0</v>
      </c>
      <c r="BU73" s="54">
        <v>0</v>
      </c>
      <c r="BW73" s="54">
        <v>0</v>
      </c>
      <c r="BY73" s="54">
        <v>0</v>
      </c>
      <c r="CA73" s="54">
        <v>0</v>
      </c>
      <c r="CB73" s="75">
        <v>0</v>
      </c>
      <c r="CC73" s="67" t="s">
        <v>27</v>
      </c>
      <c r="CD73" s="54">
        <v>40</v>
      </c>
      <c r="CF73" s="54">
        <v>0</v>
      </c>
      <c r="CG73" s="67" t="s">
        <v>29</v>
      </c>
      <c r="CH73" s="54">
        <v>30</v>
      </c>
      <c r="CI73" s="75">
        <v>7</v>
      </c>
      <c r="CJ73" s="67" t="s">
        <v>171</v>
      </c>
      <c r="CK73" s="54">
        <v>80</v>
      </c>
      <c r="CL73" s="75">
        <v>8</v>
      </c>
      <c r="CM73" s="67" t="s">
        <v>140</v>
      </c>
      <c r="CN73" s="54">
        <v>5</v>
      </c>
      <c r="CP73" s="54">
        <v>0</v>
      </c>
      <c r="CR73" s="54">
        <v>0</v>
      </c>
      <c r="CT73" s="54">
        <v>0</v>
      </c>
      <c r="CV73" s="54">
        <v>0</v>
      </c>
      <c r="CW73" s="75">
        <v>1.25</v>
      </c>
      <c r="CX73" s="67" t="s">
        <v>35</v>
      </c>
      <c r="CY73" s="54">
        <v>33</v>
      </c>
      <c r="CZ73" s="67" t="s">
        <v>36</v>
      </c>
      <c r="DA73" s="54">
        <v>34</v>
      </c>
      <c r="DC73" s="54">
        <v>33</v>
      </c>
      <c r="DD73" s="76">
        <v>25</v>
      </c>
      <c r="DF73" s="54">
        <v>0</v>
      </c>
      <c r="DH73" s="54">
        <v>0</v>
      </c>
      <c r="DJ73" s="54">
        <v>0</v>
      </c>
      <c r="DL73" s="54">
        <v>0</v>
      </c>
      <c r="DN73" s="54">
        <v>0</v>
      </c>
      <c r="DP73" s="54">
        <v>0</v>
      </c>
      <c r="DQ73" s="76">
        <v>0</v>
      </c>
      <c r="DR73" s="58">
        <v>82</v>
      </c>
      <c r="DS73" s="67" t="s">
        <v>42</v>
      </c>
      <c r="DT73" s="54">
        <v>15</v>
      </c>
      <c r="DV73" s="54">
        <v>0</v>
      </c>
      <c r="DW73" s="67" t="s">
        <v>44</v>
      </c>
      <c r="DX73" s="54">
        <v>15</v>
      </c>
      <c r="DY73" s="67" t="s">
        <v>45</v>
      </c>
      <c r="DZ73" s="54">
        <v>10</v>
      </c>
      <c r="EA73" s="67" t="s">
        <v>46</v>
      </c>
      <c r="EB73" s="54">
        <v>45</v>
      </c>
      <c r="EC73" s="76">
        <v>34</v>
      </c>
      <c r="ED73" s="67" t="s">
        <v>130</v>
      </c>
      <c r="EE73" s="54">
        <v>80</v>
      </c>
      <c r="EF73" s="76">
        <v>48</v>
      </c>
      <c r="EG73" s="58">
        <v>39</v>
      </c>
      <c r="EI73" s="54">
        <v>0</v>
      </c>
      <c r="EK73" s="54">
        <v>0</v>
      </c>
      <c r="EM73" s="54">
        <v>0</v>
      </c>
      <c r="EO73" s="54">
        <v>0</v>
      </c>
      <c r="EP73" s="76">
        <v>0</v>
      </c>
      <c r="ER73" s="54">
        <v>0</v>
      </c>
      <c r="ES73" s="67" t="s">
        <v>133</v>
      </c>
      <c r="ET73" s="54">
        <v>35</v>
      </c>
      <c r="EU73" s="67" t="s">
        <v>50</v>
      </c>
      <c r="EV73" s="54">
        <v>30</v>
      </c>
      <c r="EW73" s="76">
        <v>39</v>
      </c>
      <c r="EX73" s="59">
        <v>63</v>
      </c>
      <c r="EY73" s="58">
        <v>57</v>
      </c>
      <c r="EZ73" s="67" t="s">
        <v>51</v>
      </c>
      <c r="FA73" s="54">
        <v>10</v>
      </c>
      <c r="FB73" s="67" t="s">
        <v>134</v>
      </c>
      <c r="FC73" s="54">
        <v>10</v>
      </c>
      <c r="FD73" s="67" t="s">
        <v>135</v>
      </c>
      <c r="FE73" s="54">
        <v>20</v>
      </c>
      <c r="FF73" s="67" t="s">
        <v>136</v>
      </c>
      <c r="FG73" s="54">
        <v>20</v>
      </c>
      <c r="FI73" s="54">
        <v>0</v>
      </c>
      <c r="FJ73" s="67" t="s">
        <v>52</v>
      </c>
      <c r="FK73" s="54">
        <v>12.5</v>
      </c>
      <c r="FL73" s="67" t="s">
        <v>53</v>
      </c>
      <c r="FM73" s="54">
        <v>12.5</v>
      </c>
      <c r="FN73" s="76">
        <v>34</v>
      </c>
      <c r="FP73" s="54">
        <v>0</v>
      </c>
      <c r="FQ73" s="67" t="s">
        <v>137</v>
      </c>
      <c r="FR73" s="54">
        <v>10</v>
      </c>
      <c r="FT73" s="54">
        <v>0</v>
      </c>
      <c r="FU73" s="67" t="s">
        <v>138</v>
      </c>
      <c r="FV73" s="54">
        <v>10</v>
      </c>
      <c r="FX73" s="54">
        <v>0</v>
      </c>
      <c r="FZ73" s="54">
        <v>0</v>
      </c>
      <c r="GB73" s="54">
        <v>0</v>
      </c>
      <c r="GD73" s="54">
        <v>0</v>
      </c>
      <c r="GF73" s="54">
        <v>0</v>
      </c>
      <c r="GH73" s="54">
        <v>0</v>
      </c>
      <c r="GI73" s="76">
        <v>2</v>
      </c>
      <c r="GK73" s="54">
        <v>0</v>
      </c>
      <c r="GM73" s="54">
        <v>0</v>
      </c>
      <c r="GO73" s="54">
        <v>0</v>
      </c>
      <c r="GP73" s="67" t="s">
        <v>58</v>
      </c>
      <c r="GQ73" s="54">
        <v>15</v>
      </c>
      <c r="GR73" s="67" t="s">
        <v>59</v>
      </c>
      <c r="GS73" s="54">
        <v>15</v>
      </c>
      <c r="GT73" s="58">
        <v>6</v>
      </c>
      <c r="GU73" s="67" t="s">
        <v>60</v>
      </c>
      <c r="GV73" s="54">
        <v>12.5</v>
      </c>
      <c r="GX73" s="54">
        <v>0</v>
      </c>
      <c r="GZ73" s="54">
        <v>0</v>
      </c>
      <c r="HA73" s="67" t="s">
        <v>63</v>
      </c>
      <c r="HB73" s="54">
        <v>12.5</v>
      </c>
      <c r="HD73" s="54">
        <v>0</v>
      </c>
      <c r="HE73" s="67" t="s">
        <v>65</v>
      </c>
      <c r="HF73" s="54">
        <v>12.5</v>
      </c>
      <c r="HH73" s="54">
        <v>0</v>
      </c>
      <c r="HI73" s="67" t="s">
        <v>67</v>
      </c>
      <c r="HJ73" s="54">
        <v>12.5</v>
      </c>
      <c r="HK73" s="58">
        <v>15</v>
      </c>
      <c r="HL73" s="58">
        <v>68.75</v>
      </c>
      <c r="HM73" s="67" t="s">
        <v>160</v>
      </c>
      <c r="HN73" s="54">
        <v>75</v>
      </c>
      <c r="HO73" s="76">
        <v>22.5</v>
      </c>
      <c r="HP73" s="67" t="s">
        <v>141</v>
      </c>
      <c r="HQ73" s="54">
        <v>35</v>
      </c>
      <c r="HR73" s="67" t="s">
        <v>69</v>
      </c>
      <c r="HS73" s="54">
        <v>30</v>
      </c>
      <c r="HU73" s="54">
        <v>0</v>
      </c>
      <c r="HW73" s="54">
        <v>0</v>
      </c>
      <c r="HY73" s="54">
        <v>0</v>
      </c>
      <c r="IA73" s="54">
        <v>0</v>
      </c>
      <c r="IC73" s="54">
        <v>0</v>
      </c>
      <c r="IE73" s="54">
        <v>0</v>
      </c>
      <c r="IG73" s="54">
        <v>0</v>
      </c>
      <c r="IH73" s="76">
        <v>26</v>
      </c>
      <c r="II73" s="67" t="s">
        <v>7</v>
      </c>
      <c r="IJ73" s="54">
        <v>10</v>
      </c>
      <c r="IK73" s="67" t="s">
        <v>77</v>
      </c>
      <c r="IL73" s="54">
        <v>25</v>
      </c>
      <c r="IN73" s="54">
        <v>0</v>
      </c>
      <c r="IP73" s="54">
        <v>0</v>
      </c>
      <c r="IQ73" s="76">
        <v>5.25</v>
      </c>
      <c r="IR73" s="67" t="s">
        <v>79</v>
      </c>
      <c r="IS73" s="54">
        <v>30</v>
      </c>
      <c r="IT73" s="67" t="s">
        <v>80</v>
      </c>
      <c r="IU73" s="54">
        <v>50</v>
      </c>
      <c r="IV73" s="67" t="s">
        <v>9</v>
      </c>
      <c r="IW73" s="54">
        <v>20</v>
      </c>
      <c r="IX73" s="76">
        <v>15</v>
      </c>
      <c r="IY73" s="58">
        <v>63.25</v>
      </c>
      <c r="IZ73" s="67" t="s">
        <v>282</v>
      </c>
      <c r="JA73" s="54">
        <v>30</v>
      </c>
      <c r="JB73" s="76">
        <v>12</v>
      </c>
      <c r="JC73" s="67" t="s">
        <v>82</v>
      </c>
      <c r="JD73" s="54">
        <v>10</v>
      </c>
      <c r="JE73" s="67" t="s">
        <v>83</v>
      </c>
      <c r="JF73" s="54">
        <v>20</v>
      </c>
      <c r="JG73" s="67" t="s">
        <v>84</v>
      </c>
      <c r="JH73" s="54">
        <v>30</v>
      </c>
      <c r="JI73" s="67" t="s">
        <v>85</v>
      </c>
      <c r="JJ73" s="54">
        <v>40</v>
      </c>
      <c r="JK73" s="58">
        <v>35</v>
      </c>
      <c r="JL73" s="67" t="s">
        <v>86</v>
      </c>
      <c r="JM73" s="54">
        <v>20</v>
      </c>
      <c r="JO73" s="54">
        <v>0</v>
      </c>
      <c r="JP73" s="67" t="s">
        <v>143</v>
      </c>
      <c r="JQ73" s="54">
        <v>45</v>
      </c>
      <c r="JR73" s="75">
        <v>16.25</v>
      </c>
      <c r="JS73" s="67" t="s">
        <v>144</v>
      </c>
      <c r="JT73" s="67" t="s">
        <v>144</v>
      </c>
      <c r="JU73" s="67" t="s">
        <v>144</v>
      </c>
      <c r="JV73" s="67" t="s">
        <v>144</v>
      </c>
      <c r="JW73" s="67" t="s">
        <v>144</v>
      </c>
      <c r="JX73" s="67" t="s">
        <v>144</v>
      </c>
      <c r="JY73" s="67">
        <v>0</v>
      </c>
      <c r="JZ73" s="67">
        <v>19</v>
      </c>
      <c r="KA73" s="67">
        <v>35</v>
      </c>
      <c r="KB73" s="67">
        <v>13</v>
      </c>
      <c r="KC73" s="67">
        <v>2</v>
      </c>
      <c r="KD73" s="67">
        <v>470</v>
      </c>
      <c r="KE73" s="67">
        <v>4861</v>
      </c>
      <c r="KF73" s="67">
        <v>956</v>
      </c>
      <c r="KG73" s="67">
        <v>7346769.75</v>
      </c>
      <c r="KH73" s="67">
        <v>5651386.0300000003</v>
      </c>
      <c r="KI73" s="67">
        <v>1695383.72</v>
      </c>
      <c r="KJ73" s="67">
        <v>5530946.5300000003</v>
      </c>
      <c r="KK73" s="67">
        <v>1695383.72</v>
      </c>
      <c r="KL73" s="67">
        <v>120439.5</v>
      </c>
      <c r="KM73" s="67">
        <v>0</v>
      </c>
      <c r="KN73" s="67">
        <v>12</v>
      </c>
      <c r="KO73" s="67">
        <v>7</v>
      </c>
      <c r="KP73" s="67">
        <v>5</v>
      </c>
      <c r="KQ73" s="67" t="s">
        <v>146</v>
      </c>
      <c r="KR73" s="67" t="s">
        <v>147</v>
      </c>
    </row>
    <row r="74" spans="1:304" s="67" customFormat="1" x14ac:dyDescent="0.25">
      <c r="A74" s="66">
        <v>88</v>
      </c>
      <c r="B74" s="67" t="s">
        <v>674</v>
      </c>
      <c r="C74" s="66" t="s">
        <v>1861</v>
      </c>
      <c r="D74" s="66" t="s">
        <v>669</v>
      </c>
      <c r="E74" s="66" t="s">
        <v>1812</v>
      </c>
      <c r="F74" s="66" t="s">
        <v>1700</v>
      </c>
      <c r="G74" s="68" t="s">
        <v>1886</v>
      </c>
      <c r="H74" s="56">
        <v>73.948333333333323</v>
      </c>
      <c r="I74" s="69">
        <v>70.22999999999999</v>
      </c>
      <c r="J74" s="70">
        <v>76.900000000000006</v>
      </c>
      <c r="K74" s="67" t="s">
        <v>154</v>
      </c>
      <c r="L74" s="71">
        <v>50</v>
      </c>
      <c r="M74" s="67" t="s">
        <v>154</v>
      </c>
      <c r="N74" s="71">
        <v>50</v>
      </c>
      <c r="O74" s="72">
        <v>30</v>
      </c>
      <c r="P74" s="67" t="s">
        <v>7</v>
      </c>
      <c r="Q74" s="73">
        <v>5</v>
      </c>
      <c r="R74" s="67" t="s">
        <v>8</v>
      </c>
      <c r="S74" s="73">
        <v>12</v>
      </c>
      <c r="T74" s="67" t="s">
        <v>9</v>
      </c>
      <c r="U74" s="73">
        <v>16</v>
      </c>
      <c r="W74" s="73">
        <v>0</v>
      </c>
      <c r="Y74" s="73">
        <v>0</v>
      </c>
      <c r="AA74" s="73">
        <v>0</v>
      </c>
      <c r="AB74" s="67" t="s">
        <v>7</v>
      </c>
      <c r="AC74" s="73">
        <v>5</v>
      </c>
      <c r="AD74" s="67" t="s">
        <v>8</v>
      </c>
      <c r="AE74" s="73">
        <v>13</v>
      </c>
      <c r="AF74" s="67" t="s">
        <v>9</v>
      </c>
      <c r="AG74" s="73">
        <v>16</v>
      </c>
      <c r="AH74" s="74">
        <v>46.9</v>
      </c>
      <c r="AI74" s="57">
        <v>76</v>
      </c>
      <c r="AK74" s="54">
        <v>0</v>
      </c>
      <c r="AM74" s="54">
        <v>0</v>
      </c>
      <c r="AN74" s="67" t="s">
        <v>12</v>
      </c>
      <c r="AO74" s="54">
        <v>15</v>
      </c>
      <c r="AQ74" s="54">
        <v>0</v>
      </c>
      <c r="AS74" s="54">
        <v>0</v>
      </c>
      <c r="AT74" s="67" t="s">
        <v>15</v>
      </c>
      <c r="AU74" s="54">
        <v>30</v>
      </c>
      <c r="AV74" s="75">
        <v>13.5</v>
      </c>
      <c r="AW74" s="67" t="s">
        <v>204</v>
      </c>
      <c r="AX74" s="54">
        <v>50</v>
      </c>
      <c r="AY74" s="75">
        <v>7.5</v>
      </c>
      <c r="AZ74" s="67" t="s">
        <v>205</v>
      </c>
      <c r="BA74" s="54">
        <v>100</v>
      </c>
      <c r="BB74" s="75">
        <v>15</v>
      </c>
      <c r="BC74" s="67" t="s">
        <v>123</v>
      </c>
      <c r="BD74" s="54">
        <v>100</v>
      </c>
      <c r="BE74" s="76">
        <v>25</v>
      </c>
      <c r="BF74" s="67" t="s">
        <v>124</v>
      </c>
      <c r="BG74" s="54">
        <v>50</v>
      </c>
      <c r="BH74" s="67" t="s">
        <v>125</v>
      </c>
      <c r="BI74" s="54">
        <v>50</v>
      </c>
      <c r="BJ74" s="75">
        <v>15</v>
      </c>
      <c r="BK74" s="58">
        <v>44.25</v>
      </c>
      <c r="BM74" s="54">
        <v>0</v>
      </c>
      <c r="BO74" s="54">
        <v>0</v>
      </c>
      <c r="BQ74" s="54">
        <v>0</v>
      </c>
      <c r="BS74" s="54">
        <v>0</v>
      </c>
      <c r="BU74" s="54">
        <v>0</v>
      </c>
      <c r="BW74" s="54">
        <v>0</v>
      </c>
      <c r="BY74" s="54">
        <v>0</v>
      </c>
      <c r="CA74" s="54">
        <v>0</v>
      </c>
      <c r="CB74" s="75">
        <v>0</v>
      </c>
      <c r="CC74" s="67" t="s">
        <v>27</v>
      </c>
      <c r="CD74" s="54">
        <v>40</v>
      </c>
      <c r="CE74" s="67" t="s">
        <v>28</v>
      </c>
      <c r="CF74" s="54">
        <v>30</v>
      </c>
      <c r="CG74" s="67" t="s">
        <v>29</v>
      </c>
      <c r="CH74" s="54">
        <v>30</v>
      </c>
      <c r="CI74" s="75">
        <v>10</v>
      </c>
      <c r="CJ74" s="67" t="s">
        <v>171</v>
      </c>
      <c r="CK74" s="54">
        <v>80</v>
      </c>
      <c r="CL74" s="75">
        <v>8</v>
      </c>
      <c r="CM74" s="67" t="s">
        <v>140</v>
      </c>
      <c r="CN74" s="54">
        <v>5</v>
      </c>
      <c r="CP74" s="54">
        <v>0</v>
      </c>
      <c r="CR74" s="54">
        <v>0</v>
      </c>
      <c r="CT74" s="54">
        <v>0</v>
      </c>
      <c r="CV74" s="54">
        <v>0</v>
      </c>
      <c r="CW74" s="75">
        <v>1.25</v>
      </c>
      <c r="CX74" s="67" t="s">
        <v>35</v>
      </c>
      <c r="CY74" s="54">
        <v>33</v>
      </c>
      <c r="CZ74" s="67" t="s">
        <v>36</v>
      </c>
      <c r="DA74" s="54">
        <v>34</v>
      </c>
      <c r="DC74" s="54">
        <v>33</v>
      </c>
      <c r="DD74" s="76">
        <v>25</v>
      </c>
      <c r="DF74" s="54">
        <v>0</v>
      </c>
      <c r="DH74" s="54">
        <v>0</v>
      </c>
      <c r="DJ74" s="54">
        <v>0</v>
      </c>
      <c r="DL74" s="54">
        <v>0</v>
      </c>
      <c r="DN74" s="54">
        <v>0</v>
      </c>
      <c r="DP74" s="54">
        <v>0</v>
      </c>
      <c r="DQ74" s="76">
        <v>0</v>
      </c>
      <c r="DR74" s="58">
        <v>100</v>
      </c>
      <c r="DS74" s="67" t="s">
        <v>42</v>
      </c>
      <c r="DT74" s="54">
        <v>15</v>
      </c>
      <c r="DU74" s="67" t="s">
        <v>43</v>
      </c>
      <c r="DV74" s="54">
        <v>15</v>
      </c>
      <c r="DW74" s="67" t="s">
        <v>44</v>
      </c>
      <c r="DX74" s="54">
        <v>15</v>
      </c>
      <c r="DY74" s="67" t="s">
        <v>45</v>
      </c>
      <c r="DZ74" s="54">
        <v>10</v>
      </c>
      <c r="EA74" s="67" t="s">
        <v>46</v>
      </c>
      <c r="EB74" s="54">
        <v>45</v>
      </c>
      <c r="EC74" s="76">
        <v>40</v>
      </c>
      <c r="ED74" s="67" t="s">
        <v>159</v>
      </c>
      <c r="EE74" s="54">
        <v>100</v>
      </c>
      <c r="EF74" s="76">
        <v>60</v>
      </c>
      <c r="EG74" s="58">
        <v>54</v>
      </c>
      <c r="EI74" s="54">
        <v>0</v>
      </c>
      <c r="EK74" s="54">
        <v>0</v>
      </c>
      <c r="EM74" s="54">
        <v>0</v>
      </c>
      <c r="EN74" s="67" t="s">
        <v>132</v>
      </c>
      <c r="EO74" s="54">
        <v>30</v>
      </c>
      <c r="EP74" s="76">
        <v>12</v>
      </c>
      <c r="EQ74" s="67" t="s">
        <v>173</v>
      </c>
      <c r="ER74" s="54">
        <v>35</v>
      </c>
      <c r="ES74" s="67" t="s">
        <v>133</v>
      </c>
      <c r="ET74" s="54">
        <v>35</v>
      </c>
      <c r="EV74" s="54">
        <v>0</v>
      </c>
      <c r="EW74" s="76">
        <v>42</v>
      </c>
      <c r="EX74" s="59">
        <v>77.666666666666671</v>
      </c>
      <c r="EY74" s="58">
        <v>65</v>
      </c>
      <c r="EZ74" s="67" t="s">
        <v>51</v>
      </c>
      <c r="FA74" s="54">
        <v>10</v>
      </c>
      <c r="FB74" s="67" t="s">
        <v>134</v>
      </c>
      <c r="FC74" s="54">
        <v>10</v>
      </c>
      <c r="FD74" s="67" t="s">
        <v>135</v>
      </c>
      <c r="FE74" s="54">
        <v>20</v>
      </c>
      <c r="FF74" s="67" t="s">
        <v>136</v>
      </c>
      <c r="FG74" s="54">
        <v>20</v>
      </c>
      <c r="FH74" s="67" t="s">
        <v>174</v>
      </c>
      <c r="FI74" s="54">
        <v>15</v>
      </c>
      <c r="FJ74" s="67" t="s">
        <v>52</v>
      </c>
      <c r="FK74" s="54">
        <v>12.5</v>
      </c>
      <c r="FM74" s="54">
        <v>0</v>
      </c>
      <c r="FN74" s="76">
        <v>35</v>
      </c>
      <c r="FP74" s="54">
        <v>0</v>
      </c>
      <c r="FR74" s="54">
        <v>0</v>
      </c>
      <c r="FT74" s="54">
        <v>0</v>
      </c>
      <c r="FV74" s="54">
        <v>0</v>
      </c>
      <c r="FX74" s="54">
        <v>0</v>
      </c>
      <c r="FZ74" s="54">
        <v>0</v>
      </c>
      <c r="GB74" s="54">
        <v>0</v>
      </c>
      <c r="GD74" s="54">
        <v>0</v>
      </c>
      <c r="GF74" s="54">
        <v>0</v>
      </c>
      <c r="GH74" s="54">
        <v>0</v>
      </c>
      <c r="GI74" s="76">
        <v>0</v>
      </c>
      <c r="GK74" s="54">
        <v>0</v>
      </c>
      <c r="GM74" s="54">
        <v>0</v>
      </c>
      <c r="GO74" s="54">
        <v>0</v>
      </c>
      <c r="GQ74" s="54">
        <v>0</v>
      </c>
      <c r="GS74" s="54">
        <v>0</v>
      </c>
      <c r="GT74" s="58">
        <v>0</v>
      </c>
      <c r="GU74" s="67" t="s">
        <v>60</v>
      </c>
      <c r="GV74" s="54">
        <v>12.5</v>
      </c>
      <c r="GW74" s="67" t="s">
        <v>61</v>
      </c>
      <c r="GX74" s="54">
        <v>12.5</v>
      </c>
      <c r="GY74" s="67" t="s">
        <v>62</v>
      </c>
      <c r="GZ74" s="54">
        <v>12.5</v>
      </c>
      <c r="HA74" s="67" t="s">
        <v>63</v>
      </c>
      <c r="HB74" s="54">
        <v>12.5</v>
      </c>
      <c r="HC74" s="67" t="s">
        <v>64</v>
      </c>
      <c r="HD74" s="54">
        <v>12.5</v>
      </c>
      <c r="HE74" s="67" t="s">
        <v>65</v>
      </c>
      <c r="HF74" s="54">
        <v>12.5</v>
      </c>
      <c r="HG74" s="67" t="s">
        <v>66</v>
      </c>
      <c r="HH74" s="54">
        <v>12.5</v>
      </c>
      <c r="HI74" s="67" t="s">
        <v>67</v>
      </c>
      <c r="HJ74" s="54">
        <v>12.5</v>
      </c>
      <c r="HK74" s="58">
        <v>30</v>
      </c>
      <c r="HL74" s="58">
        <v>68</v>
      </c>
      <c r="HM74" s="67" t="s">
        <v>207</v>
      </c>
      <c r="HN74" s="54">
        <v>100</v>
      </c>
      <c r="HO74" s="76">
        <v>30</v>
      </c>
      <c r="HP74" s="67" t="s">
        <v>141</v>
      </c>
      <c r="HQ74" s="54">
        <v>35</v>
      </c>
      <c r="HR74" s="67" t="s">
        <v>69</v>
      </c>
      <c r="HS74" s="54">
        <v>30</v>
      </c>
      <c r="HU74" s="54">
        <v>0</v>
      </c>
      <c r="HW74" s="54">
        <v>0</v>
      </c>
      <c r="HY74" s="54">
        <v>0</v>
      </c>
      <c r="IA74" s="54">
        <v>0</v>
      </c>
      <c r="IC74" s="54">
        <v>0</v>
      </c>
      <c r="IE74" s="54">
        <v>0</v>
      </c>
      <c r="IG74" s="54">
        <v>0</v>
      </c>
      <c r="IH74" s="76">
        <v>26</v>
      </c>
      <c r="IJ74" s="54">
        <v>0</v>
      </c>
      <c r="IL74" s="54">
        <v>0</v>
      </c>
      <c r="IN74" s="54">
        <v>0</v>
      </c>
      <c r="IP74" s="54">
        <v>0</v>
      </c>
      <c r="IQ74" s="76">
        <v>0</v>
      </c>
      <c r="IR74" s="67" t="s">
        <v>79</v>
      </c>
      <c r="IS74" s="54">
        <v>30</v>
      </c>
      <c r="IT74" s="67" t="s">
        <v>80</v>
      </c>
      <c r="IU74" s="54">
        <v>50</v>
      </c>
      <c r="IW74" s="54">
        <v>0</v>
      </c>
      <c r="IX74" s="76">
        <v>12</v>
      </c>
      <c r="IY74" s="58">
        <v>100</v>
      </c>
      <c r="IZ74" s="67" t="s">
        <v>161</v>
      </c>
      <c r="JA74" s="54">
        <v>100</v>
      </c>
      <c r="JB74" s="76">
        <v>40</v>
      </c>
      <c r="JC74" s="67" t="s">
        <v>82</v>
      </c>
      <c r="JD74" s="54">
        <v>10</v>
      </c>
      <c r="JE74" s="67" t="s">
        <v>83</v>
      </c>
      <c r="JF74" s="54">
        <v>20</v>
      </c>
      <c r="JG74" s="67" t="s">
        <v>84</v>
      </c>
      <c r="JH74" s="54">
        <v>30</v>
      </c>
      <c r="JI74" s="67" t="s">
        <v>85</v>
      </c>
      <c r="JJ74" s="54">
        <v>40</v>
      </c>
      <c r="JK74" s="58">
        <v>35</v>
      </c>
      <c r="JL74" s="67" t="s">
        <v>86</v>
      </c>
      <c r="JM74" s="54">
        <v>20</v>
      </c>
      <c r="JN74" s="67" t="s">
        <v>87</v>
      </c>
      <c r="JO74" s="54">
        <v>35</v>
      </c>
      <c r="JP74" s="67" t="s">
        <v>143</v>
      </c>
      <c r="JQ74" s="54">
        <v>45</v>
      </c>
      <c r="JR74" s="75">
        <v>25</v>
      </c>
      <c r="JS74" s="67" t="s">
        <v>144</v>
      </c>
      <c r="JT74" s="67" t="s">
        <v>144</v>
      </c>
      <c r="JU74" s="67" t="s">
        <v>144</v>
      </c>
      <c r="JV74" s="67" t="s">
        <v>144</v>
      </c>
      <c r="JW74" s="67" t="s">
        <v>144</v>
      </c>
      <c r="JX74" s="67" t="s">
        <v>144</v>
      </c>
      <c r="JY74" s="67">
        <v>0</v>
      </c>
      <c r="JZ74" s="67">
        <v>45</v>
      </c>
      <c r="KA74" s="67">
        <v>38</v>
      </c>
      <c r="KB74" s="67">
        <v>45</v>
      </c>
      <c r="KC74" s="67">
        <v>0</v>
      </c>
      <c r="KD74" s="67">
        <v>698</v>
      </c>
      <c r="KE74" s="67">
        <v>3893</v>
      </c>
      <c r="KF74" s="67">
        <v>1087</v>
      </c>
      <c r="KG74" s="67">
        <v>8304518</v>
      </c>
      <c r="KH74" s="67">
        <v>2728104</v>
      </c>
      <c r="KI74" s="67">
        <v>5576414</v>
      </c>
      <c r="KJ74" s="67">
        <v>2704226</v>
      </c>
      <c r="KK74" s="67">
        <v>5471568</v>
      </c>
      <c r="KL74" s="67">
        <v>128724</v>
      </c>
      <c r="KM74" s="67">
        <v>0</v>
      </c>
      <c r="KN74" s="67">
        <v>44</v>
      </c>
      <c r="KO74" s="67">
        <v>41</v>
      </c>
      <c r="KP74" s="67">
        <v>3</v>
      </c>
      <c r="KQ74" s="67" t="s">
        <v>146</v>
      </c>
      <c r="KR74" s="67" t="s">
        <v>147</v>
      </c>
    </row>
    <row r="75" spans="1:304" s="67" customFormat="1" x14ac:dyDescent="0.25">
      <c r="A75" s="66">
        <v>89</v>
      </c>
      <c r="B75" s="67" t="s">
        <v>681</v>
      </c>
      <c r="C75" s="66" t="s">
        <v>1701</v>
      </c>
      <c r="D75" s="66" t="s">
        <v>675</v>
      </c>
      <c r="E75" s="66" t="s">
        <v>1699</v>
      </c>
      <c r="F75" s="66" t="s">
        <v>1703</v>
      </c>
      <c r="G75" s="68" t="s">
        <v>1886</v>
      </c>
      <c r="H75" s="56">
        <v>73.008333333333326</v>
      </c>
      <c r="I75" s="69">
        <v>75.599999999999994</v>
      </c>
      <c r="J75" s="70">
        <v>77.5</v>
      </c>
      <c r="K75" s="67" t="s">
        <v>120</v>
      </c>
      <c r="L75" s="71">
        <v>25</v>
      </c>
      <c r="M75" s="67" t="s">
        <v>279</v>
      </c>
      <c r="N75" s="71">
        <v>0</v>
      </c>
      <c r="O75" s="72">
        <v>7.5</v>
      </c>
      <c r="P75" s="67" t="s">
        <v>7</v>
      </c>
      <c r="Q75" s="73">
        <v>5</v>
      </c>
      <c r="R75" s="67" t="s">
        <v>8</v>
      </c>
      <c r="S75" s="73">
        <v>12</v>
      </c>
      <c r="T75" s="67" t="s">
        <v>9</v>
      </c>
      <c r="U75" s="73">
        <v>16</v>
      </c>
      <c r="V75" s="67" t="s">
        <v>7</v>
      </c>
      <c r="W75" s="73">
        <v>5</v>
      </c>
      <c r="X75" s="67" t="s">
        <v>8</v>
      </c>
      <c r="Y75" s="73">
        <v>12</v>
      </c>
      <c r="Z75" s="67" t="s">
        <v>9</v>
      </c>
      <c r="AA75" s="73">
        <v>16</v>
      </c>
      <c r="AB75" s="67" t="s">
        <v>7</v>
      </c>
      <c r="AC75" s="73">
        <v>5</v>
      </c>
      <c r="AD75" s="67" t="s">
        <v>8</v>
      </c>
      <c r="AE75" s="73">
        <v>13</v>
      </c>
      <c r="AF75" s="67" t="s">
        <v>9</v>
      </c>
      <c r="AG75" s="73">
        <v>16</v>
      </c>
      <c r="AH75" s="74">
        <v>70</v>
      </c>
      <c r="AI75" s="57">
        <v>82</v>
      </c>
      <c r="AK75" s="54">
        <v>0</v>
      </c>
      <c r="AM75" s="54">
        <v>0</v>
      </c>
      <c r="AN75" s="67" t="s">
        <v>12</v>
      </c>
      <c r="AO75" s="54">
        <v>15</v>
      </c>
      <c r="AP75" s="67" t="s">
        <v>13</v>
      </c>
      <c r="AQ75" s="54">
        <v>15</v>
      </c>
      <c r="AS75" s="54">
        <v>0</v>
      </c>
      <c r="AT75" s="67" t="s">
        <v>15</v>
      </c>
      <c r="AU75" s="54">
        <v>30</v>
      </c>
      <c r="AV75" s="75">
        <v>18</v>
      </c>
      <c r="AW75" s="67" t="s">
        <v>187</v>
      </c>
      <c r="AX75" s="54">
        <v>80</v>
      </c>
      <c r="AY75" s="75">
        <v>12</v>
      </c>
      <c r="AZ75" s="67" t="s">
        <v>205</v>
      </c>
      <c r="BA75" s="54">
        <v>100</v>
      </c>
      <c r="BB75" s="75">
        <v>15</v>
      </c>
      <c r="BC75" s="67" t="s">
        <v>123</v>
      </c>
      <c r="BD75" s="54">
        <v>100</v>
      </c>
      <c r="BE75" s="76">
        <v>25</v>
      </c>
      <c r="BF75" s="67" t="s">
        <v>124</v>
      </c>
      <c r="BG75" s="54">
        <v>50</v>
      </c>
      <c r="BH75" s="67" t="s">
        <v>568</v>
      </c>
      <c r="BI75" s="54">
        <v>30</v>
      </c>
      <c r="BJ75" s="75">
        <v>12</v>
      </c>
      <c r="BK75" s="58">
        <v>67.5</v>
      </c>
      <c r="BM75" s="54">
        <v>0</v>
      </c>
      <c r="BO75" s="54">
        <v>0</v>
      </c>
      <c r="BQ75" s="54">
        <v>0</v>
      </c>
      <c r="BS75" s="54">
        <v>0</v>
      </c>
      <c r="BU75" s="54">
        <v>0</v>
      </c>
      <c r="BW75" s="54">
        <v>0</v>
      </c>
      <c r="BY75" s="54">
        <v>0</v>
      </c>
      <c r="CA75" s="54">
        <v>0</v>
      </c>
      <c r="CB75" s="75">
        <v>0</v>
      </c>
      <c r="CC75" s="67" t="s">
        <v>27</v>
      </c>
      <c r="CD75" s="54">
        <v>40</v>
      </c>
      <c r="CE75" s="67" t="s">
        <v>28</v>
      </c>
      <c r="CF75" s="54">
        <v>30</v>
      </c>
      <c r="CG75" s="67" t="s">
        <v>29</v>
      </c>
      <c r="CH75" s="54">
        <v>30</v>
      </c>
      <c r="CI75" s="75">
        <v>10</v>
      </c>
      <c r="CJ75" s="67" t="s">
        <v>126</v>
      </c>
      <c r="CK75" s="54">
        <v>100</v>
      </c>
      <c r="CL75" s="75">
        <v>10</v>
      </c>
      <c r="CM75" s="67" t="s">
        <v>333</v>
      </c>
      <c r="CN75" s="54">
        <v>15</v>
      </c>
      <c r="CO75" s="67" t="s">
        <v>31</v>
      </c>
      <c r="CP75" s="54">
        <v>5</v>
      </c>
      <c r="CR75" s="54">
        <v>0</v>
      </c>
      <c r="CS75" s="67" t="s">
        <v>33</v>
      </c>
      <c r="CT75" s="54">
        <v>25</v>
      </c>
      <c r="CU75" s="67" t="s">
        <v>34</v>
      </c>
      <c r="CV75" s="54">
        <v>35</v>
      </c>
      <c r="CW75" s="75">
        <v>20</v>
      </c>
      <c r="CX75" s="67" t="s">
        <v>35</v>
      </c>
      <c r="CY75" s="54">
        <v>33</v>
      </c>
      <c r="CZ75" s="67" t="s">
        <v>36</v>
      </c>
      <c r="DA75" s="54">
        <v>34</v>
      </c>
      <c r="DB75" s="67" t="s">
        <v>37</v>
      </c>
      <c r="DC75" s="54">
        <v>33</v>
      </c>
      <c r="DD75" s="76">
        <v>25</v>
      </c>
      <c r="DF75" s="54">
        <v>0</v>
      </c>
      <c r="DG75" s="67" t="s">
        <v>39</v>
      </c>
      <c r="DH75" s="54">
        <v>10</v>
      </c>
      <c r="DI75" s="67" t="s">
        <v>40</v>
      </c>
      <c r="DJ75" s="54">
        <v>15</v>
      </c>
      <c r="DL75" s="54">
        <v>0</v>
      </c>
      <c r="DN75" s="54">
        <v>0</v>
      </c>
      <c r="DP75" s="54">
        <v>0</v>
      </c>
      <c r="DQ75" s="76">
        <v>2.5</v>
      </c>
      <c r="DR75" s="58">
        <v>72</v>
      </c>
      <c r="DS75" s="67" t="s">
        <v>42</v>
      </c>
      <c r="DT75" s="54">
        <v>15</v>
      </c>
      <c r="DV75" s="54">
        <v>0</v>
      </c>
      <c r="DW75" s="67" t="s">
        <v>44</v>
      </c>
      <c r="DX75" s="54">
        <v>15</v>
      </c>
      <c r="DZ75" s="54">
        <v>0</v>
      </c>
      <c r="EB75" s="54">
        <v>0</v>
      </c>
      <c r="EC75" s="76">
        <v>12</v>
      </c>
      <c r="ED75" s="67" t="s">
        <v>159</v>
      </c>
      <c r="EE75" s="54">
        <v>100</v>
      </c>
      <c r="EF75" s="76">
        <v>60</v>
      </c>
      <c r="EG75" s="58">
        <v>79</v>
      </c>
      <c r="EH75" s="67" t="s">
        <v>48</v>
      </c>
      <c r="EI75" s="54">
        <v>30</v>
      </c>
      <c r="EJ75" s="67" t="s">
        <v>49</v>
      </c>
      <c r="EK75" s="54">
        <v>20</v>
      </c>
      <c r="EL75" s="67" t="s">
        <v>131</v>
      </c>
      <c r="EM75" s="54">
        <v>20</v>
      </c>
      <c r="EN75" s="67" t="s">
        <v>132</v>
      </c>
      <c r="EO75" s="54">
        <v>30</v>
      </c>
      <c r="EP75" s="76">
        <v>40</v>
      </c>
      <c r="ER75" s="54">
        <v>0</v>
      </c>
      <c r="ES75" s="67" t="s">
        <v>133</v>
      </c>
      <c r="ET75" s="54">
        <v>35</v>
      </c>
      <c r="EU75" s="67" t="s">
        <v>50</v>
      </c>
      <c r="EV75" s="54">
        <v>30</v>
      </c>
      <c r="EW75" s="76">
        <v>39</v>
      </c>
      <c r="EX75" s="59">
        <v>70.416666666666671</v>
      </c>
      <c r="EY75" s="58">
        <v>40.25</v>
      </c>
      <c r="EZ75" s="67" t="s">
        <v>51</v>
      </c>
      <c r="FA75" s="54">
        <v>10</v>
      </c>
      <c r="FB75" s="67" t="s">
        <v>134</v>
      </c>
      <c r="FC75" s="54">
        <v>10</v>
      </c>
      <c r="FD75" s="67" t="s">
        <v>135</v>
      </c>
      <c r="FE75" s="54">
        <v>20</v>
      </c>
      <c r="FF75" s="67" t="s">
        <v>136</v>
      </c>
      <c r="FG75" s="54">
        <v>20</v>
      </c>
      <c r="FI75" s="54">
        <v>0</v>
      </c>
      <c r="FJ75" s="67" t="s">
        <v>52</v>
      </c>
      <c r="FK75" s="54">
        <v>12.5</v>
      </c>
      <c r="FM75" s="54">
        <v>0</v>
      </c>
      <c r="FN75" s="76">
        <v>29</v>
      </c>
      <c r="FP75" s="54">
        <v>0</v>
      </c>
      <c r="FR75" s="54">
        <v>0</v>
      </c>
      <c r="FT75" s="54">
        <v>0</v>
      </c>
      <c r="FV75" s="54">
        <v>0</v>
      </c>
      <c r="FX75" s="54">
        <v>0</v>
      </c>
      <c r="FZ75" s="54">
        <v>0</v>
      </c>
      <c r="GB75" s="54">
        <v>0</v>
      </c>
      <c r="GD75" s="54">
        <v>0</v>
      </c>
      <c r="GF75" s="54">
        <v>0</v>
      </c>
      <c r="GH75" s="54">
        <v>0</v>
      </c>
      <c r="GI75" s="76">
        <v>0</v>
      </c>
      <c r="GK75" s="54">
        <v>0</v>
      </c>
      <c r="GM75" s="54">
        <v>0</v>
      </c>
      <c r="GO75" s="54">
        <v>0</v>
      </c>
      <c r="GQ75" s="54">
        <v>0</v>
      </c>
      <c r="GS75" s="54">
        <v>0</v>
      </c>
      <c r="GT75" s="58">
        <v>0</v>
      </c>
      <c r="GV75" s="54">
        <v>0</v>
      </c>
      <c r="GX75" s="54">
        <v>0</v>
      </c>
      <c r="GZ75" s="54">
        <v>0</v>
      </c>
      <c r="HA75" s="67" t="s">
        <v>63</v>
      </c>
      <c r="HB75" s="54">
        <v>12.5</v>
      </c>
      <c r="HC75" s="67" t="s">
        <v>64</v>
      </c>
      <c r="HD75" s="54">
        <v>12.5</v>
      </c>
      <c r="HF75" s="54">
        <v>0</v>
      </c>
      <c r="HG75" s="67" t="s">
        <v>66</v>
      </c>
      <c r="HH75" s="54">
        <v>12.5</v>
      </c>
      <c r="HJ75" s="54">
        <v>0</v>
      </c>
      <c r="HK75" s="58">
        <v>11.25</v>
      </c>
      <c r="HL75" s="58">
        <v>71</v>
      </c>
      <c r="HM75" s="67" t="s">
        <v>160</v>
      </c>
      <c r="HN75" s="54">
        <v>75</v>
      </c>
      <c r="HO75" s="76">
        <v>22.5</v>
      </c>
      <c r="HP75" s="67" t="s">
        <v>141</v>
      </c>
      <c r="HQ75" s="54">
        <v>35</v>
      </c>
      <c r="HR75" s="67" t="s">
        <v>69</v>
      </c>
      <c r="HS75" s="54">
        <v>30</v>
      </c>
      <c r="HU75" s="54">
        <v>0</v>
      </c>
      <c r="HW75" s="54">
        <v>0</v>
      </c>
      <c r="HY75" s="54">
        <v>0</v>
      </c>
      <c r="IA75" s="54">
        <v>0</v>
      </c>
      <c r="IC75" s="54">
        <v>0</v>
      </c>
      <c r="IE75" s="54">
        <v>0</v>
      </c>
      <c r="IG75" s="54">
        <v>0</v>
      </c>
      <c r="IH75" s="76">
        <v>26</v>
      </c>
      <c r="II75" s="67" t="s">
        <v>7</v>
      </c>
      <c r="IJ75" s="54">
        <v>10</v>
      </c>
      <c r="IK75" s="67" t="s">
        <v>77</v>
      </c>
      <c r="IL75" s="54">
        <v>25</v>
      </c>
      <c r="IN75" s="54">
        <v>0</v>
      </c>
      <c r="IO75" s="67" t="s">
        <v>9</v>
      </c>
      <c r="IP75" s="54">
        <v>15</v>
      </c>
      <c r="IQ75" s="76">
        <v>7.5</v>
      </c>
      <c r="IR75" s="67" t="s">
        <v>79</v>
      </c>
      <c r="IS75" s="54">
        <v>30</v>
      </c>
      <c r="IT75" s="67" t="s">
        <v>80</v>
      </c>
      <c r="IU75" s="54">
        <v>50</v>
      </c>
      <c r="IV75" s="67" t="s">
        <v>9</v>
      </c>
      <c r="IW75" s="54">
        <v>20</v>
      </c>
      <c r="IX75" s="76">
        <v>15</v>
      </c>
      <c r="IY75" s="58">
        <v>100</v>
      </c>
      <c r="IZ75" s="67" t="s">
        <v>161</v>
      </c>
      <c r="JA75" s="54">
        <v>100</v>
      </c>
      <c r="JB75" s="76">
        <v>40</v>
      </c>
      <c r="JC75" s="67" t="s">
        <v>82</v>
      </c>
      <c r="JD75" s="54">
        <v>10</v>
      </c>
      <c r="JE75" s="67" t="s">
        <v>83</v>
      </c>
      <c r="JF75" s="54">
        <v>20</v>
      </c>
      <c r="JG75" s="67" t="s">
        <v>84</v>
      </c>
      <c r="JH75" s="54">
        <v>30</v>
      </c>
      <c r="JI75" s="67" t="s">
        <v>85</v>
      </c>
      <c r="JJ75" s="54">
        <v>40</v>
      </c>
      <c r="JK75" s="58">
        <v>35</v>
      </c>
      <c r="JL75" s="67" t="s">
        <v>86</v>
      </c>
      <c r="JM75" s="54">
        <v>20</v>
      </c>
      <c r="JN75" s="67" t="s">
        <v>87</v>
      </c>
      <c r="JO75" s="54">
        <v>35</v>
      </c>
      <c r="JP75" s="67" t="s">
        <v>143</v>
      </c>
      <c r="JQ75" s="54">
        <v>45</v>
      </c>
      <c r="JR75" s="75">
        <v>25</v>
      </c>
      <c r="JS75" s="67" t="s">
        <v>145</v>
      </c>
      <c r="JT75" s="67" t="s">
        <v>145</v>
      </c>
      <c r="JU75" s="67" t="s">
        <v>145</v>
      </c>
      <c r="JV75" s="67" t="s">
        <v>145</v>
      </c>
      <c r="JW75" s="67" t="s">
        <v>145</v>
      </c>
      <c r="JX75" s="67" t="s">
        <v>144</v>
      </c>
      <c r="JY75" s="67">
        <v>0</v>
      </c>
      <c r="JZ75" s="67">
        <v>268</v>
      </c>
      <c r="KA75" s="67">
        <v>128</v>
      </c>
      <c r="KB75" s="67">
        <v>43</v>
      </c>
      <c r="KC75" s="67">
        <v>224</v>
      </c>
      <c r="KD75" s="67">
        <v>4687</v>
      </c>
      <c r="KE75" s="67">
        <v>49019</v>
      </c>
      <c r="KF75" s="67">
        <v>9589</v>
      </c>
      <c r="KG75" s="67">
        <v>13217941</v>
      </c>
      <c r="KH75" s="67">
        <v>9637798</v>
      </c>
      <c r="KI75" s="67">
        <v>3580143</v>
      </c>
      <c r="KJ75" s="67">
        <v>8137193.79</v>
      </c>
      <c r="KK75" s="67">
        <v>4312096.88</v>
      </c>
      <c r="KL75" s="67">
        <v>2412435.17</v>
      </c>
      <c r="KM75" s="67">
        <v>0</v>
      </c>
      <c r="KN75" s="67">
        <v>23</v>
      </c>
      <c r="KO75" s="67">
        <v>12</v>
      </c>
      <c r="KP75" s="67">
        <v>14</v>
      </c>
      <c r="KQ75" s="67" t="s">
        <v>146</v>
      </c>
      <c r="KR75" s="67" t="s">
        <v>147</v>
      </c>
    </row>
    <row r="76" spans="1:304" s="67" customFormat="1" x14ac:dyDescent="0.25">
      <c r="A76" s="66">
        <v>90</v>
      </c>
      <c r="B76" s="67" t="s">
        <v>687</v>
      </c>
      <c r="C76" s="66" t="s">
        <v>1750</v>
      </c>
      <c r="D76" s="66" t="s">
        <v>682</v>
      </c>
      <c r="E76" s="66" t="s">
        <v>1699</v>
      </c>
      <c r="F76" s="66" t="s">
        <v>1689</v>
      </c>
      <c r="G76" s="68" t="s">
        <v>1886</v>
      </c>
      <c r="H76" s="56">
        <v>65.646666666666661</v>
      </c>
      <c r="I76" s="69">
        <v>63.96</v>
      </c>
      <c r="J76" s="70">
        <v>88.8</v>
      </c>
      <c r="K76" s="67" t="s">
        <v>154</v>
      </c>
      <c r="L76" s="71">
        <v>50</v>
      </c>
      <c r="M76" s="67" t="s">
        <v>154</v>
      </c>
      <c r="N76" s="71">
        <v>50</v>
      </c>
      <c r="O76" s="72">
        <v>30</v>
      </c>
      <c r="P76" s="67" t="s">
        <v>7</v>
      </c>
      <c r="Q76" s="73">
        <v>5</v>
      </c>
      <c r="R76" s="67" t="s">
        <v>8</v>
      </c>
      <c r="S76" s="73">
        <v>12</v>
      </c>
      <c r="T76" s="67" t="s">
        <v>9</v>
      </c>
      <c r="U76" s="73">
        <v>16</v>
      </c>
      <c r="V76" s="67" t="s">
        <v>7</v>
      </c>
      <c r="W76" s="73">
        <v>5</v>
      </c>
      <c r="X76" s="67" t="s">
        <v>8</v>
      </c>
      <c r="Y76" s="73">
        <v>12</v>
      </c>
      <c r="AA76" s="73">
        <v>0</v>
      </c>
      <c r="AB76" s="67" t="s">
        <v>7</v>
      </c>
      <c r="AC76" s="73">
        <v>5</v>
      </c>
      <c r="AD76" s="67" t="s">
        <v>8</v>
      </c>
      <c r="AE76" s="73">
        <v>13</v>
      </c>
      <c r="AF76" s="67" t="s">
        <v>9</v>
      </c>
      <c r="AG76" s="73">
        <v>16</v>
      </c>
      <c r="AH76" s="74">
        <v>58.8</v>
      </c>
      <c r="AI76" s="57">
        <v>68.5</v>
      </c>
      <c r="AK76" s="54">
        <v>0</v>
      </c>
      <c r="AM76" s="54">
        <v>0</v>
      </c>
      <c r="AN76" s="67" t="s">
        <v>12</v>
      </c>
      <c r="AO76" s="54">
        <v>15</v>
      </c>
      <c r="AQ76" s="54">
        <v>0</v>
      </c>
      <c r="AS76" s="54">
        <v>0</v>
      </c>
      <c r="AT76" s="67" t="s">
        <v>15</v>
      </c>
      <c r="AU76" s="54">
        <v>30</v>
      </c>
      <c r="AV76" s="75">
        <v>13.5</v>
      </c>
      <c r="AW76" s="67" t="s">
        <v>169</v>
      </c>
      <c r="AX76" s="54">
        <v>100</v>
      </c>
      <c r="AY76" s="75">
        <v>15</v>
      </c>
      <c r="AZ76" s="67" t="s">
        <v>205</v>
      </c>
      <c r="BA76" s="54">
        <v>100</v>
      </c>
      <c r="BB76" s="75">
        <v>15</v>
      </c>
      <c r="BC76" s="67" t="s">
        <v>170</v>
      </c>
      <c r="BD76" s="54">
        <v>70</v>
      </c>
      <c r="BE76" s="76">
        <v>17.5</v>
      </c>
      <c r="BF76" s="67" t="s">
        <v>124</v>
      </c>
      <c r="BG76" s="54">
        <v>50</v>
      </c>
      <c r="BH76" s="67" t="s">
        <v>158</v>
      </c>
      <c r="BI76" s="54">
        <v>0</v>
      </c>
      <c r="BJ76" s="75">
        <v>7.5</v>
      </c>
      <c r="BK76" s="58">
        <v>48.5</v>
      </c>
      <c r="BM76" s="54">
        <v>0</v>
      </c>
      <c r="BO76" s="54">
        <v>0</v>
      </c>
      <c r="BQ76" s="54">
        <v>0</v>
      </c>
      <c r="BS76" s="54">
        <v>0</v>
      </c>
      <c r="BU76" s="54">
        <v>0</v>
      </c>
      <c r="BW76" s="54">
        <v>0</v>
      </c>
      <c r="BY76" s="54">
        <v>0</v>
      </c>
      <c r="CA76" s="54">
        <v>0</v>
      </c>
      <c r="CB76" s="75">
        <v>0</v>
      </c>
      <c r="CC76" s="67" t="s">
        <v>27</v>
      </c>
      <c r="CD76" s="54">
        <v>40</v>
      </c>
      <c r="CF76" s="54">
        <v>0</v>
      </c>
      <c r="CG76" s="67" t="s">
        <v>29</v>
      </c>
      <c r="CH76" s="54">
        <v>30</v>
      </c>
      <c r="CI76" s="75">
        <v>7</v>
      </c>
      <c r="CJ76" s="67" t="s">
        <v>126</v>
      </c>
      <c r="CK76" s="54">
        <v>100</v>
      </c>
      <c r="CL76" s="75">
        <v>10</v>
      </c>
      <c r="CM76" s="67" t="s">
        <v>140</v>
      </c>
      <c r="CN76" s="54">
        <v>5</v>
      </c>
      <c r="CP76" s="54">
        <v>0</v>
      </c>
      <c r="CQ76" s="67" t="s">
        <v>32</v>
      </c>
      <c r="CR76" s="54">
        <v>15</v>
      </c>
      <c r="CT76" s="54">
        <v>0</v>
      </c>
      <c r="CV76" s="54">
        <v>0</v>
      </c>
      <c r="CW76" s="75">
        <v>5</v>
      </c>
      <c r="CX76" s="67" t="s">
        <v>35</v>
      </c>
      <c r="CY76" s="54">
        <v>33</v>
      </c>
      <c r="CZ76" s="67" t="s">
        <v>36</v>
      </c>
      <c r="DA76" s="54">
        <v>34</v>
      </c>
      <c r="DB76" s="67" t="s">
        <v>37</v>
      </c>
      <c r="DC76" s="54">
        <v>33</v>
      </c>
      <c r="DD76" s="76">
        <v>25</v>
      </c>
      <c r="DF76" s="54">
        <v>0</v>
      </c>
      <c r="DH76" s="54">
        <v>0</v>
      </c>
      <c r="DI76" s="67" t="s">
        <v>40</v>
      </c>
      <c r="DJ76" s="54">
        <v>15</v>
      </c>
      <c r="DL76" s="54">
        <v>0</v>
      </c>
      <c r="DN76" s="54">
        <v>0</v>
      </c>
      <c r="DP76" s="54">
        <v>0</v>
      </c>
      <c r="DQ76" s="76">
        <v>1.5</v>
      </c>
      <c r="DR76" s="58">
        <v>76</v>
      </c>
      <c r="DS76" s="67" t="s">
        <v>42</v>
      </c>
      <c r="DT76" s="54">
        <v>15</v>
      </c>
      <c r="DU76" s="67" t="s">
        <v>43</v>
      </c>
      <c r="DV76" s="54">
        <v>15</v>
      </c>
      <c r="DW76" s="67" t="s">
        <v>44</v>
      </c>
      <c r="DX76" s="54">
        <v>15</v>
      </c>
      <c r="DY76" s="67" t="s">
        <v>45</v>
      </c>
      <c r="DZ76" s="54">
        <v>10</v>
      </c>
      <c r="EA76" s="67" t="s">
        <v>46</v>
      </c>
      <c r="EB76" s="54">
        <v>45</v>
      </c>
      <c r="EC76" s="76">
        <v>40</v>
      </c>
      <c r="ED76" s="67" t="s">
        <v>251</v>
      </c>
      <c r="EE76" s="54">
        <v>60</v>
      </c>
      <c r="EF76" s="76">
        <v>36</v>
      </c>
      <c r="EG76" s="58">
        <v>38</v>
      </c>
      <c r="EI76" s="54">
        <v>0</v>
      </c>
      <c r="EJ76" s="67" t="s">
        <v>49</v>
      </c>
      <c r="EK76" s="54">
        <v>20</v>
      </c>
      <c r="EM76" s="54">
        <v>0</v>
      </c>
      <c r="EN76" s="67" t="s">
        <v>132</v>
      </c>
      <c r="EO76" s="54">
        <v>30</v>
      </c>
      <c r="EP76" s="76">
        <v>20</v>
      </c>
      <c r="ER76" s="54">
        <v>0</v>
      </c>
      <c r="ET76" s="54">
        <v>0</v>
      </c>
      <c r="EU76" s="67" t="s">
        <v>50</v>
      </c>
      <c r="EV76" s="54">
        <v>30</v>
      </c>
      <c r="EW76" s="76">
        <v>18</v>
      </c>
      <c r="EX76" s="59">
        <v>67.333333333333329</v>
      </c>
      <c r="EY76" s="58">
        <v>62</v>
      </c>
      <c r="EZ76" s="67" t="s">
        <v>51</v>
      </c>
      <c r="FA76" s="54">
        <v>10</v>
      </c>
      <c r="FB76" s="67" t="s">
        <v>134</v>
      </c>
      <c r="FC76" s="54">
        <v>10</v>
      </c>
      <c r="FD76" s="67" t="s">
        <v>135</v>
      </c>
      <c r="FE76" s="54">
        <v>20</v>
      </c>
      <c r="FF76" s="67" t="s">
        <v>136</v>
      </c>
      <c r="FG76" s="54">
        <v>20</v>
      </c>
      <c r="FH76" s="67" t="s">
        <v>174</v>
      </c>
      <c r="FI76" s="54">
        <v>15</v>
      </c>
      <c r="FJ76" s="67" t="s">
        <v>52</v>
      </c>
      <c r="FK76" s="54">
        <v>12.5</v>
      </c>
      <c r="FL76" s="67" t="s">
        <v>53</v>
      </c>
      <c r="FM76" s="54">
        <v>12.5</v>
      </c>
      <c r="FN76" s="76">
        <v>40</v>
      </c>
      <c r="FP76" s="54">
        <v>0</v>
      </c>
      <c r="FR76" s="54">
        <v>0</v>
      </c>
      <c r="FT76" s="54">
        <v>0</v>
      </c>
      <c r="FV76" s="54">
        <v>0</v>
      </c>
      <c r="FX76" s="54">
        <v>0</v>
      </c>
      <c r="FY76" s="67" t="s">
        <v>139</v>
      </c>
      <c r="FZ76" s="54">
        <v>10</v>
      </c>
      <c r="GB76" s="54">
        <v>0</v>
      </c>
      <c r="GD76" s="54">
        <v>0</v>
      </c>
      <c r="GF76" s="54">
        <v>0</v>
      </c>
      <c r="GH76" s="54">
        <v>0</v>
      </c>
      <c r="GI76" s="76">
        <v>1</v>
      </c>
      <c r="GK76" s="54">
        <v>0</v>
      </c>
      <c r="GM76" s="54">
        <v>0</v>
      </c>
      <c r="GO76" s="54">
        <v>0</v>
      </c>
      <c r="GP76" s="67" t="s">
        <v>58</v>
      </c>
      <c r="GQ76" s="54">
        <v>15</v>
      </c>
      <c r="GR76" s="67" t="s">
        <v>59</v>
      </c>
      <c r="GS76" s="54">
        <v>15</v>
      </c>
      <c r="GT76" s="58">
        <v>6</v>
      </c>
      <c r="GV76" s="54">
        <v>0</v>
      </c>
      <c r="GX76" s="54">
        <v>0</v>
      </c>
      <c r="GZ76" s="54">
        <v>0</v>
      </c>
      <c r="HA76" s="67" t="s">
        <v>63</v>
      </c>
      <c r="HB76" s="54">
        <v>12.5</v>
      </c>
      <c r="HC76" s="67" t="s">
        <v>64</v>
      </c>
      <c r="HD76" s="54">
        <v>12.5</v>
      </c>
      <c r="HE76" s="67" t="s">
        <v>65</v>
      </c>
      <c r="HF76" s="54">
        <v>12.5</v>
      </c>
      <c r="HH76" s="54">
        <v>0</v>
      </c>
      <c r="HI76" s="67" t="s">
        <v>67</v>
      </c>
      <c r="HJ76" s="54">
        <v>12.5</v>
      </c>
      <c r="HK76" s="58">
        <v>15</v>
      </c>
      <c r="HL76" s="58">
        <v>68</v>
      </c>
      <c r="HM76" s="67" t="s">
        <v>207</v>
      </c>
      <c r="HN76" s="54">
        <v>100</v>
      </c>
      <c r="HO76" s="76">
        <v>30</v>
      </c>
      <c r="HP76" s="67" t="s">
        <v>141</v>
      </c>
      <c r="HQ76" s="54">
        <v>35</v>
      </c>
      <c r="HR76" s="67" t="s">
        <v>69</v>
      </c>
      <c r="HS76" s="54">
        <v>30</v>
      </c>
      <c r="HU76" s="54">
        <v>0</v>
      </c>
      <c r="HW76" s="54">
        <v>0</v>
      </c>
      <c r="HY76" s="54">
        <v>0</v>
      </c>
      <c r="IA76" s="54">
        <v>0</v>
      </c>
      <c r="IC76" s="54">
        <v>0</v>
      </c>
      <c r="IE76" s="54">
        <v>0</v>
      </c>
      <c r="IG76" s="54">
        <v>0</v>
      </c>
      <c r="IH76" s="76">
        <v>26</v>
      </c>
      <c r="IJ76" s="54">
        <v>0</v>
      </c>
      <c r="IL76" s="54">
        <v>0</v>
      </c>
      <c r="IN76" s="54">
        <v>0</v>
      </c>
      <c r="IP76" s="54">
        <v>0</v>
      </c>
      <c r="IQ76" s="76">
        <v>0</v>
      </c>
      <c r="IR76" s="67" t="s">
        <v>79</v>
      </c>
      <c r="IS76" s="54">
        <v>30</v>
      </c>
      <c r="IT76" s="67" t="s">
        <v>80</v>
      </c>
      <c r="IU76" s="54">
        <v>50</v>
      </c>
      <c r="IW76" s="54">
        <v>0</v>
      </c>
      <c r="IX76" s="76">
        <v>12</v>
      </c>
      <c r="IY76" s="58">
        <v>72</v>
      </c>
      <c r="IZ76" s="67" t="s">
        <v>188</v>
      </c>
      <c r="JA76" s="54">
        <v>60</v>
      </c>
      <c r="JB76" s="76">
        <v>24</v>
      </c>
      <c r="JC76" s="67" t="s">
        <v>82</v>
      </c>
      <c r="JD76" s="54">
        <v>10</v>
      </c>
      <c r="JF76" s="54">
        <v>0</v>
      </c>
      <c r="JG76" s="67" t="s">
        <v>84</v>
      </c>
      <c r="JH76" s="54">
        <v>30</v>
      </c>
      <c r="JI76" s="67" t="s">
        <v>85</v>
      </c>
      <c r="JJ76" s="54">
        <v>40</v>
      </c>
      <c r="JK76" s="58">
        <v>28</v>
      </c>
      <c r="JM76" s="54">
        <v>0</v>
      </c>
      <c r="JN76" s="67" t="s">
        <v>87</v>
      </c>
      <c r="JO76" s="54">
        <v>35</v>
      </c>
      <c r="JP76" s="67" t="s">
        <v>143</v>
      </c>
      <c r="JQ76" s="54">
        <v>45</v>
      </c>
      <c r="JR76" s="75">
        <v>20</v>
      </c>
      <c r="JS76" s="67" t="s">
        <v>144</v>
      </c>
      <c r="JT76" s="67" t="s">
        <v>144</v>
      </c>
      <c r="JU76" s="67" t="s">
        <v>144</v>
      </c>
      <c r="JV76" s="67" t="s">
        <v>144</v>
      </c>
      <c r="JW76" s="67" t="s">
        <v>144</v>
      </c>
      <c r="JX76" s="67" t="s">
        <v>144</v>
      </c>
      <c r="JY76" s="67">
        <v>0</v>
      </c>
      <c r="JZ76" s="67">
        <v>145</v>
      </c>
      <c r="KA76" s="67">
        <v>173</v>
      </c>
      <c r="KB76" s="67">
        <v>122</v>
      </c>
      <c r="KC76" s="67">
        <v>2</v>
      </c>
      <c r="KD76" s="67">
        <v>13948</v>
      </c>
      <c r="KE76" s="67">
        <v>91757</v>
      </c>
      <c r="KF76" s="67">
        <v>23124</v>
      </c>
      <c r="KG76" s="67">
        <v>149405014</v>
      </c>
      <c r="KH76" s="67">
        <v>86394800</v>
      </c>
      <c r="KI76" s="67">
        <v>63010214</v>
      </c>
      <c r="KJ76" s="67">
        <v>57569487</v>
      </c>
      <c r="KK76" s="67">
        <v>46142225</v>
      </c>
      <c r="KL76" s="67">
        <v>991061.78</v>
      </c>
      <c r="KM76" s="67">
        <v>0</v>
      </c>
      <c r="KN76" s="67">
        <v>2</v>
      </c>
      <c r="KO76" s="67">
        <v>8</v>
      </c>
      <c r="KP76" s="67">
        <v>45</v>
      </c>
      <c r="KQ76" s="67" t="s">
        <v>146</v>
      </c>
      <c r="KR76" s="67" t="s">
        <v>147</v>
      </c>
    </row>
    <row r="77" spans="1:304" s="67" customFormat="1" x14ac:dyDescent="0.25">
      <c r="A77" s="66">
        <v>91</v>
      </c>
      <c r="B77" s="67" t="s">
        <v>693</v>
      </c>
      <c r="C77" s="66" t="s">
        <v>1802</v>
      </c>
      <c r="D77" s="66" t="s">
        <v>688</v>
      </c>
      <c r="E77" s="66" t="s">
        <v>1763</v>
      </c>
      <c r="F77" s="66" t="s">
        <v>1700</v>
      </c>
      <c r="G77" s="68" t="s">
        <v>1886</v>
      </c>
      <c r="H77" s="56">
        <v>62.141666666666666</v>
      </c>
      <c r="I77" s="69">
        <v>60.45</v>
      </c>
      <c r="J77" s="70">
        <v>100</v>
      </c>
      <c r="K77" s="67" t="s">
        <v>154</v>
      </c>
      <c r="L77" s="71">
        <v>50</v>
      </c>
      <c r="M77" s="67" t="s">
        <v>154</v>
      </c>
      <c r="N77" s="71">
        <v>50</v>
      </c>
      <c r="O77" s="72">
        <v>30</v>
      </c>
      <c r="P77" s="67" t="s">
        <v>7</v>
      </c>
      <c r="Q77" s="73">
        <v>5</v>
      </c>
      <c r="R77" s="67" t="s">
        <v>8</v>
      </c>
      <c r="S77" s="73">
        <v>12</v>
      </c>
      <c r="T77" s="67" t="s">
        <v>9</v>
      </c>
      <c r="U77" s="73">
        <v>16</v>
      </c>
      <c r="V77" s="67" t="s">
        <v>7</v>
      </c>
      <c r="W77" s="73">
        <v>5</v>
      </c>
      <c r="X77" s="67" t="s">
        <v>8</v>
      </c>
      <c r="Y77" s="73">
        <v>12</v>
      </c>
      <c r="Z77" s="67" t="s">
        <v>9</v>
      </c>
      <c r="AA77" s="73">
        <v>16</v>
      </c>
      <c r="AB77" s="67" t="s">
        <v>7</v>
      </c>
      <c r="AC77" s="73">
        <v>5</v>
      </c>
      <c r="AD77" s="67" t="s">
        <v>8</v>
      </c>
      <c r="AE77" s="73">
        <v>13</v>
      </c>
      <c r="AF77" s="67" t="s">
        <v>9</v>
      </c>
      <c r="AG77" s="73">
        <v>16</v>
      </c>
      <c r="AH77" s="74">
        <v>70</v>
      </c>
      <c r="AI77" s="57">
        <v>64</v>
      </c>
      <c r="AK77" s="54">
        <v>0</v>
      </c>
      <c r="AM77" s="54">
        <v>0</v>
      </c>
      <c r="AN77" s="67" t="s">
        <v>12</v>
      </c>
      <c r="AO77" s="54">
        <v>15</v>
      </c>
      <c r="AQ77" s="54">
        <v>0</v>
      </c>
      <c r="AS77" s="54">
        <v>0</v>
      </c>
      <c r="AT77" s="67" t="s">
        <v>15</v>
      </c>
      <c r="AU77" s="54">
        <v>30</v>
      </c>
      <c r="AV77" s="75">
        <v>13.5</v>
      </c>
      <c r="AW77" s="67" t="s">
        <v>187</v>
      </c>
      <c r="AX77" s="54">
        <v>80</v>
      </c>
      <c r="AY77" s="75">
        <v>12</v>
      </c>
      <c r="AZ77" s="67" t="s">
        <v>214</v>
      </c>
      <c r="BA77" s="54">
        <v>50</v>
      </c>
      <c r="BB77" s="75">
        <v>7.5</v>
      </c>
      <c r="BC77" s="67" t="s">
        <v>123</v>
      </c>
      <c r="BD77" s="54">
        <v>100</v>
      </c>
      <c r="BE77" s="76">
        <v>25</v>
      </c>
      <c r="BF77" s="67" t="s">
        <v>196</v>
      </c>
      <c r="BG77" s="54">
        <v>20</v>
      </c>
      <c r="BH77" s="67" t="s">
        <v>197</v>
      </c>
      <c r="BI77" s="54">
        <v>20</v>
      </c>
      <c r="BJ77" s="75">
        <v>6</v>
      </c>
      <c r="BK77" s="58">
        <v>44.25</v>
      </c>
      <c r="BM77" s="54">
        <v>0</v>
      </c>
      <c r="BO77" s="54">
        <v>0</v>
      </c>
      <c r="BQ77" s="54">
        <v>0</v>
      </c>
      <c r="BS77" s="54">
        <v>0</v>
      </c>
      <c r="BU77" s="54">
        <v>0</v>
      </c>
      <c r="BW77" s="54">
        <v>0</v>
      </c>
      <c r="BY77" s="54">
        <v>0</v>
      </c>
      <c r="CA77" s="54">
        <v>0</v>
      </c>
      <c r="CB77" s="75">
        <v>0</v>
      </c>
      <c r="CC77" s="67" t="s">
        <v>27</v>
      </c>
      <c r="CD77" s="54">
        <v>40</v>
      </c>
      <c r="CE77" s="67" t="s">
        <v>28</v>
      </c>
      <c r="CF77" s="54">
        <v>30</v>
      </c>
      <c r="CH77" s="54">
        <v>0</v>
      </c>
      <c r="CI77" s="75">
        <v>7</v>
      </c>
      <c r="CJ77" s="67" t="s">
        <v>171</v>
      </c>
      <c r="CK77" s="54">
        <v>80</v>
      </c>
      <c r="CL77" s="75">
        <v>8</v>
      </c>
      <c r="CM77" s="67" t="s">
        <v>127</v>
      </c>
      <c r="CN77" s="54">
        <v>0</v>
      </c>
      <c r="CP77" s="54">
        <v>0</v>
      </c>
      <c r="CQ77" s="67" t="s">
        <v>32</v>
      </c>
      <c r="CR77" s="54">
        <v>15</v>
      </c>
      <c r="CS77" s="67" t="s">
        <v>33</v>
      </c>
      <c r="CT77" s="54">
        <v>25</v>
      </c>
      <c r="CV77" s="54">
        <v>0</v>
      </c>
      <c r="CW77" s="75">
        <v>10</v>
      </c>
      <c r="CX77" s="67" t="s">
        <v>35</v>
      </c>
      <c r="CY77" s="54">
        <v>33</v>
      </c>
      <c r="CZ77" s="67" t="s">
        <v>36</v>
      </c>
      <c r="DA77" s="54">
        <v>34</v>
      </c>
      <c r="DC77" s="54">
        <v>0</v>
      </c>
      <c r="DD77" s="76">
        <v>16.75</v>
      </c>
      <c r="DE77" s="67" t="s">
        <v>38</v>
      </c>
      <c r="DF77" s="54">
        <v>10</v>
      </c>
      <c r="DH77" s="54">
        <v>0</v>
      </c>
      <c r="DI77" s="67" t="s">
        <v>40</v>
      </c>
      <c r="DJ77" s="54">
        <v>15</v>
      </c>
      <c r="DL77" s="54">
        <v>0</v>
      </c>
      <c r="DN77" s="54">
        <v>0</v>
      </c>
      <c r="DP77" s="54">
        <v>0</v>
      </c>
      <c r="DQ77" s="76">
        <v>2.5</v>
      </c>
      <c r="DR77" s="58">
        <v>82</v>
      </c>
      <c r="DS77" s="67" t="s">
        <v>42</v>
      </c>
      <c r="DT77" s="54">
        <v>15</v>
      </c>
      <c r="DU77" s="67" t="s">
        <v>43</v>
      </c>
      <c r="DV77" s="54">
        <v>15</v>
      </c>
      <c r="DW77" s="67" t="s">
        <v>44</v>
      </c>
      <c r="DX77" s="54">
        <v>15</v>
      </c>
      <c r="DY77" s="67" t="s">
        <v>45</v>
      </c>
      <c r="DZ77" s="54">
        <v>10</v>
      </c>
      <c r="EB77" s="54">
        <v>0</v>
      </c>
      <c r="EC77" s="76">
        <v>22</v>
      </c>
      <c r="ED77" s="67" t="s">
        <v>159</v>
      </c>
      <c r="EE77" s="54">
        <v>100</v>
      </c>
      <c r="EF77" s="76">
        <v>60</v>
      </c>
      <c r="EG77" s="58">
        <v>12</v>
      </c>
      <c r="EH77" s="67" t="s">
        <v>48</v>
      </c>
      <c r="EI77" s="54">
        <v>30</v>
      </c>
      <c r="EK77" s="54">
        <v>0</v>
      </c>
      <c r="EM77" s="54">
        <v>0</v>
      </c>
      <c r="EO77" s="54">
        <v>0</v>
      </c>
      <c r="EP77" s="76">
        <v>12</v>
      </c>
      <c r="ER77" s="54">
        <v>0</v>
      </c>
      <c r="ET77" s="54">
        <v>0</v>
      </c>
      <c r="EV77" s="54">
        <v>0</v>
      </c>
      <c r="EW77" s="76">
        <v>0</v>
      </c>
      <c r="EX77" s="59">
        <v>63.833333333333336</v>
      </c>
      <c r="EY77" s="58">
        <v>67.25</v>
      </c>
      <c r="EZ77" s="67" t="s">
        <v>51</v>
      </c>
      <c r="FA77" s="54">
        <v>10</v>
      </c>
      <c r="FB77" s="67" t="s">
        <v>134</v>
      </c>
      <c r="FC77" s="54">
        <v>10</v>
      </c>
      <c r="FD77" s="67" t="s">
        <v>135</v>
      </c>
      <c r="FE77" s="54">
        <v>20</v>
      </c>
      <c r="FF77" s="67" t="s">
        <v>136</v>
      </c>
      <c r="FG77" s="54">
        <v>20</v>
      </c>
      <c r="FH77" s="67" t="s">
        <v>174</v>
      </c>
      <c r="FI77" s="54">
        <v>15</v>
      </c>
      <c r="FJ77" s="67" t="s">
        <v>52</v>
      </c>
      <c r="FK77" s="54">
        <v>12.5</v>
      </c>
      <c r="FL77" s="67" t="s">
        <v>53</v>
      </c>
      <c r="FM77" s="54">
        <v>12.5</v>
      </c>
      <c r="FN77" s="76">
        <v>40</v>
      </c>
      <c r="FP77" s="54">
        <v>0</v>
      </c>
      <c r="FQ77" s="67" t="s">
        <v>137</v>
      </c>
      <c r="FR77" s="54">
        <v>10</v>
      </c>
      <c r="FS77" s="67" t="s">
        <v>176</v>
      </c>
      <c r="FT77" s="54">
        <v>10</v>
      </c>
      <c r="FU77" s="67" t="s">
        <v>138</v>
      </c>
      <c r="FV77" s="54">
        <v>10</v>
      </c>
      <c r="FW77" s="67" t="s">
        <v>177</v>
      </c>
      <c r="FX77" s="54">
        <v>10</v>
      </c>
      <c r="FY77" s="67" t="s">
        <v>139</v>
      </c>
      <c r="FZ77" s="54">
        <v>10</v>
      </c>
      <c r="GB77" s="54">
        <v>0</v>
      </c>
      <c r="GC77" s="67" t="s">
        <v>178</v>
      </c>
      <c r="GD77" s="54">
        <v>10</v>
      </c>
      <c r="GE77" s="67" t="s">
        <v>206</v>
      </c>
      <c r="GF77" s="54">
        <v>10</v>
      </c>
      <c r="GH77" s="54">
        <v>0</v>
      </c>
      <c r="GI77" s="76">
        <v>7</v>
      </c>
      <c r="GJ77" s="67" t="s">
        <v>55</v>
      </c>
      <c r="GK77" s="54">
        <v>30</v>
      </c>
      <c r="GM77" s="54">
        <v>0</v>
      </c>
      <c r="GO77" s="54">
        <v>0</v>
      </c>
      <c r="GP77" s="67" t="s">
        <v>58</v>
      </c>
      <c r="GQ77" s="54">
        <v>15</v>
      </c>
      <c r="GS77" s="54">
        <v>0</v>
      </c>
      <c r="GT77" s="58">
        <v>9</v>
      </c>
      <c r="GV77" s="54">
        <v>0</v>
      </c>
      <c r="GX77" s="54">
        <v>0</v>
      </c>
      <c r="GY77" s="67" t="s">
        <v>62</v>
      </c>
      <c r="GZ77" s="54">
        <v>12.5</v>
      </c>
      <c r="HA77" s="67" t="s">
        <v>63</v>
      </c>
      <c r="HB77" s="54">
        <v>12.5</v>
      </c>
      <c r="HD77" s="54">
        <v>0</v>
      </c>
      <c r="HF77" s="54">
        <v>0</v>
      </c>
      <c r="HH77" s="54">
        <v>0</v>
      </c>
      <c r="HI77" s="67" t="s">
        <v>67</v>
      </c>
      <c r="HJ77" s="54">
        <v>12.5</v>
      </c>
      <c r="HK77" s="58">
        <v>11.25</v>
      </c>
      <c r="HL77" s="58">
        <v>40.25</v>
      </c>
      <c r="HM77" s="67" t="s">
        <v>140</v>
      </c>
      <c r="HN77" s="54">
        <v>35</v>
      </c>
      <c r="HO77" s="76">
        <v>10.5</v>
      </c>
      <c r="HP77" s="67" t="s">
        <v>141</v>
      </c>
      <c r="HQ77" s="54">
        <v>35</v>
      </c>
      <c r="HR77" s="67" t="s">
        <v>69</v>
      </c>
      <c r="HS77" s="54">
        <v>30</v>
      </c>
      <c r="HU77" s="54">
        <v>0</v>
      </c>
      <c r="HW77" s="54">
        <v>0</v>
      </c>
      <c r="HY77" s="54">
        <v>0</v>
      </c>
      <c r="IA77" s="54">
        <v>0</v>
      </c>
      <c r="IC77" s="54">
        <v>0</v>
      </c>
      <c r="IE77" s="54">
        <v>0</v>
      </c>
      <c r="IG77" s="54">
        <v>0</v>
      </c>
      <c r="IH77" s="76">
        <v>26</v>
      </c>
      <c r="IJ77" s="54">
        <v>0</v>
      </c>
      <c r="IK77" s="67" t="s">
        <v>77</v>
      </c>
      <c r="IL77" s="54">
        <v>25</v>
      </c>
      <c r="IN77" s="54">
        <v>0</v>
      </c>
      <c r="IP77" s="54">
        <v>0</v>
      </c>
      <c r="IQ77" s="76">
        <v>3.75</v>
      </c>
      <c r="IS77" s="54">
        <v>0</v>
      </c>
      <c r="IU77" s="54">
        <v>0</v>
      </c>
      <c r="IW77" s="54">
        <v>0</v>
      </c>
      <c r="IX77" s="76">
        <v>0</v>
      </c>
      <c r="IY77" s="58">
        <v>84</v>
      </c>
      <c r="IZ77" s="67" t="s">
        <v>188</v>
      </c>
      <c r="JA77" s="54">
        <v>60</v>
      </c>
      <c r="JB77" s="76">
        <v>24</v>
      </c>
      <c r="JC77" s="67" t="s">
        <v>82</v>
      </c>
      <c r="JD77" s="54">
        <v>10</v>
      </c>
      <c r="JE77" s="67" t="s">
        <v>83</v>
      </c>
      <c r="JF77" s="54">
        <v>20</v>
      </c>
      <c r="JG77" s="67" t="s">
        <v>84</v>
      </c>
      <c r="JH77" s="54">
        <v>30</v>
      </c>
      <c r="JI77" s="67" t="s">
        <v>85</v>
      </c>
      <c r="JJ77" s="54">
        <v>40</v>
      </c>
      <c r="JK77" s="58">
        <v>35</v>
      </c>
      <c r="JL77" s="67" t="s">
        <v>86</v>
      </c>
      <c r="JM77" s="54">
        <v>20</v>
      </c>
      <c r="JN77" s="67" t="s">
        <v>87</v>
      </c>
      <c r="JO77" s="54">
        <v>35</v>
      </c>
      <c r="JP77" s="67" t="s">
        <v>143</v>
      </c>
      <c r="JQ77" s="54">
        <v>45</v>
      </c>
      <c r="JR77" s="75">
        <v>25</v>
      </c>
      <c r="JS77" s="67" t="s">
        <v>144</v>
      </c>
      <c r="JT77" s="67" t="s">
        <v>144</v>
      </c>
      <c r="JU77" s="67" t="s">
        <v>144</v>
      </c>
      <c r="JV77" s="67" t="s">
        <v>144</v>
      </c>
      <c r="JW77" s="67" t="s">
        <v>145</v>
      </c>
      <c r="JX77" s="67" t="s">
        <v>144</v>
      </c>
      <c r="JY77" s="67">
        <v>0</v>
      </c>
      <c r="JZ77" s="67">
        <v>82</v>
      </c>
      <c r="KA77" s="67">
        <v>89</v>
      </c>
      <c r="KB77" s="67">
        <v>81</v>
      </c>
      <c r="KC77" s="67">
        <v>1</v>
      </c>
      <c r="KD77" s="67">
        <v>1872</v>
      </c>
      <c r="KE77" s="67">
        <v>22846</v>
      </c>
      <c r="KF77" s="67">
        <v>4157</v>
      </c>
      <c r="KG77" s="67">
        <v>7754250.96</v>
      </c>
      <c r="KH77" s="67">
        <v>3771117.55</v>
      </c>
      <c r="KI77" s="67">
        <v>3983133.41</v>
      </c>
      <c r="KJ77" s="67">
        <v>3546713.15</v>
      </c>
      <c r="KK77" s="67">
        <v>3160802.03</v>
      </c>
      <c r="KL77" s="67">
        <v>828536.11</v>
      </c>
      <c r="KM77" s="67">
        <v>0</v>
      </c>
      <c r="KN77" s="67">
        <v>27</v>
      </c>
      <c r="KO77" s="67">
        <v>8</v>
      </c>
      <c r="KP77" s="67">
        <v>19</v>
      </c>
      <c r="KQ77" s="67" t="s">
        <v>146</v>
      </c>
      <c r="KR77" s="67" t="s">
        <v>147</v>
      </c>
    </row>
    <row r="78" spans="1:304" s="67" customFormat="1" x14ac:dyDescent="0.25">
      <c r="A78" s="66">
        <v>93</v>
      </c>
      <c r="B78" s="67" t="s">
        <v>701</v>
      </c>
      <c r="C78" s="66" t="s">
        <v>1817</v>
      </c>
      <c r="D78" s="66" t="s">
        <v>695</v>
      </c>
      <c r="E78" s="66" t="s">
        <v>1812</v>
      </c>
      <c r="F78" s="66" t="s">
        <v>1700</v>
      </c>
      <c r="G78" s="68" t="s">
        <v>1886</v>
      </c>
      <c r="H78" s="56">
        <v>61.231666666666669</v>
      </c>
      <c r="I78" s="69">
        <v>49.13</v>
      </c>
      <c r="J78" s="70">
        <v>72.900000000000006</v>
      </c>
      <c r="K78" s="67" t="s">
        <v>154</v>
      </c>
      <c r="L78" s="71">
        <v>50</v>
      </c>
      <c r="M78" s="67" t="s">
        <v>120</v>
      </c>
      <c r="N78" s="71">
        <v>25</v>
      </c>
      <c r="O78" s="72">
        <v>22.5</v>
      </c>
      <c r="P78" s="67" t="s">
        <v>7</v>
      </c>
      <c r="Q78" s="73">
        <v>5</v>
      </c>
      <c r="R78" s="67" t="s">
        <v>8</v>
      </c>
      <c r="S78" s="73">
        <v>12</v>
      </c>
      <c r="T78" s="67" t="s">
        <v>9</v>
      </c>
      <c r="U78" s="73">
        <v>16</v>
      </c>
      <c r="V78" s="67" t="s">
        <v>7</v>
      </c>
      <c r="W78" s="73">
        <v>5</v>
      </c>
      <c r="Y78" s="73">
        <v>0</v>
      </c>
      <c r="AA78" s="73">
        <v>0</v>
      </c>
      <c r="AB78" s="67" t="s">
        <v>7</v>
      </c>
      <c r="AC78" s="73">
        <v>5</v>
      </c>
      <c r="AD78" s="67" t="s">
        <v>8</v>
      </c>
      <c r="AE78" s="73">
        <v>13</v>
      </c>
      <c r="AF78" s="67" t="s">
        <v>9</v>
      </c>
      <c r="AG78" s="73">
        <v>16</v>
      </c>
      <c r="AH78" s="74">
        <v>50.4</v>
      </c>
      <c r="AI78" s="57">
        <v>38.25</v>
      </c>
      <c r="AK78" s="54">
        <v>0</v>
      </c>
      <c r="AM78" s="54">
        <v>0</v>
      </c>
      <c r="AN78" s="67" t="s">
        <v>12</v>
      </c>
      <c r="AO78" s="54">
        <v>15</v>
      </c>
      <c r="AQ78" s="54">
        <v>0</v>
      </c>
      <c r="AS78" s="54">
        <v>0</v>
      </c>
      <c r="AT78" s="67" t="s">
        <v>15</v>
      </c>
      <c r="AU78" s="54">
        <v>30</v>
      </c>
      <c r="AV78" s="75">
        <v>13.5</v>
      </c>
      <c r="AW78" s="67" t="s">
        <v>155</v>
      </c>
      <c r="AX78" s="54">
        <v>15</v>
      </c>
      <c r="AY78" s="75">
        <v>2.25</v>
      </c>
      <c r="AZ78" s="67" t="s">
        <v>214</v>
      </c>
      <c r="BA78" s="54">
        <v>50</v>
      </c>
      <c r="BB78" s="75">
        <v>7.5</v>
      </c>
      <c r="BC78" s="67" t="s">
        <v>156</v>
      </c>
      <c r="BD78" s="54">
        <v>30</v>
      </c>
      <c r="BE78" s="76">
        <v>7.5</v>
      </c>
      <c r="BF78" s="67" t="s">
        <v>124</v>
      </c>
      <c r="BG78" s="54">
        <v>50</v>
      </c>
      <c r="BH78" s="67" t="s">
        <v>158</v>
      </c>
      <c r="BI78" s="54">
        <v>0</v>
      </c>
      <c r="BJ78" s="75">
        <v>7.5</v>
      </c>
      <c r="BK78" s="58">
        <v>44.5</v>
      </c>
      <c r="BM78" s="54">
        <v>0</v>
      </c>
      <c r="BO78" s="54">
        <v>0</v>
      </c>
      <c r="BQ78" s="54">
        <v>0</v>
      </c>
      <c r="BS78" s="54">
        <v>0</v>
      </c>
      <c r="BU78" s="54">
        <v>0</v>
      </c>
      <c r="BW78" s="54">
        <v>0</v>
      </c>
      <c r="BY78" s="54">
        <v>0</v>
      </c>
      <c r="CA78" s="54">
        <v>0</v>
      </c>
      <c r="CB78" s="75">
        <v>0</v>
      </c>
      <c r="CC78" s="67" t="s">
        <v>27</v>
      </c>
      <c r="CD78" s="54">
        <v>40</v>
      </c>
      <c r="CF78" s="54">
        <v>0</v>
      </c>
      <c r="CG78" s="67" t="s">
        <v>29</v>
      </c>
      <c r="CH78" s="54">
        <v>30</v>
      </c>
      <c r="CI78" s="75">
        <v>7</v>
      </c>
      <c r="CJ78" s="67" t="s">
        <v>291</v>
      </c>
      <c r="CK78" s="54">
        <v>60</v>
      </c>
      <c r="CL78" s="75">
        <v>6</v>
      </c>
      <c r="CM78" s="67" t="s">
        <v>333</v>
      </c>
      <c r="CN78" s="54">
        <v>15</v>
      </c>
      <c r="CO78" s="67" t="s">
        <v>31</v>
      </c>
      <c r="CP78" s="54">
        <v>5</v>
      </c>
      <c r="CR78" s="54">
        <v>0</v>
      </c>
      <c r="CT78" s="54">
        <v>0</v>
      </c>
      <c r="CV78" s="54">
        <v>0</v>
      </c>
      <c r="CW78" s="75">
        <v>5</v>
      </c>
      <c r="CX78" s="67" t="s">
        <v>35</v>
      </c>
      <c r="CY78" s="54">
        <v>33</v>
      </c>
      <c r="CZ78" s="67" t="s">
        <v>36</v>
      </c>
      <c r="DA78" s="54">
        <v>34</v>
      </c>
      <c r="DC78" s="54">
        <v>33</v>
      </c>
      <c r="DD78" s="76">
        <v>25</v>
      </c>
      <c r="DF78" s="54">
        <v>0</v>
      </c>
      <c r="DH78" s="54">
        <v>0</v>
      </c>
      <c r="DI78" s="67" t="s">
        <v>40</v>
      </c>
      <c r="DJ78" s="54">
        <v>15</v>
      </c>
      <c r="DL78" s="54">
        <v>0</v>
      </c>
      <c r="DN78" s="54">
        <v>0</v>
      </c>
      <c r="DP78" s="54">
        <v>0</v>
      </c>
      <c r="DQ78" s="76">
        <v>1.5</v>
      </c>
      <c r="DR78" s="58">
        <v>82</v>
      </c>
      <c r="DS78" s="67" t="s">
        <v>42</v>
      </c>
      <c r="DT78" s="54">
        <v>15</v>
      </c>
      <c r="DU78" s="67" t="s">
        <v>43</v>
      </c>
      <c r="DV78" s="54">
        <v>15</v>
      </c>
      <c r="DW78" s="67" t="s">
        <v>44</v>
      </c>
      <c r="DX78" s="54">
        <v>15</v>
      </c>
      <c r="DY78" s="67" t="s">
        <v>45</v>
      </c>
      <c r="DZ78" s="54">
        <v>10</v>
      </c>
      <c r="EB78" s="54">
        <v>0</v>
      </c>
      <c r="EC78" s="76">
        <v>22</v>
      </c>
      <c r="ED78" s="67" t="s">
        <v>159</v>
      </c>
      <c r="EE78" s="54">
        <v>100</v>
      </c>
      <c r="EF78" s="76">
        <v>60</v>
      </c>
      <c r="EG78" s="58">
        <v>8</v>
      </c>
      <c r="EI78" s="54">
        <v>0</v>
      </c>
      <c r="EJ78" s="67" t="s">
        <v>49</v>
      </c>
      <c r="EK78" s="54">
        <v>20</v>
      </c>
      <c r="EM78" s="54">
        <v>0</v>
      </c>
      <c r="EO78" s="54">
        <v>0</v>
      </c>
      <c r="EP78" s="76">
        <v>8</v>
      </c>
      <c r="ER78" s="54">
        <v>0</v>
      </c>
      <c r="ET78" s="54">
        <v>0</v>
      </c>
      <c r="EV78" s="54">
        <v>0</v>
      </c>
      <c r="EW78" s="76">
        <v>0</v>
      </c>
      <c r="EX78" s="59">
        <v>73.333333333333329</v>
      </c>
      <c r="EY78" s="58">
        <v>62.5</v>
      </c>
      <c r="EZ78" s="67" t="s">
        <v>51</v>
      </c>
      <c r="FA78" s="54">
        <v>10</v>
      </c>
      <c r="FB78" s="67" t="s">
        <v>134</v>
      </c>
      <c r="FC78" s="54">
        <v>10</v>
      </c>
      <c r="FD78" s="67" t="s">
        <v>135</v>
      </c>
      <c r="FE78" s="54">
        <v>20</v>
      </c>
      <c r="FF78" s="67" t="s">
        <v>136</v>
      </c>
      <c r="FG78" s="54">
        <v>20</v>
      </c>
      <c r="FH78" s="67" t="s">
        <v>174</v>
      </c>
      <c r="FI78" s="54">
        <v>15</v>
      </c>
      <c r="FJ78" s="67" t="s">
        <v>52</v>
      </c>
      <c r="FK78" s="54">
        <v>12.5</v>
      </c>
      <c r="FL78" s="67" t="s">
        <v>53</v>
      </c>
      <c r="FM78" s="54">
        <v>12.5</v>
      </c>
      <c r="FN78" s="76">
        <v>40</v>
      </c>
      <c r="FP78" s="54">
        <v>0</v>
      </c>
      <c r="FR78" s="54">
        <v>0</v>
      </c>
      <c r="FT78" s="54">
        <v>0</v>
      </c>
      <c r="FV78" s="54">
        <v>0</v>
      </c>
      <c r="FX78" s="54">
        <v>0</v>
      </c>
      <c r="FZ78" s="54">
        <v>0</v>
      </c>
      <c r="GB78" s="54">
        <v>0</v>
      </c>
      <c r="GD78" s="54">
        <v>0</v>
      </c>
      <c r="GF78" s="54">
        <v>0</v>
      </c>
      <c r="GH78" s="54">
        <v>0</v>
      </c>
      <c r="GI78" s="76">
        <v>0</v>
      </c>
      <c r="GK78" s="54">
        <v>0</v>
      </c>
      <c r="GM78" s="54">
        <v>0</v>
      </c>
      <c r="GO78" s="54">
        <v>0</v>
      </c>
      <c r="GQ78" s="54">
        <v>0</v>
      </c>
      <c r="GS78" s="54">
        <v>0</v>
      </c>
      <c r="GT78" s="58">
        <v>0</v>
      </c>
      <c r="GU78" s="67" t="s">
        <v>60</v>
      </c>
      <c r="GV78" s="54">
        <v>12.5</v>
      </c>
      <c r="GX78" s="54">
        <v>0</v>
      </c>
      <c r="GZ78" s="54">
        <v>0</v>
      </c>
      <c r="HA78" s="67" t="s">
        <v>63</v>
      </c>
      <c r="HB78" s="54">
        <v>12.5</v>
      </c>
      <c r="HC78" s="67" t="s">
        <v>64</v>
      </c>
      <c r="HD78" s="54">
        <v>12.5</v>
      </c>
      <c r="HE78" s="67" t="s">
        <v>65</v>
      </c>
      <c r="HF78" s="54">
        <v>12.5</v>
      </c>
      <c r="HG78" s="67" t="s">
        <v>66</v>
      </c>
      <c r="HH78" s="54">
        <v>12.5</v>
      </c>
      <c r="HI78" s="67" t="s">
        <v>67</v>
      </c>
      <c r="HJ78" s="54">
        <v>12.5</v>
      </c>
      <c r="HK78" s="58">
        <v>22.5</v>
      </c>
      <c r="HL78" s="58">
        <v>71.5</v>
      </c>
      <c r="HM78" s="67" t="s">
        <v>160</v>
      </c>
      <c r="HN78" s="54">
        <v>75</v>
      </c>
      <c r="HO78" s="76">
        <v>22.5</v>
      </c>
      <c r="HP78" s="67" t="s">
        <v>141</v>
      </c>
      <c r="HQ78" s="54">
        <v>35</v>
      </c>
      <c r="HR78" s="67" t="s">
        <v>69</v>
      </c>
      <c r="HS78" s="54">
        <v>30</v>
      </c>
      <c r="HU78" s="54">
        <v>0</v>
      </c>
      <c r="HW78" s="54">
        <v>0</v>
      </c>
      <c r="HY78" s="54">
        <v>0</v>
      </c>
      <c r="HZ78" s="67" t="s">
        <v>73</v>
      </c>
      <c r="IA78" s="54">
        <v>5</v>
      </c>
      <c r="IB78" s="67" t="s">
        <v>74</v>
      </c>
      <c r="IC78" s="54">
        <v>5</v>
      </c>
      <c r="ID78" s="67" t="s">
        <v>75</v>
      </c>
      <c r="IE78" s="54">
        <v>5</v>
      </c>
      <c r="IF78" s="67" t="s">
        <v>76</v>
      </c>
      <c r="IG78" s="54">
        <v>5</v>
      </c>
      <c r="IH78" s="76">
        <v>34</v>
      </c>
      <c r="IJ78" s="54">
        <v>0</v>
      </c>
      <c r="IL78" s="54">
        <v>0</v>
      </c>
      <c r="IN78" s="54">
        <v>0</v>
      </c>
      <c r="IP78" s="54">
        <v>0</v>
      </c>
      <c r="IQ78" s="76">
        <v>0</v>
      </c>
      <c r="IR78" s="67" t="s">
        <v>79</v>
      </c>
      <c r="IS78" s="54">
        <v>30</v>
      </c>
      <c r="IT78" s="67" t="s">
        <v>80</v>
      </c>
      <c r="IU78" s="54">
        <v>50</v>
      </c>
      <c r="IV78" s="67" t="s">
        <v>9</v>
      </c>
      <c r="IW78" s="54">
        <v>20</v>
      </c>
      <c r="IX78" s="76">
        <v>15</v>
      </c>
      <c r="IY78" s="58">
        <v>86</v>
      </c>
      <c r="IZ78" s="67" t="s">
        <v>161</v>
      </c>
      <c r="JA78" s="54">
        <v>100</v>
      </c>
      <c r="JB78" s="76">
        <v>40</v>
      </c>
      <c r="JC78" s="67" t="s">
        <v>82</v>
      </c>
      <c r="JD78" s="54">
        <v>10</v>
      </c>
      <c r="JE78" s="67" t="s">
        <v>83</v>
      </c>
      <c r="JF78" s="54">
        <v>20</v>
      </c>
      <c r="JG78" s="67" t="s">
        <v>84</v>
      </c>
      <c r="JH78" s="54">
        <v>30</v>
      </c>
      <c r="JJ78" s="54">
        <v>0</v>
      </c>
      <c r="JK78" s="58">
        <v>21</v>
      </c>
      <c r="JL78" s="67" t="s">
        <v>86</v>
      </c>
      <c r="JM78" s="54">
        <v>20</v>
      </c>
      <c r="JN78" s="67" t="s">
        <v>87</v>
      </c>
      <c r="JO78" s="54">
        <v>35</v>
      </c>
      <c r="JP78" s="67" t="s">
        <v>143</v>
      </c>
      <c r="JQ78" s="54">
        <v>45</v>
      </c>
      <c r="JR78" s="75">
        <v>25</v>
      </c>
      <c r="JS78" s="67" t="s">
        <v>144</v>
      </c>
      <c r="JT78" s="67" t="s">
        <v>144</v>
      </c>
      <c r="JU78" s="67" t="s">
        <v>144</v>
      </c>
      <c r="JV78" s="67" t="s">
        <v>144</v>
      </c>
      <c r="JW78" s="67" t="s">
        <v>144</v>
      </c>
      <c r="JX78" s="67" t="s">
        <v>144</v>
      </c>
      <c r="JY78" s="67">
        <v>0</v>
      </c>
      <c r="JZ78" s="67">
        <v>28</v>
      </c>
      <c r="KA78" s="67">
        <v>60</v>
      </c>
      <c r="KB78" s="67">
        <v>28</v>
      </c>
      <c r="KC78" s="67">
        <v>0</v>
      </c>
      <c r="KD78" s="67">
        <v>1312</v>
      </c>
      <c r="KE78" s="67">
        <v>8152</v>
      </c>
      <c r="KF78" s="67">
        <v>2127</v>
      </c>
      <c r="KG78" s="67">
        <v>8050961.7400000002</v>
      </c>
      <c r="KH78" s="67">
        <v>4677694.3899999997</v>
      </c>
      <c r="KI78" s="67">
        <v>3373267.35</v>
      </c>
      <c r="KJ78" s="67">
        <v>4635017.22</v>
      </c>
      <c r="KK78" s="67">
        <v>3340373.75</v>
      </c>
      <c r="KL78" s="67">
        <v>63035.7</v>
      </c>
      <c r="KM78" s="67">
        <v>0</v>
      </c>
      <c r="KN78" s="67">
        <v>34</v>
      </c>
      <c r="KO78" s="67">
        <v>12</v>
      </c>
      <c r="KP78" s="67">
        <v>22</v>
      </c>
      <c r="KQ78" s="67" t="s">
        <v>146</v>
      </c>
      <c r="KR78" s="67" t="s">
        <v>147</v>
      </c>
    </row>
    <row r="79" spans="1:304" s="67" customFormat="1" x14ac:dyDescent="0.25">
      <c r="A79" s="66">
        <v>94</v>
      </c>
      <c r="B79" s="67" t="s">
        <v>708</v>
      </c>
      <c r="C79" s="66" t="s">
        <v>1778</v>
      </c>
      <c r="D79" s="66" t="s">
        <v>702</v>
      </c>
      <c r="E79" s="66" t="s">
        <v>1763</v>
      </c>
      <c r="F79" s="66" t="s">
        <v>1700</v>
      </c>
      <c r="G79" s="68" t="s">
        <v>1886</v>
      </c>
      <c r="H79" s="56">
        <v>75.291666666666657</v>
      </c>
      <c r="I79" s="69">
        <v>71.25</v>
      </c>
      <c r="J79" s="70">
        <v>100</v>
      </c>
      <c r="K79" s="67" t="s">
        <v>154</v>
      </c>
      <c r="L79" s="71">
        <v>50</v>
      </c>
      <c r="M79" s="67" t="s">
        <v>154</v>
      </c>
      <c r="N79" s="71">
        <v>50</v>
      </c>
      <c r="O79" s="72">
        <v>30</v>
      </c>
      <c r="P79" s="67" t="s">
        <v>7</v>
      </c>
      <c r="Q79" s="73">
        <v>5</v>
      </c>
      <c r="R79" s="67" t="s">
        <v>8</v>
      </c>
      <c r="S79" s="73">
        <v>12</v>
      </c>
      <c r="T79" s="67" t="s">
        <v>9</v>
      </c>
      <c r="U79" s="73">
        <v>16</v>
      </c>
      <c r="V79" s="67" t="s">
        <v>7</v>
      </c>
      <c r="W79" s="73">
        <v>5</v>
      </c>
      <c r="X79" s="67" t="s">
        <v>8</v>
      </c>
      <c r="Y79" s="73">
        <v>12</v>
      </c>
      <c r="Z79" s="67" t="s">
        <v>9</v>
      </c>
      <c r="AA79" s="73">
        <v>16</v>
      </c>
      <c r="AB79" s="67" t="s">
        <v>7</v>
      </c>
      <c r="AC79" s="73">
        <v>5</v>
      </c>
      <c r="AD79" s="67" t="s">
        <v>8</v>
      </c>
      <c r="AE79" s="73">
        <v>13</v>
      </c>
      <c r="AF79" s="67" t="s">
        <v>9</v>
      </c>
      <c r="AG79" s="73">
        <v>16</v>
      </c>
      <c r="AH79" s="74">
        <v>70</v>
      </c>
      <c r="AI79" s="57">
        <v>65.5</v>
      </c>
      <c r="AK79" s="54">
        <v>0</v>
      </c>
      <c r="AM79" s="54">
        <v>0</v>
      </c>
      <c r="AN79" s="67" t="s">
        <v>12</v>
      </c>
      <c r="AO79" s="54">
        <v>15</v>
      </c>
      <c r="AP79" s="67" t="s">
        <v>13</v>
      </c>
      <c r="AQ79" s="54">
        <v>15</v>
      </c>
      <c r="AS79" s="54">
        <v>0</v>
      </c>
      <c r="AT79" s="67" t="s">
        <v>15</v>
      </c>
      <c r="AU79" s="54">
        <v>30</v>
      </c>
      <c r="AV79" s="75">
        <v>18</v>
      </c>
      <c r="AW79" s="67" t="s">
        <v>187</v>
      </c>
      <c r="AX79" s="54">
        <v>80</v>
      </c>
      <c r="AY79" s="75">
        <v>12</v>
      </c>
      <c r="AZ79" s="67" t="s">
        <v>214</v>
      </c>
      <c r="BA79" s="54">
        <v>50</v>
      </c>
      <c r="BB79" s="75">
        <v>7.5</v>
      </c>
      <c r="BC79" s="67" t="s">
        <v>170</v>
      </c>
      <c r="BD79" s="54">
        <v>70</v>
      </c>
      <c r="BE79" s="76">
        <v>17.5</v>
      </c>
      <c r="BF79" s="67" t="s">
        <v>124</v>
      </c>
      <c r="BG79" s="54">
        <v>50</v>
      </c>
      <c r="BH79" s="67" t="s">
        <v>197</v>
      </c>
      <c r="BI79" s="54">
        <v>20</v>
      </c>
      <c r="BJ79" s="75">
        <v>10.5</v>
      </c>
      <c r="BK79" s="58">
        <v>45.75</v>
      </c>
      <c r="BM79" s="54">
        <v>0</v>
      </c>
      <c r="BO79" s="54">
        <v>0</v>
      </c>
      <c r="BQ79" s="54">
        <v>0</v>
      </c>
      <c r="BS79" s="54">
        <v>0</v>
      </c>
      <c r="BU79" s="54">
        <v>0</v>
      </c>
      <c r="BW79" s="54">
        <v>0</v>
      </c>
      <c r="BY79" s="54">
        <v>0</v>
      </c>
      <c r="CA79" s="54">
        <v>0</v>
      </c>
      <c r="CB79" s="75">
        <v>0</v>
      </c>
      <c r="CC79" s="67" t="s">
        <v>27</v>
      </c>
      <c r="CD79" s="54">
        <v>40</v>
      </c>
      <c r="CF79" s="54">
        <v>0</v>
      </c>
      <c r="CG79" s="67" t="s">
        <v>29</v>
      </c>
      <c r="CH79" s="54">
        <v>30</v>
      </c>
      <c r="CI79" s="75">
        <v>7</v>
      </c>
      <c r="CJ79" s="67" t="s">
        <v>291</v>
      </c>
      <c r="CK79" s="54">
        <v>60</v>
      </c>
      <c r="CL79" s="75">
        <v>6</v>
      </c>
      <c r="CM79" s="67" t="s">
        <v>127</v>
      </c>
      <c r="CN79" s="54">
        <v>0</v>
      </c>
      <c r="CP79" s="54">
        <v>0</v>
      </c>
      <c r="CR79" s="54">
        <v>0</v>
      </c>
      <c r="CS79" s="67" t="s">
        <v>33</v>
      </c>
      <c r="CT79" s="54">
        <v>25</v>
      </c>
      <c r="CU79" s="67" t="s">
        <v>34</v>
      </c>
      <c r="CV79" s="54">
        <v>35</v>
      </c>
      <c r="CW79" s="75">
        <v>15</v>
      </c>
      <c r="CX79" s="67" t="s">
        <v>35</v>
      </c>
      <c r="CY79" s="54">
        <v>33</v>
      </c>
      <c r="CZ79" s="67" t="s">
        <v>36</v>
      </c>
      <c r="DA79" s="54">
        <v>34</v>
      </c>
      <c r="DC79" s="54">
        <v>0</v>
      </c>
      <c r="DD79" s="76">
        <v>16.75</v>
      </c>
      <c r="DE79" s="67" t="s">
        <v>38</v>
      </c>
      <c r="DF79" s="54">
        <v>10</v>
      </c>
      <c r="DH79" s="54">
        <v>0</v>
      </c>
      <c r="DJ79" s="54">
        <v>0</v>
      </c>
      <c r="DL79" s="54">
        <v>0</v>
      </c>
      <c r="DN79" s="54">
        <v>0</v>
      </c>
      <c r="DP79" s="54">
        <v>0</v>
      </c>
      <c r="DQ79" s="76">
        <v>1</v>
      </c>
      <c r="DR79" s="58">
        <v>82</v>
      </c>
      <c r="DS79" s="67" t="s">
        <v>42</v>
      </c>
      <c r="DT79" s="54">
        <v>15</v>
      </c>
      <c r="DU79" s="67" t="s">
        <v>43</v>
      </c>
      <c r="DV79" s="54">
        <v>15</v>
      </c>
      <c r="DW79" s="67" t="s">
        <v>44</v>
      </c>
      <c r="DX79" s="54">
        <v>15</v>
      </c>
      <c r="DY79" s="67" t="s">
        <v>45</v>
      </c>
      <c r="DZ79" s="54">
        <v>10</v>
      </c>
      <c r="EB79" s="54">
        <v>0</v>
      </c>
      <c r="EC79" s="76">
        <v>22</v>
      </c>
      <c r="ED79" s="67" t="s">
        <v>159</v>
      </c>
      <c r="EE79" s="54">
        <v>100</v>
      </c>
      <c r="EF79" s="76">
        <v>60</v>
      </c>
      <c r="EG79" s="58">
        <v>63</v>
      </c>
      <c r="EH79" s="67" t="s">
        <v>48</v>
      </c>
      <c r="EI79" s="54">
        <v>30</v>
      </c>
      <c r="EK79" s="54">
        <v>0</v>
      </c>
      <c r="EM79" s="54">
        <v>0</v>
      </c>
      <c r="EN79" s="67" t="s">
        <v>132</v>
      </c>
      <c r="EO79" s="54">
        <v>30</v>
      </c>
      <c r="EP79" s="76">
        <v>24</v>
      </c>
      <c r="ER79" s="54">
        <v>0</v>
      </c>
      <c r="ES79" s="67" t="s">
        <v>133</v>
      </c>
      <c r="ET79" s="54">
        <v>35</v>
      </c>
      <c r="EU79" s="67" t="s">
        <v>50</v>
      </c>
      <c r="EV79" s="54">
        <v>30</v>
      </c>
      <c r="EW79" s="76">
        <v>39</v>
      </c>
      <c r="EX79" s="59">
        <v>79.333333333333329</v>
      </c>
      <c r="EY79" s="58">
        <v>67</v>
      </c>
      <c r="EZ79" s="67" t="s">
        <v>51</v>
      </c>
      <c r="FA79" s="54">
        <v>10</v>
      </c>
      <c r="FC79" s="54">
        <v>0</v>
      </c>
      <c r="FD79" s="67" t="s">
        <v>135</v>
      </c>
      <c r="FE79" s="54">
        <v>20</v>
      </c>
      <c r="FF79" s="67" t="s">
        <v>136</v>
      </c>
      <c r="FG79" s="54">
        <v>20</v>
      </c>
      <c r="FI79" s="54">
        <v>0</v>
      </c>
      <c r="FJ79" s="67" t="s">
        <v>52</v>
      </c>
      <c r="FK79" s="54">
        <v>12.5</v>
      </c>
      <c r="FM79" s="54">
        <v>0</v>
      </c>
      <c r="FN79" s="76">
        <v>25</v>
      </c>
      <c r="FP79" s="54">
        <v>0</v>
      </c>
      <c r="FR79" s="54">
        <v>0</v>
      </c>
      <c r="FT79" s="54">
        <v>0</v>
      </c>
      <c r="FV79" s="54">
        <v>0</v>
      </c>
      <c r="FX79" s="54">
        <v>0</v>
      </c>
      <c r="FZ79" s="54">
        <v>0</v>
      </c>
      <c r="GB79" s="54">
        <v>0</v>
      </c>
      <c r="GD79" s="54">
        <v>0</v>
      </c>
      <c r="GF79" s="54">
        <v>0</v>
      </c>
      <c r="GH79" s="54">
        <v>0</v>
      </c>
      <c r="GI79" s="76">
        <v>0</v>
      </c>
      <c r="GJ79" s="67" t="s">
        <v>55</v>
      </c>
      <c r="GK79" s="54">
        <v>30</v>
      </c>
      <c r="GM79" s="54">
        <v>0</v>
      </c>
      <c r="GO79" s="54">
        <v>0</v>
      </c>
      <c r="GP79" s="67" t="s">
        <v>58</v>
      </c>
      <c r="GQ79" s="54">
        <v>15</v>
      </c>
      <c r="GR79" s="67" t="s">
        <v>59</v>
      </c>
      <c r="GS79" s="54">
        <v>15</v>
      </c>
      <c r="GT79" s="58">
        <v>12</v>
      </c>
      <c r="GU79" s="67" t="s">
        <v>60</v>
      </c>
      <c r="GV79" s="54">
        <v>12.5</v>
      </c>
      <c r="GW79" s="67" t="s">
        <v>61</v>
      </c>
      <c r="GX79" s="54">
        <v>12.5</v>
      </c>
      <c r="GY79" s="67" t="s">
        <v>62</v>
      </c>
      <c r="GZ79" s="54">
        <v>12.5</v>
      </c>
      <c r="HA79" s="67" t="s">
        <v>63</v>
      </c>
      <c r="HB79" s="54">
        <v>12.5</v>
      </c>
      <c r="HC79" s="67" t="s">
        <v>64</v>
      </c>
      <c r="HD79" s="54">
        <v>12.5</v>
      </c>
      <c r="HE79" s="67" t="s">
        <v>65</v>
      </c>
      <c r="HF79" s="54">
        <v>12.5</v>
      </c>
      <c r="HG79" s="67" t="s">
        <v>66</v>
      </c>
      <c r="HH79" s="54">
        <v>12.5</v>
      </c>
      <c r="HI79" s="67" t="s">
        <v>67</v>
      </c>
      <c r="HJ79" s="54">
        <v>12.5</v>
      </c>
      <c r="HK79" s="58">
        <v>30</v>
      </c>
      <c r="HL79" s="58">
        <v>71</v>
      </c>
      <c r="HM79" s="67" t="s">
        <v>207</v>
      </c>
      <c r="HN79" s="54">
        <v>100</v>
      </c>
      <c r="HO79" s="76">
        <v>30</v>
      </c>
      <c r="HP79" s="67" t="s">
        <v>141</v>
      </c>
      <c r="HQ79" s="54">
        <v>35</v>
      </c>
      <c r="HR79" s="67" t="s">
        <v>69</v>
      </c>
      <c r="HS79" s="54">
        <v>30</v>
      </c>
      <c r="HU79" s="54">
        <v>0</v>
      </c>
      <c r="HW79" s="54">
        <v>0</v>
      </c>
      <c r="HY79" s="54">
        <v>0</v>
      </c>
      <c r="IA79" s="54">
        <v>0</v>
      </c>
      <c r="IC79" s="54">
        <v>0</v>
      </c>
      <c r="IE79" s="54">
        <v>0</v>
      </c>
      <c r="IG79" s="54">
        <v>0</v>
      </c>
      <c r="IH79" s="76">
        <v>26</v>
      </c>
      <c r="IJ79" s="54">
        <v>0</v>
      </c>
      <c r="IL79" s="54">
        <v>0</v>
      </c>
      <c r="IN79" s="54">
        <v>0</v>
      </c>
      <c r="IP79" s="54">
        <v>0</v>
      </c>
      <c r="IQ79" s="76">
        <v>0</v>
      </c>
      <c r="IR79" s="67" t="s">
        <v>79</v>
      </c>
      <c r="IS79" s="54">
        <v>30</v>
      </c>
      <c r="IT79" s="67" t="s">
        <v>80</v>
      </c>
      <c r="IU79" s="54">
        <v>50</v>
      </c>
      <c r="IV79" s="67" t="s">
        <v>9</v>
      </c>
      <c r="IW79" s="54">
        <v>20</v>
      </c>
      <c r="IX79" s="76">
        <v>15</v>
      </c>
      <c r="IY79" s="58">
        <v>100</v>
      </c>
      <c r="IZ79" s="67" t="s">
        <v>161</v>
      </c>
      <c r="JA79" s="54">
        <v>100</v>
      </c>
      <c r="JB79" s="76">
        <v>40</v>
      </c>
      <c r="JC79" s="67" t="s">
        <v>82</v>
      </c>
      <c r="JD79" s="54">
        <v>10</v>
      </c>
      <c r="JE79" s="67" t="s">
        <v>83</v>
      </c>
      <c r="JF79" s="54">
        <v>20</v>
      </c>
      <c r="JG79" s="67" t="s">
        <v>84</v>
      </c>
      <c r="JH79" s="54">
        <v>30</v>
      </c>
      <c r="JI79" s="67" t="s">
        <v>85</v>
      </c>
      <c r="JJ79" s="54">
        <v>40</v>
      </c>
      <c r="JK79" s="58">
        <v>35</v>
      </c>
      <c r="JL79" s="67" t="s">
        <v>86</v>
      </c>
      <c r="JM79" s="54">
        <v>20</v>
      </c>
      <c r="JN79" s="67" t="s">
        <v>87</v>
      </c>
      <c r="JO79" s="54">
        <v>35</v>
      </c>
      <c r="JP79" s="67" t="s">
        <v>143</v>
      </c>
      <c r="JQ79" s="54">
        <v>45</v>
      </c>
      <c r="JR79" s="75">
        <v>25</v>
      </c>
      <c r="JS79" s="67" t="s">
        <v>144</v>
      </c>
      <c r="JT79" s="67" t="s">
        <v>144</v>
      </c>
      <c r="JU79" s="67" t="s">
        <v>144</v>
      </c>
      <c r="JV79" s="67" t="s">
        <v>145</v>
      </c>
      <c r="JW79" s="67" t="s">
        <v>145</v>
      </c>
      <c r="JX79" s="67" t="s">
        <v>144</v>
      </c>
      <c r="JY79" s="67">
        <v>0</v>
      </c>
      <c r="JZ79" s="67">
        <v>67</v>
      </c>
      <c r="KA79" s="67">
        <v>89</v>
      </c>
      <c r="KB79" s="67">
        <v>66</v>
      </c>
      <c r="KC79" s="67">
        <v>1</v>
      </c>
      <c r="KD79" s="67">
        <v>1706</v>
      </c>
      <c r="KE79" s="67">
        <v>24728</v>
      </c>
      <c r="KF79" s="67">
        <v>4179</v>
      </c>
      <c r="KG79" s="67">
        <v>4609722.57</v>
      </c>
      <c r="KH79" s="67">
        <v>4060714.09</v>
      </c>
      <c r="KI79" s="67">
        <v>549008.48</v>
      </c>
      <c r="KJ79" s="67">
        <v>3837204.14</v>
      </c>
      <c r="KK79" s="67">
        <v>491438.16</v>
      </c>
      <c r="KL79" s="67">
        <v>281080.27</v>
      </c>
      <c r="KM79" s="67">
        <v>123961.52</v>
      </c>
      <c r="KN79" s="67">
        <v>33</v>
      </c>
      <c r="KO79" s="67">
        <v>6</v>
      </c>
      <c r="KP79" s="67">
        <v>27</v>
      </c>
      <c r="KQ79" s="67" t="s">
        <v>146</v>
      </c>
      <c r="KR79" s="67" t="s">
        <v>147</v>
      </c>
    </row>
    <row r="80" spans="1:304" s="67" customFormat="1" x14ac:dyDescent="0.25">
      <c r="A80" s="66">
        <v>95</v>
      </c>
      <c r="B80" s="67" t="s">
        <v>714</v>
      </c>
      <c r="C80" s="66" t="s">
        <v>1780</v>
      </c>
      <c r="D80" s="66" t="s">
        <v>709</v>
      </c>
      <c r="E80" s="66" t="s">
        <v>1763</v>
      </c>
      <c r="F80" s="66" t="s">
        <v>1703</v>
      </c>
      <c r="G80" s="68" t="s">
        <v>1885</v>
      </c>
      <c r="H80" s="56">
        <v>57.566666666666663</v>
      </c>
      <c r="I80" s="69">
        <v>49.3</v>
      </c>
      <c r="J80" s="70">
        <v>58</v>
      </c>
      <c r="K80" s="67" t="s">
        <v>154</v>
      </c>
      <c r="L80" s="71">
        <v>50</v>
      </c>
      <c r="M80" s="67" t="s">
        <v>154</v>
      </c>
      <c r="N80" s="71">
        <v>50</v>
      </c>
      <c r="O80" s="72">
        <v>30</v>
      </c>
      <c r="P80" s="67" t="s">
        <v>7</v>
      </c>
      <c r="Q80" s="73">
        <v>5</v>
      </c>
      <c r="R80" s="67" t="s">
        <v>8</v>
      </c>
      <c r="S80" s="73">
        <v>12</v>
      </c>
      <c r="U80" s="73">
        <v>0</v>
      </c>
      <c r="V80" s="67" t="s">
        <v>7</v>
      </c>
      <c r="W80" s="73">
        <v>5</v>
      </c>
      <c r="Y80" s="73">
        <v>0</v>
      </c>
      <c r="AA80" s="73">
        <v>0</v>
      </c>
      <c r="AB80" s="67" t="s">
        <v>7</v>
      </c>
      <c r="AC80" s="73">
        <v>5</v>
      </c>
      <c r="AD80" s="67" t="s">
        <v>8</v>
      </c>
      <c r="AE80" s="73">
        <v>13</v>
      </c>
      <c r="AG80" s="73">
        <v>0</v>
      </c>
      <c r="AH80" s="74">
        <v>28</v>
      </c>
      <c r="AI80" s="57">
        <v>61</v>
      </c>
      <c r="AK80" s="54">
        <v>0</v>
      </c>
      <c r="AM80" s="54">
        <v>0</v>
      </c>
      <c r="AN80" s="67" t="s">
        <v>12</v>
      </c>
      <c r="AO80" s="54">
        <v>15</v>
      </c>
      <c r="AQ80" s="54">
        <v>0</v>
      </c>
      <c r="AS80" s="54">
        <v>0</v>
      </c>
      <c r="AT80" s="67" t="s">
        <v>15</v>
      </c>
      <c r="AU80" s="54">
        <v>30</v>
      </c>
      <c r="AV80" s="75">
        <v>13.5</v>
      </c>
      <c r="AW80" s="67" t="s">
        <v>204</v>
      </c>
      <c r="AX80" s="54">
        <v>50</v>
      </c>
      <c r="AY80" s="75">
        <v>7.5</v>
      </c>
      <c r="AZ80" s="67" t="s">
        <v>205</v>
      </c>
      <c r="BA80" s="54">
        <v>100</v>
      </c>
      <c r="BB80" s="75">
        <v>15</v>
      </c>
      <c r="BC80" s="67" t="s">
        <v>170</v>
      </c>
      <c r="BD80" s="54">
        <v>70</v>
      </c>
      <c r="BE80" s="76">
        <v>17.5</v>
      </c>
      <c r="BF80" s="67" t="s">
        <v>124</v>
      </c>
      <c r="BG80" s="54">
        <v>50</v>
      </c>
      <c r="BH80" s="67" t="s">
        <v>158</v>
      </c>
      <c r="BI80" s="54">
        <v>0</v>
      </c>
      <c r="BJ80" s="75">
        <v>7.5</v>
      </c>
      <c r="BK80" s="58">
        <v>37.5</v>
      </c>
      <c r="BM80" s="54">
        <v>0</v>
      </c>
      <c r="BO80" s="54">
        <v>0</v>
      </c>
      <c r="BQ80" s="54">
        <v>0</v>
      </c>
      <c r="BS80" s="54">
        <v>0</v>
      </c>
      <c r="BU80" s="54">
        <v>0</v>
      </c>
      <c r="BW80" s="54">
        <v>0</v>
      </c>
      <c r="BY80" s="54">
        <v>0</v>
      </c>
      <c r="CA80" s="54">
        <v>0</v>
      </c>
      <c r="CB80" s="75">
        <v>0</v>
      </c>
      <c r="CC80" s="67" t="s">
        <v>27</v>
      </c>
      <c r="CD80" s="54">
        <v>40</v>
      </c>
      <c r="CF80" s="54">
        <v>0</v>
      </c>
      <c r="CG80" s="67" t="s">
        <v>29</v>
      </c>
      <c r="CH80" s="54">
        <v>30</v>
      </c>
      <c r="CI80" s="75">
        <v>7</v>
      </c>
      <c r="CJ80" s="67" t="s">
        <v>126</v>
      </c>
      <c r="CK80" s="54">
        <v>100</v>
      </c>
      <c r="CL80" s="75">
        <v>10</v>
      </c>
      <c r="CM80" s="67" t="s">
        <v>140</v>
      </c>
      <c r="CN80" s="54">
        <v>5</v>
      </c>
      <c r="CP80" s="54">
        <v>0</v>
      </c>
      <c r="CR80" s="54">
        <v>0</v>
      </c>
      <c r="CT80" s="54">
        <v>0</v>
      </c>
      <c r="CV80" s="54">
        <v>0</v>
      </c>
      <c r="CW80" s="75">
        <v>1.25</v>
      </c>
      <c r="CX80" s="67" t="s">
        <v>35</v>
      </c>
      <c r="CY80" s="54">
        <v>33</v>
      </c>
      <c r="CZ80" s="67" t="s">
        <v>36</v>
      </c>
      <c r="DA80" s="54">
        <v>34</v>
      </c>
      <c r="DC80" s="54">
        <v>0</v>
      </c>
      <c r="DD80" s="76">
        <v>16.75</v>
      </c>
      <c r="DF80" s="54">
        <v>0</v>
      </c>
      <c r="DG80" s="67" t="s">
        <v>39</v>
      </c>
      <c r="DH80" s="54">
        <v>10</v>
      </c>
      <c r="DI80" s="67" t="s">
        <v>40</v>
      </c>
      <c r="DJ80" s="54">
        <v>15</v>
      </c>
      <c r="DL80" s="54">
        <v>0</v>
      </c>
      <c r="DN80" s="54">
        <v>0</v>
      </c>
      <c r="DP80" s="54">
        <v>0</v>
      </c>
      <c r="DQ80" s="76">
        <v>2.5</v>
      </c>
      <c r="DR80" s="58">
        <v>78</v>
      </c>
      <c r="DS80" s="67" t="s">
        <v>42</v>
      </c>
      <c r="DT80" s="54">
        <v>15</v>
      </c>
      <c r="DU80" s="67" t="s">
        <v>43</v>
      </c>
      <c r="DV80" s="54">
        <v>15</v>
      </c>
      <c r="DW80" s="67" t="s">
        <v>44</v>
      </c>
      <c r="DX80" s="54">
        <v>15</v>
      </c>
      <c r="DZ80" s="54">
        <v>0</v>
      </c>
      <c r="EB80" s="54">
        <v>0</v>
      </c>
      <c r="EC80" s="76">
        <v>18</v>
      </c>
      <c r="ED80" s="67" t="s">
        <v>159</v>
      </c>
      <c r="EE80" s="54">
        <v>100</v>
      </c>
      <c r="EF80" s="76">
        <v>60</v>
      </c>
      <c r="EG80" s="58">
        <v>12</v>
      </c>
      <c r="EI80" s="54">
        <v>0</v>
      </c>
      <c r="EK80" s="54">
        <v>0</v>
      </c>
      <c r="EM80" s="54">
        <v>0</v>
      </c>
      <c r="EN80" s="67" t="s">
        <v>132</v>
      </c>
      <c r="EO80" s="54">
        <v>30</v>
      </c>
      <c r="EP80" s="76">
        <v>12</v>
      </c>
      <c r="ER80" s="54">
        <v>0</v>
      </c>
      <c r="ET80" s="54">
        <v>0</v>
      </c>
      <c r="EV80" s="54">
        <v>0</v>
      </c>
      <c r="EW80" s="76">
        <v>0</v>
      </c>
      <c r="EX80" s="59">
        <v>65.833333333333329</v>
      </c>
      <c r="EY80" s="58">
        <v>57.25</v>
      </c>
      <c r="EZ80" s="67" t="s">
        <v>51</v>
      </c>
      <c r="FA80" s="54">
        <v>10</v>
      </c>
      <c r="FB80" s="67" t="s">
        <v>134</v>
      </c>
      <c r="FC80" s="54">
        <v>10</v>
      </c>
      <c r="FD80" s="67" t="s">
        <v>135</v>
      </c>
      <c r="FE80" s="54">
        <v>20</v>
      </c>
      <c r="FF80" s="67" t="s">
        <v>136</v>
      </c>
      <c r="FG80" s="54">
        <v>20</v>
      </c>
      <c r="FH80" s="67" t="s">
        <v>174</v>
      </c>
      <c r="FI80" s="54">
        <v>15</v>
      </c>
      <c r="FJ80" s="67" t="s">
        <v>52</v>
      </c>
      <c r="FK80" s="54">
        <v>12.5</v>
      </c>
      <c r="FL80" s="67" t="s">
        <v>53</v>
      </c>
      <c r="FM80" s="54">
        <v>12.5</v>
      </c>
      <c r="FN80" s="76">
        <v>40</v>
      </c>
      <c r="FP80" s="54">
        <v>0</v>
      </c>
      <c r="FR80" s="54">
        <v>0</v>
      </c>
      <c r="FT80" s="54">
        <v>0</v>
      </c>
      <c r="FV80" s="54">
        <v>0</v>
      </c>
      <c r="FX80" s="54">
        <v>0</v>
      </c>
      <c r="FZ80" s="54">
        <v>0</v>
      </c>
      <c r="GB80" s="54">
        <v>0</v>
      </c>
      <c r="GD80" s="54">
        <v>0</v>
      </c>
      <c r="GF80" s="54">
        <v>0</v>
      </c>
      <c r="GH80" s="54">
        <v>0</v>
      </c>
      <c r="GI80" s="76">
        <v>0</v>
      </c>
      <c r="GK80" s="54">
        <v>0</v>
      </c>
      <c r="GM80" s="54">
        <v>0</v>
      </c>
      <c r="GO80" s="54">
        <v>0</v>
      </c>
      <c r="GP80" s="67" t="s">
        <v>58</v>
      </c>
      <c r="GQ80" s="54">
        <v>15</v>
      </c>
      <c r="GR80" s="67" t="s">
        <v>59</v>
      </c>
      <c r="GS80" s="54">
        <v>15</v>
      </c>
      <c r="GT80" s="58">
        <v>6</v>
      </c>
      <c r="GU80" s="67" t="s">
        <v>60</v>
      </c>
      <c r="GV80" s="54">
        <v>12.5</v>
      </c>
      <c r="GX80" s="54">
        <v>0</v>
      </c>
      <c r="GZ80" s="54">
        <v>0</v>
      </c>
      <c r="HA80" s="67" t="s">
        <v>63</v>
      </c>
      <c r="HB80" s="54">
        <v>12.5</v>
      </c>
      <c r="HD80" s="54">
        <v>0</v>
      </c>
      <c r="HF80" s="54">
        <v>0</v>
      </c>
      <c r="HH80" s="54">
        <v>0</v>
      </c>
      <c r="HI80" s="67" t="s">
        <v>67</v>
      </c>
      <c r="HJ80" s="54">
        <v>12.5</v>
      </c>
      <c r="HK80" s="58">
        <v>11.25</v>
      </c>
      <c r="HL80" s="58">
        <v>61.25</v>
      </c>
      <c r="HM80" s="67" t="s">
        <v>160</v>
      </c>
      <c r="HN80" s="54">
        <v>75</v>
      </c>
      <c r="HO80" s="76">
        <v>22.5</v>
      </c>
      <c r="HP80" s="67" t="s">
        <v>141</v>
      </c>
      <c r="HQ80" s="54">
        <v>35</v>
      </c>
      <c r="HS80" s="54">
        <v>0</v>
      </c>
      <c r="HU80" s="54">
        <v>0</v>
      </c>
      <c r="HW80" s="54">
        <v>0</v>
      </c>
      <c r="HY80" s="54">
        <v>0</v>
      </c>
      <c r="IA80" s="54">
        <v>0</v>
      </c>
      <c r="IC80" s="54">
        <v>0</v>
      </c>
      <c r="IE80" s="54">
        <v>0</v>
      </c>
      <c r="IG80" s="54">
        <v>0</v>
      </c>
      <c r="IH80" s="76">
        <v>14</v>
      </c>
      <c r="II80" s="67" t="s">
        <v>7</v>
      </c>
      <c r="IJ80" s="54">
        <v>10</v>
      </c>
      <c r="IK80" s="67" t="s">
        <v>77</v>
      </c>
      <c r="IL80" s="54">
        <v>25</v>
      </c>
      <c r="IM80" s="67" t="s">
        <v>78</v>
      </c>
      <c r="IN80" s="54">
        <v>50</v>
      </c>
      <c r="IP80" s="54">
        <v>0</v>
      </c>
      <c r="IQ80" s="76">
        <v>12.75</v>
      </c>
      <c r="IR80" s="67" t="s">
        <v>79</v>
      </c>
      <c r="IS80" s="54">
        <v>30</v>
      </c>
      <c r="IT80" s="67" t="s">
        <v>80</v>
      </c>
      <c r="IU80" s="54">
        <v>50</v>
      </c>
      <c r="IW80" s="54">
        <v>0</v>
      </c>
      <c r="IX80" s="76">
        <v>12</v>
      </c>
      <c r="IY80" s="58">
        <v>79</v>
      </c>
      <c r="IZ80" s="67" t="s">
        <v>161</v>
      </c>
      <c r="JA80" s="54">
        <v>100</v>
      </c>
      <c r="JB80" s="76">
        <v>40</v>
      </c>
      <c r="JC80" s="67" t="s">
        <v>82</v>
      </c>
      <c r="JD80" s="54">
        <v>10</v>
      </c>
      <c r="JF80" s="54">
        <v>0</v>
      </c>
      <c r="JG80" s="67" t="s">
        <v>84</v>
      </c>
      <c r="JH80" s="54">
        <v>30</v>
      </c>
      <c r="JJ80" s="54">
        <v>0</v>
      </c>
      <c r="JK80" s="58">
        <v>14</v>
      </c>
      <c r="JL80" s="67" t="s">
        <v>86</v>
      </c>
      <c r="JM80" s="54">
        <v>20</v>
      </c>
      <c r="JN80" s="67" t="s">
        <v>87</v>
      </c>
      <c r="JO80" s="54">
        <v>35</v>
      </c>
      <c r="JP80" s="67" t="s">
        <v>143</v>
      </c>
      <c r="JQ80" s="54">
        <v>45</v>
      </c>
      <c r="JR80" s="75">
        <v>25</v>
      </c>
      <c r="JS80" s="67" t="s">
        <v>144</v>
      </c>
      <c r="JT80" s="67" t="s">
        <v>144</v>
      </c>
      <c r="JU80" s="67" t="s">
        <v>144</v>
      </c>
      <c r="JV80" s="67" t="s">
        <v>144</v>
      </c>
      <c r="JW80" s="67" t="s">
        <v>144</v>
      </c>
      <c r="JX80" s="67" t="s">
        <v>144</v>
      </c>
      <c r="JY80" s="67">
        <v>0</v>
      </c>
      <c r="JZ80" s="67">
        <v>25</v>
      </c>
      <c r="KA80" s="67">
        <v>38</v>
      </c>
      <c r="KB80" s="67">
        <v>18</v>
      </c>
      <c r="KC80" s="67">
        <v>7</v>
      </c>
      <c r="KD80" s="67">
        <v>709</v>
      </c>
      <c r="KE80" s="67">
        <v>3544</v>
      </c>
      <c r="KF80" s="67">
        <v>1063</v>
      </c>
      <c r="KG80" s="67">
        <v>4680277</v>
      </c>
      <c r="KH80" s="67">
        <v>2314464</v>
      </c>
      <c r="KI80" s="67">
        <v>2365813</v>
      </c>
      <c r="KJ80" s="67">
        <v>1916579.09</v>
      </c>
      <c r="KK80" s="67">
        <v>1397156.12</v>
      </c>
      <c r="KL80" s="67">
        <v>573114.31000000006</v>
      </c>
      <c r="KM80" s="67">
        <v>0</v>
      </c>
      <c r="KN80" s="67">
        <v>23</v>
      </c>
      <c r="KO80" s="67">
        <v>12</v>
      </c>
      <c r="KP80" s="67">
        <v>11</v>
      </c>
      <c r="KQ80" s="67" t="s">
        <v>146</v>
      </c>
      <c r="KR80" s="67" t="s">
        <v>147</v>
      </c>
    </row>
    <row r="81" spans="1:304" s="67" customFormat="1" x14ac:dyDescent="0.25">
      <c r="A81" s="66">
        <v>97</v>
      </c>
      <c r="B81" s="67" t="s">
        <v>722</v>
      </c>
      <c r="C81" s="66" t="s">
        <v>1870</v>
      </c>
      <c r="D81" s="66" t="s">
        <v>716</v>
      </c>
      <c r="E81" s="66" t="s">
        <v>1867</v>
      </c>
      <c r="F81" s="66" t="s">
        <v>1689</v>
      </c>
      <c r="G81" s="68" t="s">
        <v>1887</v>
      </c>
      <c r="H81" s="56">
        <v>88.156666666666666</v>
      </c>
      <c r="I81" s="69">
        <v>88.22999999999999</v>
      </c>
      <c r="J81" s="70">
        <v>76.900000000000006</v>
      </c>
      <c r="K81" s="67" t="s">
        <v>154</v>
      </c>
      <c r="L81" s="71">
        <v>50</v>
      </c>
      <c r="M81" s="67" t="s">
        <v>154</v>
      </c>
      <c r="N81" s="71">
        <v>50</v>
      </c>
      <c r="O81" s="72">
        <v>30</v>
      </c>
      <c r="P81" s="67" t="s">
        <v>7</v>
      </c>
      <c r="Q81" s="73">
        <v>5</v>
      </c>
      <c r="R81" s="67" t="s">
        <v>8</v>
      </c>
      <c r="S81" s="73">
        <v>12</v>
      </c>
      <c r="T81" s="67" t="s">
        <v>9</v>
      </c>
      <c r="U81" s="73">
        <v>16</v>
      </c>
      <c r="W81" s="73">
        <v>0</v>
      </c>
      <c r="Y81" s="73">
        <v>0</v>
      </c>
      <c r="AA81" s="73">
        <v>0</v>
      </c>
      <c r="AB81" s="67" t="s">
        <v>7</v>
      </c>
      <c r="AC81" s="73">
        <v>5</v>
      </c>
      <c r="AD81" s="67" t="s">
        <v>8</v>
      </c>
      <c r="AE81" s="73">
        <v>13</v>
      </c>
      <c r="AF81" s="67" t="s">
        <v>9</v>
      </c>
      <c r="AG81" s="73">
        <v>16</v>
      </c>
      <c r="AH81" s="74">
        <v>46.9</v>
      </c>
      <c r="AI81" s="57">
        <v>88</v>
      </c>
      <c r="AK81" s="54">
        <v>0</v>
      </c>
      <c r="AM81" s="54">
        <v>0</v>
      </c>
      <c r="AN81" s="67" t="s">
        <v>12</v>
      </c>
      <c r="AO81" s="54">
        <v>15</v>
      </c>
      <c r="AQ81" s="54">
        <v>0</v>
      </c>
      <c r="AR81" s="67" t="s">
        <v>14</v>
      </c>
      <c r="AS81" s="54">
        <v>15</v>
      </c>
      <c r="AT81" s="67" t="s">
        <v>15</v>
      </c>
      <c r="AU81" s="54">
        <v>30</v>
      </c>
      <c r="AV81" s="75">
        <v>18</v>
      </c>
      <c r="AW81" s="67" t="s">
        <v>169</v>
      </c>
      <c r="AX81" s="54">
        <v>100</v>
      </c>
      <c r="AY81" s="75">
        <v>15</v>
      </c>
      <c r="AZ81" s="67" t="s">
        <v>205</v>
      </c>
      <c r="BA81" s="54">
        <v>100</v>
      </c>
      <c r="BB81" s="75">
        <v>15</v>
      </c>
      <c r="BC81" s="67" t="s">
        <v>123</v>
      </c>
      <c r="BD81" s="54">
        <v>100</v>
      </c>
      <c r="BE81" s="76">
        <v>25</v>
      </c>
      <c r="BF81" s="67" t="s">
        <v>124</v>
      </c>
      <c r="BG81" s="54">
        <v>50</v>
      </c>
      <c r="BH81" s="67" t="s">
        <v>125</v>
      </c>
      <c r="BI81" s="54">
        <v>50</v>
      </c>
      <c r="BJ81" s="75">
        <v>15</v>
      </c>
      <c r="BK81" s="58">
        <v>94.25</v>
      </c>
      <c r="BM81" s="54">
        <v>0</v>
      </c>
      <c r="BN81" s="67" t="s">
        <v>20</v>
      </c>
      <c r="BO81" s="54">
        <v>40</v>
      </c>
      <c r="BP81" s="67" t="s">
        <v>21</v>
      </c>
      <c r="BQ81" s="54">
        <v>10</v>
      </c>
      <c r="BR81" s="67" t="s">
        <v>22</v>
      </c>
      <c r="BS81" s="54">
        <v>20</v>
      </c>
      <c r="BT81" s="67" t="s">
        <v>23</v>
      </c>
      <c r="BU81" s="54">
        <v>5</v>
      </c>
      <c r="BV81" s="67" t="s">
        <v>24</v>
      </c>
      <c r="BW81" s="54">
        <v>5</v>
      </c>
      <c r="BX81" s="67" t="s">
        <v>25</v>
      </c>
      <c r="BY81" s="54">
        <v>5</v>
      </c>
      <c r="BZ81" s="67" t="s">
        <v>26</v>
      </c>
      <c r="CA81" s="54">
        <v>5</v>
      </c>
      <c r="CB81" s="75">
        <v>18</v>
      </c>
      <c r="CC81" s="67" t="s">
        <v>27</v>
      </c>
      <c r="CD81" s="54">
        <v>40</v>
      </c>
      <c r="CE81" s="67" t="s">
        <v>28</v>
      </c>
      <c r="CF81" s="54">
        <v>30</v>
      </c>
      <c r="CG81" s="67" t="s">
        <v>29</v>
      </c>
      <c r="CH81" s="54">
        <v>30</v>
      </c>
      <c r="CI81" s="75">
        <v>10</v>
      </c>
      <c r="CJ81" s="67" t="s">
        <v>126</v>
      </c>
      <c r="CK81" s="54">
        <v>100</v>
      </c>
      <c r="CL81" s="75">
        <v>10</v>
      </c>
      <c r="CM81" s="67" t="s">
        <v>172</v>
      </c>
      <c r="CN81" s="54">
        <v>20</v>
      </c>
      <c r="CO81" s="67" t="s">
        <v>31</v>
      </c>
      <c r="CP81" s="54">
        <v>5</v>
      </c>
      <c r="CR81" s="54">
        <v>0</v>
      </c>
      <c r="CS81" s="67" t="s">
        <v>33</v>
      </c>
      <c r="CT81" s="54">
        <v>25</v>
      </c>
      <c r="CU81" s="67" t="s">
        <v>34</v>
      </c>
      <c r="CV81" s="54">
        <v>35</v>
      </c>
      <c r="CW81" s="75">
        <v>21.25</v>
      </c>
      <c r="CX81" s="67" t="s">
        <v>35</v>
      </c>
      <c r="CY81" s="54">
        <v>33</v>
      </c>
      <c r="CZ81" s="67" t="s">
        <v>36</v>
      </c>
      <c r="DA81" s="54">
        <v>34</v>
      </c>
      <c r="DB81" s="67" t="s">
        <v>37</v>
      </c>
      <c r="DC81" s="54">
        <v>33</v>
      </c>
      <c r="DD81" s="76">
        <v>25</v>
      </c>
      <c r="DE81" s="67" t="s">
        <v>38</v>
      </c>
      <c r="DF81" s="54">
        <v>10</v>
      </c>
      <c r="DG81" s="67" t="s">
        <v>39</v>
      </c>
      <c r="DH81" s="54">
        <v>10</v>
      </c>
      <c r="DI81" s="67" t="s">
        <v>40</v>
      </c>
      <c r="DJ81" s="54">
        <v>15</v>
      </c>
      <c r="DK81" s="67" t="s">
        <v>128</v>
      </c>
      <c r="DL81" s="54">
        <v>25</v>
      </c>
      <c r="DM81" s="67" t="s">
        <v>41</v>
      </c>
      <c r="DN81" s="54">
        <v>20</v>
      </c>
      <c r="DO81" s="67" t="s">
        <v>129</v>
      </c>
      <c r="DP81" s="54">
        <v>20</v>
      </c>
      <c r="DQ81" s="76">
        <v>10</v>
      </c>
      <c r="DR81" s="58">
        <v>82</v>
      </c>
      <c r="DS81" s="67" t="s">
        <v>42</v>
      </c>
      <c r="DT81" s="54">
        <v>15</v>
      </c>
      <c r="DU81" s="67" t="s">
        <v>43</v>
      </c>
      <c r="DV81" s="54">
        <v>15</v>
      </c>
      <c r="DW81" s="67" t="s">
        <v>44</v>
      </c>
      <c r="DX81" s="54">
        <v>15</v>
      </c>
      <c r="DY81" s="67" t="s">
        <v>45</v>
      </c>
      <c r="DZ81" s="54">
        <v>10</v>
      </c>
      <c r="EB81" s="54">
        <v>0</v>
      </c>
      <c r="EC81" s="76">
        <v>22</v>
      </c>
      <c r="ED81" s="67" t="s">
        <v>159</v>
      </c>
      <c r="EE81" s="54">
        <v>100</v>
      </c>
      <c r="EF81" s="76">
        <v>60</v>
      </c>
      <c r="EG81" s="58">
        <v>100</v>
      </c>
      <c r="EH81" s="67" t="s">
        <v>48</v>
      </c>
      <c r="EI81" s="54">
        <v>30</v>
      </c>
      <c r="EJ81" s="67" t="s">
        <v>49</v>
      </c>
      <c r="EK81" s="54">
        <v>20</v>
      </c>
      <c r="EL81" s="67" t="s">
        <v>131</v>
      </c>
      <c r="EM81" s="54">
        <v>20</v>
      </c>
      <c r="EN81" s="67" t="s">
        <v>132</v>
      </c>
      <c r="EO81" s="54">
        <v>30</v>
      </c>
      <c r="EP81" s="76">
        <v>40</v>
      </c>
      <c r="EQ81" s="67" t="s">
        <v>173</v>
      </c>
      <c r="ER81" s="54">
        <v>35</v>
      </c>
      <c r="ES81" s="67" t="s">
        <v>133</v>
      </c>
      <c r="ET81" s="54">
        <v>35</v>
      </c>
      <c r="EU81" s="67" t="s">
        <v>50</v>
      </c>
      <c r="EV81" s="54">
        <v>30</v>
      </c>
      <c r="EW81" s="76">
        <v>60</v>
      </c>
      <c r="EX81" s="59">
        <v>88.083333333333329</v>
      </c>
      <c r="EY81" s="58">
        <v>79.25</v>
      </c>
      <c r="EZ81" s="67" t="s">
        <v>51</v>
      </c>
      <c r="FA81" s="54">
        <v>10</v>
      </c>
      <c r="FB81" s="67" t="s">
        <v>134</v>
      </c>
      <c r="FC81" s="54">
        <v>10</v>
      </c>
      <c r="FD81" s="67" t="s">
        <v>135</v>
      </c>
      <c r="FE81" s="54">
        <v>20</v>
      </c>
      <c r="FF81" s="67" t="s">
        <v>136</v>
      </c>
      <c r="FG81" s="54">
        <v>20</v>
      </c>
      <c r="FH81" s="67" t="s">
        <v>174</v>
      </c>
      <c r="FI81" s="54">
        <v>15</v>
      </c>
      <c r="FJ81" s="67" t="s">
        <v>52</v>
      </c>
      <c r="FK81" s="54">
        <v>12.5</v>
      </c>
      <c r="FL81" s="67" t="s">
        <v>53</v>
      </c>
      <c r="FM81" s="54">
        <v>12.5</v>
      </c>
      <c r="FN81" s="76">
        <v>40</v>
      </c>
      <c r="FO81" s="67" t="s">
        <v>175</v>
      </c>
      <c r="FP81" s="54">
        <v>10</v>
      </c>
      <c r="FQ81" s="67" t="s">
        <v>137</v>
      </c>
      <c r="FR81" s="54">
        <v>10</v>
      </c>
      <c r="FS81" s="67" t="s">
        <v>176</v>
      </c>
      <c r="FT81" s="54">
        <v>10</v>
      </c>
      <c r="FV81" s="54">
        <v>0</v>
      </c>
      <c r="FW81" s="67" t="s">
        <v>177</v>
      </c>
      <c r="FX81" s="54">
        <v>10</v>
      </c>
      <c r="FY81" s="67" t="s">
        <v>139</v>
      </c>
      <c r="FZ81" s="54">
        <v>10</v>
      </c>
      <c r="GB81" s="54">
        <v>0</v>
      </c>
      <c r="GC81" s="67" t="s">
        <v>178</v>
      </c>
      <c r="GD81" s="54">
        <v>10</v>
      </c>
      <c r="GE81" s="67" t="s">
        <v>206</v>
      </c>
      <c r="GF81" s="54">
        <v>10</v>
      </c>
      <c r="GG81" s="67" t="s">
        <v>179</v>
      </c>
      <c r="GH81" s="54">
        <v>10</v>
      </c>
      <c r="GI81" s="76">
        <v>8</v>
      </c>
      <c r="GJ81" s="67" t="s">
        <v>55</v>
      </c>
      <c r="GK81" s="54">
        <v>30</v>
      </c>
      <c r="GL81" s="67" t="s">
        <v>56</v>
      </c>
      <c r="GM81" s="54">
        <v>20</v>
      </c>
      <c r="GN81" s="67" t="s">
        <v>57</v>
      </c>
      <c r="GO81" s="54">
        <v>20</v>
      </c>
      <c r="GP81" s="67" t="s">
        <v>58</v>
      </c>
      <c r="GQ81" s="54">
        <v>15</v>
      </c>
      <c r="GR81" s="67" t="s">
        <v>59</v>
      </c>
      <c r="GS81" s="54">
        <v>15</v>
      </c>
      <c r="GT81" s="58">
        <v>20</v>
      </c>
      <c r="GV81" s="54">
        <v>0</v>
      </c>
      <c r="GX81" s="54">
        <v>0</v>
      </c>
      <c r="GZ81" s="54">
        <v>0</v>
      </c>
      <c r="HA81" s="67" t="s">
        <v>63</v>
      </c>
      <c r="HB81" s="54">
        <v>12.5</v>
      </c>
      <c r="HD81" s="54">
        <v>0</v>
      </c>
      <c r="HE81" s="67" t="s">
        <v>65</v>
      </c>
      <c r="HF81" s="54">
        <v>12.5</v>
      </c>
      <c r="HH81" s="54">
        <v>0</v>
      </c>
      <c r="HI81" s="67" t="s">
        <v>67</v>
      </c>
      <c r="HJ81" s="54">
        <v>12.5</v>
      </c>
      <c r="HK81" s="58">
        <v>11.25</v>
      </c>
      <c r="HL81" s="58">
        <v>90</v>
      </c>
      <c r="HM81" s="67" t="s">
        <v>207</v>
      </c>
      <c r="HN81" s="54">
        <v>100</v>
      </c>
      <c r="HO81" s="76">
        <v>30</v>
      </c>
      <c r="HP81" s="67" t="s">
        <v>141</v>
      </c>
      <c r="HQ81" s="54">
        <v>35</v>
      </c>
      <c r="HR81" s="67" t="s">
        <v>69</v>
      </c>
      <c r="HS81" s="54">
        <v>30</v>
      </c>
      <c r="HU81" s="54">
        <v>0</v>
      </c>
      <c r="HW81" s="54">
        <v>0</v>
      </c>
      <c r="HY81" s="54">
        <v>0</v>
      </c>
      <c r="HZ81" s="67" t="s">
        <v>73</v>
      </c>
      <c r="IA81" s="54">
        <v>5</v>
      </c>
      <c r="IC81" s="54">
        <v>0</v>
      </c>
      <c r="ID81" s="67" t="s">
        <v>75</v>
      </c>
      <c r="IE81" s="54">
        <v>5</v>
      </c>
      <c r="IG81" s="54">
        <v>0</v>
      </c>
      <c r="IH81" s="76">
        <v>30</v>
      </c>
      <c r="II81" s="67" t="s">
        <v>7</v>
      </c>
      <c r="IJ81" s="54">
        <v>10</v>
      </c>
      <c r="IK81" s="67" t="s">
        <v>77</v>
      </c>
      <c r="IL81" s="54">
        <v>25</v>
      </c>
      <c r="IM81" s="67" t="s">
        <v>78</v>
      </c>
      <c r="IN81" s="54">
        <v>50</v>
      </c>
      <c r="IO81" s="67" t="s">
        <v>9</v>
      </c>
      <c r="IP81" s="54">
        <v>15</v>
      </c>
      <c r="IQ81" s="76">
        <v>15</v>
      </c>
      <c r="IR81" s="67" t="s">
        <v>79</v>
      </c>
      <c r="IS81" s="54">
        <v>30</v>
      </c>
      <c r="IT81" s="67" t="s">
        <v>80</v>
      </c>
      <c r="IU81" s="54">
        <v>50</v>
      </c>
      <c r="IV81" s="67" t="s">
        <v>9</v>
      </c>
      <c r="IW81" s="54">
        <v>20</v>
      </c>
      <c r="IX81" s="76">
        <v>15</v>
      </c>
      <c r="IY81" s="58">
        <v>95</v>
      </c>
      <c r="IZ81" s="67" t="s">
        <v>161</v>
      </c>
      <c r="JA81" s="54">
        <v>100</v>
      </c>
      <c r="JB81" s="76">
        <v>40</v>
      </c>
      <c r="JC81" s="67" t="s">
        <v>82</v>
      </c>
      <c r="JD81" s="54">
        <v>10</v>
      </c>
      <c r="JE81" s="67" t="s">
        <v>83</v>
      </c>
      <c r="JF81" s="54">
        <v>20</v>
      </c>
      <c r="JG81" s="67" t="s">
        <v>84</v>
      </c>
      <c r="JH81" s="54">
        <v>30</v>
      </c>
      <c r="JI81" s="67" t="s">
        <v>85</v>
      </c>
      <c r="JJ81" s="54">
        <v>40</v>
      </c>
      <c r="JK81" s="58">
        <v>35</v>
      </c>
      <c r="JM81" s="54">
        <v>0</v>
      </c>
      <c r="JN81" s="67" t="s">
        <v>87</v>
      </c>
      <c r="JO81" s="54">
        <v>35</v>
      </c>
      <c r="JP81" s="67" t="s">
        <v>143</v>
      </c>
      <c r="JQ81" s="54">
        <v>45</v>
      </c>
      <c r="JR81" s="75">
        <v>20</v>
      </c>
      <c r="JS81" s="67" t="s">
        <v>145</v>
      </c>
      <c r="JT81" s="67" t="s">
        <v>144</v>
      </c>
      <c r="JU81" s="67" t="s">
        <v>145</v>
      </c>
      <c r="JV81" s="67" t="s">
        <v>145</v>
      </c>
      <c r="JW81" s="67" t="s">
        <v>144</v>
      </c>
      <c r="JX81" s="67" t="s">
        <v>145</v>
      </c>
      <c r="JY81" s="67">
        <v>1</v>
      </c>
      <c r="JZ81" s="67">
        <v>132</v>
      </c>
      <c r="KA81" s="67">
        <v>134</v>
      </c>
      <c r="KB81" s="67">
        <v>126</v>
      </c>
      <c r="KC81" s="67">
        <v>6</v>
      </c>
      <c r="KD81" s="67">
        <v>8803</v>
      </c>
      <c r="KE81" s="67">
        <v>662839</v>
      </c>
      <c r="KF81" s="67">
        <v>75087</v>
      </c>
      <c r="KG81" s="67">
        <v>19399717</v>
      </c>
      <c r="KH81" s="67">
        <v>16466924</v>
      </c>
      <c r="KI81" s="67">
        <v>2506217</v>
      </c>
      <c r="KJ81" s="67">
        <v>12030276.73</v>
      </c>
      <c r="KK81" s="67">
        <v>950037</v>
      </c>
      <c r="KL81" s="67">
        <v>4118779.18</v>
      </c>
      <c r="KM81" s="67">
        <v>0</v>
      </c>
      <c r="KN81" s="67">
        <v>37</v>
      </c>
      <c r="KO81" s="67">
        <v>13</v>
      </c>
      <c r="KP81" s="67">
        <v>24</v>
      </c>
      <c r="KQ81" s="67" t="s">
        <v>146</v>
      </c>
      <c r="KR81" s="67" t="s">
        <v>147</v>
      </c>
    </row>
    <row r="82" spans="1:304" s="67" customFormat="1" x14ac:dyDescent="0.25">
      <c r="A82" s="66">
        <v>98</v>
      </c>
      <c r="B82" s="67" t="s">
        <v>729</v>
      </c>
      <c r="C82" s="66" t="s">
        <v>1742</v>
      </c>
      <c r="D82" s="66" t="s">
        <v>723</v>
      </c>
      <c r="E82" s="66" t="s">
        <v>1699</v>
      </c>
      <c r="F82" s="66" t="s">
        <v>1689</v>
      </c>
      <c r="G82" s="68" t="s">
        <v>1886</v>
      </c>
      <c r="H82" s="56">
        <v>72.685000000000002</v>
      </c>
      <c r="I82" s="69">
        <v>70.62</v>
      </c>
      <c r="J82" s="70">
        <v>53.099999999999994</v>
      </c>
      <c r="K82" s="67" t="s">
        <v>154</v>
      </c>
      <c r="L82" s="71">
        <v>50</v>
      </c>
      <c r="M82" s="67" t="s">
        <v>154</v>
      </c>
      <c r="N82" s="71">
        <v>50</v>
      </c>
      <c r="O82" s="72">
        <v>30</v>
      </c>
      <c r="P82" s="67" t="s">
        <v>7</v>
      </c>
      <c r="Q82" s="73">
        <v>5</v>
      </c>
      <c r="R82" s="67" t="s">
        <v>8</v>
      </c>
      <c r="S82" s="73">
        <v>12</v>
      </c>
      <c r="T82" s="67" t="s">
        <v>9</v>
      </c>
      <c r="U82" s="73">
        <v>16</v>
      </c>
      <c r="W82" s="73">
        <v>0</v>
      </c>
      <c r="Y82" s="73">
        <v>0</v>
      </c>
      <c r="AA82" s="73">
        <v>0</v>
      </c>
      <c r="AC82" s="73">
        <v>0</v>
      </c>
      <c r="AE82" s="73">
        <v>0</v>
      </c>
      <c r="AG82" s="73">
        <v>0</v>
      </c>
      <c r="AH82" s="74">
        <v>23.099999999999998</v>
      </c>
      <c r="AI82" s="57">
        <v>74.5</v>
      </c>
      <c r="AJ82" s="67" t="s">
        <v>10</v>
      </c>
      <c r="AK82" s="54">
        <v>0</v>
      </c>
      <c r="AM82" s="54">
        <v>0</v>
      </c>
      <c r="AN82" s="67" t="s">
        <v>12</v>
      </c>
      <c r="AO82" s="54">
        <v>15</v>
      </c>
      <c r="AQ82" s="54">
        <v>0</v>
      </c>
      <c r="AS82" s="54">
        <v>0</v>
      </c>
      <c r="AT82" s="67" t="s">
        <v>15</v>
      </c>
      <c r="AU82" s="54">
        <v>30</v>
      </c>
      <c r="AV82" s="75">
        <v>13.5</v>
      </c>
      <c r="AW82" s="67" t="s">
        <v>169</v>
      </c>
      <c r="AX82" s="54">
        <v>100</v>
      </c>
      <c r="AY82" s="75">
        <v>15</v>
      </c>
      <c r="AZ82" s="67" t="s">
        <v>205</v>
      </c>
      <c r="BA82" s="54">
        <v>100</v>
      </c>
      <c r="BB82" s="75">
        <v>15</v>
      </c>
      <c r="BC82" s="67" t="s">
        <v>123</v>
      </c>
      <c r="BD82" s="54">
        <v>100</v>
      </c>
      <c r="BE82" s="76">
        <v>25</v>
      </c>
      <c r="BF82" s="67" t="s">
        <v>157</v>
      </c>
      <c r="BG82" s="54">
        <v>40</v>
      </c>
      <c r="BH82" s="67" t="s">
        <v>158</v>
      </c>
      <c r="BI82" s="54">
        <v>0</v>
      </c>
      <c r="BJ82" s="75">
        <v>6</v>
      </c>
      <c r="BK82" s="58">
        <v>65.5</v>
      </c>
      <c r="BM82" s="54">
        <v>0</v>
      </c>
      <c r="BO82" s="54">
        <v>0</v>
      </c>
      <c r="BQ82" s="54">
        <v>0</v>
      </c>
      <c r="BS82" s="54">
        <v>0</v>
      </c>
      <c r="BU82" s="54">
        <v>0</v>
      </c>
      <c r="BW82" s="54">
        <v>0</v>
      </c>
      <c r="BY82" s="54">
        <v>0</v>
      </c>
      <c r="CA82" s="54">
        <v>0</v>
      </c>
      <c r="CB82" s="75">
        <v>0</v>
      </c>
      <c r="CC82" s="67" t="s">
        <v>27</v>
      </c>
      <c r="CD82" s="54">
        <v>40</v>
      </c>
      <c r="CF82" s="54">
        <v>0</v>
      </c>
      <c r="CG82" s="67" t="s">
        <v>29</v>
      </c>
      <c r="CH82" s="54">
        <v>30</v>
      </c>
      <c r="CI82" s="75">
        <v>7</v>
      </c>
      <c r="CJ82" s="67" t="s">
        <v>171</v>
      </c>
      <c r="CK82" s="54">
        <v>80</v>
      </c>
      <c r="CL82" s="75">
        <v>8</v>
      </c>
      <c r="CM82" s="67" t="s">
        <v>333</v>
      </c>
      <c r="CN82" s="54">
        <v>15</v>
      </c>
      <c r="CO82" s="67" t="s">
        <v>31</v>
      </c>
      <c r="CP82" s="54">
        <v>5</v>
      </c>
      <c r="CQ82" s="67" t="s">
        <v>32</v>
      </c>
      <c r="CR82" s="54">
        <v>15</v>
      </c>
      <c r="CT82" s="54">
        <v>0</v>
      </c>
      <c r="CU82" s="67" t="s">
        <v>34</v>
      </c>
      <c r="CV82" s="54">
        <v>35</v>
      </c>
      <c r="CW82" s="75">
        <v>17.5</v>
      </c>
      <c r="CX82" s="67" t="s">
        <v>35</v>
      </c>
      <c r="CY82" s="54">
        <v>33</v>
      </c>
      <c r="CZ82" s="67" t="s">
        <v>36</v>
      </c>
      <c r="DA82" s="54">
        <v>34</v>
      </c>
      <c r="DB82" s="67" t="s">
        <v>37</v>
      </c>
      <c r="DC82" s="54">
        <v>33</v>
      </c>
      <c r="DD82" s="76">
        <v>25</v>
      </c>
      <c r="DE82" s="67" t="s">
        <v>38</v>
      </c>
      <c r="DF82" s="54">
        <v>10</v>
      </c>
      <c r="DG82" s="67" t="s">
        <v>39</v>
      </c>
      <c r="DH82" s="54">
        <v>10</v>
      </c>
      <c r="DI82" s="67" t="s">
        <v>40</v>
      </c>
      <c r="DJ82" s="54">
        <v>15</v>
      </c>
      <c r="DK82" s="67" t="s">
        <v>128</v>
      </c>
      <c r="DL82" s="54">
        <v>25</v>
      </c>
      <c r="DN82" s="54">
        <v>0</v>
      </c>
      <c r="DO82" s="67" t="s">
        <v>129</v>
      </c>
      <c r="DP82" s="54">
        <v>20</v>
      </c>
      <c r="DQ82" s="76">
        <v>8</v>
      </c>
      <c r="DR82" s="58">
        <v>88</v>
      </c>
      <c r="DS82" s="67" t="s">
        <v>42</v>
      </c>
      <c r="DT82" s="54">
        <v>15</v>
      </c>
      <c r="DU82" s="67" t="s">
        <v>43</v>
      </c>
      <c r="DV82" s="54">
        <v>15</v>
      </c>
      <c r="DW82" s="67" t="s">
        <v>44</v>
      </c>
      <c r="DX82" s="54">
        <v>15</v>
      </c>
      <c r="DY82" s="67" t="s">
        <v>45</v>
      </c>
      <c r="DZ82" s="54">
        <v>10</v>
      </c>
      <c r="EA82" s="67" t="s">
        <v>46</v>
      </c>
      <c r="EB82" s="54">
        <v>45</v>
      </c>
      <c r="EC82" s="76">
        <v>40</v>
      </c>
      <c r="ED82" s="67" t="s">
        <v>130</v>
      </c>
      <c r="EE82" s="54">
        <v>80</v>
      </c>
      <c r="EF82" s="76">
        <v>48</v>
      </c>
      <c r="EG82" s="58">
        <v>72</v>
      </c>
      <c r="EI82" s="54">
        <v>0</v>
      </c>
      <c r="EK82" s="54">
        <v>0</v>
      </c>
      <c r="EM82" s="54">
        <v>0</v>
      </c>
      <c r="EN82" s="67" t="s">
        <v>132</v>
      </c>
      <c r="EO82" s="54">
        <v>30</v>
      </c>
      <c r="EP82" s="76">
        <v>12</v>
      </c>
      <c r="EQ82" s="67" t="s">
        <v>173</v>
      </c>
      <c r="ER82" s="54">
        <v>35</v>
      </c>
      <c r="ES82" s="67" t="s">
        <v>133</v>
      </c>
      <c r="ET82" s="54">
        <v>35</v>
      </c>
      <c r="EU82" s="67" t="s">
        <v>50</v>
      </c>
      <c r="EV82" s="54">
        <v>30</v>
      </c>
      <c r="EW82" s="76">
        <v>60</v>
      </c>
      <c r="EX82" s="59">
        <v>74.75</v>
      </c>
      <c r="EY82" s="58">
        <v>83</v>
      </c>
      <c r="EZ82" s="67" t="s">
        <v>51</v>
      </c>
      <c r="FA82" s="54">
        <v>10</v>
      </c>
      <c r="FB82" s="67" t="s">
        <v>134</v>
      </c>
      <c r="FC82" s="54">
        <v>10</v>
      </c>
      <c r="FD82" s="67" t="s">
        <v>135</v>
      </c>
      <c r="FE82" s="54">
        <v>20</v>
      </c>
      <c r="FF82" s="67" t="s">
        <v>136</v>
      </c>
      <c r="FG82" s="54">
        <v>20</v>
      </c>
      <c r="FH82" s="67" t="s">
        <v>174</v>
      </c>
      <c r="FI82" s="54">
        <v>15</v>
      </c>
      <c r="FJ82" s="67" t="s">
        <v>52</v>
      </c>
      <c r="FK82" s="54">
        <v>12.5</v>
      </c>
      <c r="FL82" s="67" t="s">
        <v>53</v>
      </c>
      <c r="FM82" s="54">
        <v>12.5</v>
      </c>
      <c r="FN82" s="76">
        <v>40</v>
      </c>
      <c r="FO82" s="67" t="s">
        <v>175</v>
      </c>
      <c r="FP82" s="54">
        <v>10</v>
      </c>
      <c r="FQ82" s="67" t="s">
        <v>137</v>
      </c>
      <c r="FR82" s="54">
        <v>10</v>
      </c>
      <c r="FS82" s="67" t="s">
        <v>176</v>
      </c>
      <c r="FT82" s="54">
        <v>10</v>
      </c>
      <c r="FU82" s="67" t="s">
        <v>138</v>
      </c>
      <c r="FV82" s="54">
        <v>10</v>
      </c>
      <c r="FW82" s="67" t="s">
        <v>177</v>
      </c>
      <c r="FX82" s="54">
        <v>10</v>
      </c>
      <c r="FY82" s="67" t="s">
        <v>139</v>
      </c>
      <c r="FZ82" s="54">
        <v>10</v>
      </c>
      <c r="GB82" s="54">
        <v>0</v>
      </c>
      <c r="GD82" s="54">
        <v>0</v>
      </c>
      <c r="GE82" s="67" t="s">
        <v>206</v>
      </c>
      <c r="GF82" s="54">
        <v>10</v>
      </c>
      <c r="GG82" s="67" t="s">
        <v>179</v>
      </c>
      <c r="GH82" s="54">
        <v>10</v>
      </c>
      <c r="GI82" s="76">
        <v>8</v>
      </c>
      <c r="GJ82" s="67" t="s">
        <v>55</v>
      </c>
      <c r="GK82" s="54">
        <v>30</v>
      </c>
      <c r="GL82" s="67" t="s">
        <v>56</v>
      </c>
      <c r="GM82" s="54">
        <v>20</v>
      </c>
      <c r="GN82" s="67" t="s">
        <v>57</v>
      </c>
      <c r="GO82" s="54">
        <v>20</v>
      </c>
      <c r="GP82" s="67" t="s">
        <v>58</v>
      </c>
      <c r="GQ82" s="54">
        <v>15</v>
      </c>
      <c r="GR82" s="67" t="s">
        <v>59</v>
      </c>
      <c r="GS82" s="54">
        <v>15</v>
      </c>
      <c r="GT82" s="58">
        <v>20</v>
      </c>
      <c r="GU82" s="67" t="s">
        <v>60</v>
      </c>
      <c r="GV82" s="54">
        <v>12.5</v>
      </c>
      <c r="GX82" s="54">
        <v>0</v>
      </c>
      <c r="GZ82" s="54">
        <v>0</v>
      </c>
      <c r="HA82" s="67" t="s">
        <v>63</v>
      </c>
      <c r="HB82" s="54">
        <v>12.5</v>
      </c>
      <c r="HD82" s="54">
        <v>0</v>
      </c>
      <c r="HF82" s="54">
        <v>0</v>
      </c>
      <c r="HG82" s="67" t="s">
        <v>66</v>
      </c>
      <c r="HH82" s="54">
        <v>12.5</v>
      </c>
      <c r="HI82" s="67" t="s">
        <v>67</v>
      </c>
      <c r="HJ82" s="54">
        <v>12.5</v>
      </c>
      <c r="HK82" s="58">
        <v>15</v>
      </c>
      <c r="HL82" s="58">
        <v>71</v>
      </c>
      <c r="HM82" s="67" t="s">
        <v>207</v>
      </c>
      <c r="HN82" s="54">
        <v>100</v>
      </c>
      <c r="HO82" s="76">
        <v>30</v>
      </c>
      <c r="HP82" s="67" t="s">
        <v>141</v>
      </c>
      <c r="HQ82" s="54">
        <v>35</v>
      </c>
      <c r="HR82" s="67" t="s">
        <v>69</v>
      </c>
      <c r="HS82" s="54">
        <v>30</v>
      </c>
      <c r="HU82" s="54">
        <v>0</v>
      </c>
      <c r="HW82" s="54">
        <v>0</v>
      </c>
      <c r="HY82" s="54">
        <v>0</v>
      </c>
      <c r="IA82" s="54">
        <v>0</v>
      </c>
      <c r="IC82" s="54">
        <v>0</v>
      </c>
      <c r="IE82" s="54">
        <v>0</v>
      </c>
      <c r="IG82" s="54">
        <v>0</v>
      </c>
      <c r="IH82" s="76">
        <v>26</v>
      </c>
      <c r="IJ82" s="54">
        <v>0</v>
      </c>
      <c r="IL82" s="54">
        <v>0</v>
      </c>
      <c r="IN82" s="54">
        <v>0</v>
      </c>
      <c r="IP82" s="54">
        <v>0</v>
      </c>
      <c r="IQ82" s="76">
        <v>0</v>
      </c>
      <c r="IR82" s="67" t="s">
        <v>79</v>
      </c>
      <c r="IS82" s="54">
        <v>30</v>
      </c>
      <c r="IT82" s="67" t="s">
        <v>80</v>
      </c>
      <c r="IU82" s="54">
        <v>50</v>
      </c>
      <c r="IV82" s="67" t="s">
        <v>9</v>
      </c>
      <c r="IW82" s="54">
        <v>20</v>
      </c>
      <c r="IX82" s="76">
        <v>15</v>
      </c>
      <c r="IY82" s="58">
        <v>70.25</v>
      </c>
      <c r="IZ82" s="67" t="s">
        <v>161</v>
      </c>
      <c r="JA82" s="54">
        <v>100</v>
      </c>
      <c r="JB82" s="76">
        <v>40</v>
      </c>
      <c r="JC82" s="67" t="s">
        <v>82</v>
      </c>
      <c r="JD82" s="54">
        <v>10</v>
      </c>
      <c r="JF82" s="54">
        <v>0</v>
      </c>
      <c r="JG82" s="67" t="s">
        <v>84</v>
      </c>
      <c r="JH82" s="54">
        <v>30</v>
      </c>
      <c r="JJ82" s="54">
        <v>0</v>
      </c>
      <c r="JK82" s="58">
        <v>14</v>
      </c>
      <c r="JL82" s="67" t="s">
        <v>86</v>
      </c>
      <c r="JM82" s="54">
        <v>20</v>
      </c>
      <c r="JO82" s="54">
        <v>0</v>
      </c>
      <c r="JP82" s="67" t="s">
        <v>143</v>
      </c>
      <c r="JQ82" s="54">
        <v>45</v>
      </c>
      <c r="JR82" s="75">
        <v>16.25</v>
      </c>
      <c r="JS82" s="67" t="s">
        <v>144</v>
      </c>
      <c r="JT82" s="67" t="s">
        <v>144</v>
      </c>
      <c r="JU82" s="67" t="s">
        <v>144</v>
      </c>
      <c r="JV82" s="67" t="s">
        <v>144</v>
      </c>
      <c r="JW82" s="67" t="s">
        <v>145</v>
      </c>
      <c r="JX82" s="67" t="s">
        <v>145</v>
      </c>
      <c r="JY82" s="67">
        <v>0</v>
      </c>
      <c r="JZ82" s="67">
        <v>227</v>
      </c>
      <c r="KA82" s="67">
        <v>196</v>
      </c>
      <c r="KB82" s="67">
        <v>220</v>
      </c>
      <c r="KC82" s="67">
        <v>7</v>
      </c>
      <c r="KD82" s="67">
        <v>22349</v>
      </c>
      <c r="KE82" s="67">
        <v>197135</v>
      </c>
      <c r="KF82" s="67">
        <v>42063</v>
      </c>
      <c r="KG82" s="67">
        <v>73937390.819999993</v>
      </c>
      <c r="KH82" s="67">
        <v>56770827.93</v>
      </c>
      <c r="KI82" s="67">
        <v>17166562.890000001</v>
      </c>
      <c r="KJ82" s="67">
        <v>14221029.99</v>
      </c>
      <c r="KK82" s="67">
        <v>15205707.779999999</v>
      </c>
      <c r="KL82" s="67">
        <v>25090341.620000001</v>
      </c>
      <c r="KM82" s="67">
        <v>0</v>
      </c>
      <c r="KN82" s="67">
        <v>28</v>
      </c>
      <c r="KO82" s="67">
        <v>8</v>
      </c>
      <c r="KP82" s="67">
        <v>20</v>
      </c>
      <c r="KQ82" s="67" t="s">
        <v>146</v>
      </c>
      <c r="KR82" s="67" t="s">
        <v>147</v>
      </c>
    </row>
    <row r="83" spans="1:304" s="67" customFormat="1" x14ac:dyDescent="0.25">
      <c r="A83" s="66">
        <v>99</v>
      </c>
      <c r="B83" s="67" t="s">
        <v>734</v>
      </c>
      <c r="C83" s="66" t="s">
        <v>1841</v>
      </c>
      <c r="D83" s="66" t="s">
        <v>730</v>
      </c>
      <c r="E83" s="66" t="s">
        <v>1812</v>
      </c>
      <c r="F83" s="66" t="s">
        <v>1700</v>
      </c>
      <c r="G83" s="68" t="s">
        <v>1886</v>
      </c>
      <c r="H83" s="56">
        <v>62.89</v>
      </c>
      <c r="I83" s="69">
        <v>58.779999999999994</v>
      </c>
      <c r="J83" s="70">
        <v>76.900000000000006</v>
      </c>
      <c r="K83" s="67" t="s">
        <v>154</v>
      </c>
      <c r="L83" s="71">
        <v>50</v>
      </c>
      <c r="M83" s="67" t="s">
        <v>154</v>
      </c>
      <c r="N83" s="71">
        <v>50</v>
      </c>
      <c r="O83" s="72">
        <v>30</v>
      </c>
      <c r="P83" s="67" t="s">
        <v>7</v>
      </c>
      <c r="Q83" s="73">
        <v>5</v>
      </c>
      <c r="R83" s="67" t="s">
        <v>8</v>
      </c>
      <c r="S83" s="73">
        <v>12</v>
      </c>
      <c r="T83" s="67" t="s">
        <v>9</v>
      </c>
      <c r="U83" s="73">
        <v>16</v>
      </c>
      <c r="W83" s="73">
        <v>0</v>
      </c>
      <c r="Y83" s="73">
        <v>0</v>
      </c>
      <c r="AA83" s="73">
        <v>0</v>
      </c>
      <c r="AB83" s="67" t="s">
        <v>7</v>
      </c>
      <c r="AC83" s="73">
        <v>5</v>
      </c>
      <c r="AD83" s="67" t="s">
        <v>8</v>
      </c>
      <c r="AE83" s="73">
        <v>13</v>
      </c>
      <c r="AF83" s="67" t="s">
        <v>9</v>
      </c>
      <c r="AG83" s="73">
        <v>16</v>
      </c>
      <c r="AH83" s="74">
        <v>46.9</v>
      </c>
      <c r="AI83" s="57">
        <v>39.75</v>
      </c>
      <c r="AK83" s="54">
        <v>0</v>
      </c>
      <c r="AM83" s="54">
        <v>0</v>
      </c>
      <c r="AN83" s="67" t="s">
        <v>12</v>
      </c>
      <c r="AO83" s="54">
        <v>15</v>
      </c>
      <c r="AQ83" s="54">
        <v>0</v>
      </c>
      <c r="AS83" s="54">
        <v>0</v>
      </c>
      <c r="AT83" s="67" t="s">
        <v>15</v>
      </c>
      <c r="AU83" s="54">
        <v>30</v>
      </c>
      <c r="AV83" s="75">
        <v>13.5</v>
      </c>
      <c r="AW83" s="67" t="s">
        <v>204</v>
      </c>
      <c r="AX83" s="54">
        <v>50</v>
      </c>
      <c r="AY83" s="75">
        <v>7.5</v>
      </c>
      <c r="AZ83" s="67" t="s">
        <v>122</v>
      </c>
      <c r="BA83" s="54">
        <v>75</v>
      </c>
      <c r="BB83" s="75">
        <v>11.25</v>
      </c>
      <c r="BC83" s="67" t="s">
        <v>156</v>
      </c>
      <c r="BD83" s="54">
        <v>30</v>
      </c>
      <c r="BE83" s="76">
        <v>7.5</v>
      </c>
      <c r="BF83" s="67" t="s">
        <v>228</v>
      </c>
      <c r="BG83" s="54">
        <v>0</v>
      </c>
      <c r="BH83" s="67" t="s">
        <v>158</v>
      </c>
      <c r="BI83" s="54">
        <v>0</v>
      </c>
      <c r="BJ83" s="75">
        <v>0</v>
      </c>
      <c r="BK83" s="58">
        <v>43.25</v>
      </c>
      <c r="BM83" s="54">
        <v>0</v>
      </c>
      <c r="BO83" s="54">
        <v>0</v>
      </c>
      <c r="BQ83" s="54">
        <v>0</v>
      </c>
      <c r="BS83" s="54">
        <v>0</v>
      </c>
      <c r="BU83" s="54">
        <v>0</v>
      </c>
      <c r="BW83" s="54">
        <v>0</v>
      </c>
      <c r="BY83" s="54">
        <v>0</v>
      </c>
      <c r="CA83" s="54">
        <v>0</v>
      </c>
      <c r="CB83" s="75">
        <v>0</v>
      </c>
      <c r="CC83" s="67" t="s">
        <v>27</v>
      </c>
      <c r="CD83" s="54">
        <v>40</v>
      </c>
      <c r="CF83" s="54">
        <v>0</v>
      </c>
      <c r="CG83" s="67" t="s">
        <v>29</v>
      </c>
      <c r="CH83" s="54">
        <v>30</v>
      </c>
      <c r="CI83" s="75">
        <v>7</v>
      </c>
      <c r="CJ83" s="67" t="s">
        <v>126</v>
      </c>
      <c r="CK83" s="54">
        <v>100</v>
      </c>
      <c r="CL83" s="75">
        <v>10</v>
      </c>
      <c r="CM83" s="67" t="s">
        <v>140</v>
      </c>
      <c r="CN83" s="54">
        <v>5</v>
      </c>
      <c r="CP83" s="54">
        <v>0</v>
      </c>
      <c r="CR83" s="54">
        <v>0</v>
      </c>
      <c r="CT83" s="54">
        <v>0</v>
      </c>
      <c r="CV83" s="54">
        <v>0</v>
      </c>
      <c r="CW83" s="75">
        <v>1.25</v>
      </c>
      <c r="CY83" s="54">
        <v>33</v>
      </c>
      <c r="CZ83" s="67" t="s">
        <v>36</v>
      </c>
      <c r="DA83" s="54">
        <v>34</v>
      </c>
      <c r="DC83" s="54">
        <v>33</v>
      </c>
      <c r="DD83" s="76">
        <v>25</v>
      </c>
      <c r="DF83" s="54">
        <v>0</v>
      </c>
      <c r="DH83" s="54">
        <v>0</v>
      </c>
      <c r="DJ83" s="54">
        <v>0</v>
      </c>
      <c r="DL83" s="54">
        <v>0</v>
      </c>
      <c r="DN83" s="54">
        <v>0</v>
      </c>
      <c r="DP83" s="54">
        <v>0</v>
      </c>
      <c r="DQ83" s="76">
        <v>0</v>
      </c>
      <c r="DR83" s="58">
        <v>76</v>
      </c>
      <c r="DT83" s="54">
        <v>0</v>
      </c>
      <c r="DU83" s="67" t="s">
        <v>43</v>
      </c>
      <c r="DV83" s="54">
        <v>15</v>
      </c>
      <c r="DW83" s="67" t="s">
        <v>44</v>
      </c>
      <c r="DX83" s="54">
        <v>15</v>
      </c>
      <c r="DY83" s="67" t="s">
        <v>45</v>
      </c>
      <c r="DZ83" s="54">
        <v>10</v>
      </c>
      <c r="EB83" s="54">
        <v>0</v>
      </c>
      <c r="EC83" s="76">
        <v>16</v>
      </c>
      <c r="ED83" s="67" t="s">
        <v>159</v>
      </c>
      <c r="EE83" s="54">
        <v>100</v>
      </c>
      <c r="EF83" s="76">
        <v>60</v>
      </c>
      <c r="EG83" s="58">
        <v>58</v>
      </c>
      <c r="EH83" s="67" t="s">
        <v>48</v>
      </c>
      <c r="EI83" s="54">
        <v>30</v>
      </c>
      <c r="EJ83" s="67" t="s">
        <v>49</v>
      </c>
      <c r="EK83" s="54">
        <v>20</v>
      </c>
      <c r="EL83" s="67" t="s">
        <v>131</v>
      </c>
      <c r="EM83" s="54">
        <v>20</v>
      </c>
      <c r="EN83" s="67" t="s">
        <v>132</v>
      </c>
      <c r="EO83" s="54">
        <v>30</v>
      </c>
      <c r="EP83" s="76">
        <v>40</v>
      </c>
      <c r="ER83" s="54">
        <v>0</v>
      </c>
      <c r="ET83" s="54">
        <v>0</v>
      </c>
      <c r="EU83" s="67" t="s">
        <v>50</v>
      </c>
      <c r="EV83" s="54">
        <v>30</v>
      </c>
      <c r="EW83" s="76">
        <v>18</v>
      </c>
      <c r="EX83" s="59">
        <v>67</v>
      </c>
      <c r="EY83" s="58">
        <v>37.5</v>
      </c>
      <c r="EZ83" s="67" t="s">
        <v>51</v>
      </c>
      <c r="FA83" s="54">
        <v>10</v>
      </c>
      <c r="FB83" s="67" t="s">
        <v>134</v>
      </c>
      <c r="FC83" s="54">
        <v>10</v>
      </c>
      <c r="FD83" s="67" t="s">
        <v>135</v>
      </c>
      <c r="FE83" s="54">
        <v>20</v>
      </c>
      <c r="FF83" s="67" t="s">
        <v>136</v>
      </c>
      <c r="FG83" s="54">
        <v>20</v>
      </c>
      <c r="FH83" s="67" t="s">
        <v>174</v>
      </c>
      <c r="FI83" s="54">
        <v>15</v>
      </c>
      <c r="FK83" s="54">
        <v>0</v>
      </c>
      <c r="FM83" s="54">
        <v>0</v>
      </c>
      <c r="FN83" s="76">
        <v>30</v>
      </c>
      <c r="FP83" s="54">
        <v>0</v>
      </c>
      <c r="FR83" s="54">
        <v>0</v>
      </c>
      <c r="FT83" s="54">
        <v>0</v>
      </c>
      <c r="FV83" s="54">
        <v>0</v>
      </c>
      <c r="FX83" s="54">
        <v>0</v>
      </c>
      <c r="FZ83" s="54">
        <v>0</v>
      </c>
      <c r="GB83" s="54">
        <v>0</v>
      </c>
      <c r="GD83" s="54">
        <v>0</v>
      </c>
      <c r="GF83" s="54">
        <v>0</v>
      </c>
      <c r="GH83" s="54">
        <v>0</v>
      </c>
      <c r="GI83" s="76">
        <v>0</v>
      </c>
      <c r="GK83" s="54">
        <v>0</v>
      </c>
      <c r="GM83" s="54">
        <v>0</v>
      </c>
      <c r="GO83" s="54">
        <v>0</v>
      </c>
      <c r="GQ83" s="54">
        <v>0</v>
      </c>
      <c r="GS83" s="54">
        <v>0</v>
      </c>
      <c r="GT83" s="58">
        <v>0</v>
      </c>
      <c r="GV83" s="54">
        <v>0</v>
      </c>
      <c r="GX83" s="54">
        <v>0</v>
      </c>
      <c r="GZ83" s="54">
        <v>0</v>
      </c>
      <c r="HA83" s="67" t="s">
        <v>63</v>
      </c>
      <c r="HB83" s="54">
        <v>12.5</v>
      </c>
      <c r="HD83" s="54">
        <v>0</v>
      </c>
      <c r="HF83" s="54">
        <v>0</v>
      </c>
      <c r="HH83" s="54">
        <v>0</v>
      </c>
      <c r="HI83" s="67" t="s">
        <v>67</v>
      </c>
      <c r="HJ83" s="54">
        <v>12.5</v>
      </c>
      <c r="HK83" s="58">
        <v>7.5</v>
      </c>
      <c r="HL83" s="58">
        <v>63.5</v>
      </c>
      <c r="HM83" s="67" t="s">
        <v>160</v>
      </c>
      <c r="HN83" s="54">
        <v>75</v>
      </c>
      <c r="HO83" s="76">
        <v>22.5</v>
      </c>
      <c r="HP83" s="67" t="s">
        <v>141</v>
      </c>
      <c r="HQ83" s="54">
        <v>35</v>
      </c>
      <c r="HR83" s="67" t="s">
        <v>69</v>
      </c>
      <c r="HS83" s="54">
        <v>30</v>
      </c>
      <c r="HU83" s="54">
        <v>0</v>
      </c>
      <c r="HW83" s="54">
        <v>0</v>
      </c>
      <c r="HY83" s="54">
        <v>0</v>
      </c>
      <c r="IA83" s="54">
        <v>0</v>
      </c>
      <c r="IC83" s="54">
        <v>0</v>
      </c>
      <c r="IE83" s="54">
        <v>0</v>
      </c>
      <c r="IG83" s="54">
        <v>0</v>
      </c>
      <c r="IH83" s="76">
        <v>26</v>
      </c>
      <c r="IJ83" s="54">
        <v>0</v>
      </c>
      <c r="IL83" s="54">
        <v>0</v>
      </c>
      <c r="IN83" s="54">
        <v>0</v>
      </c>
      <c r="IP83" s="54">
        <v>0</v>
      </c>
      <c r="IQ83" s="76">
        <v>0</v>
      </c>
      <c r="IR83" s="67" t="s">
        <v>79</v>
      </c>
      <c r="IS83" s="54">
        <v>30</v>
      </c>
      <c r="IT83" s="67" t="s">
        <v>80</v>
      </c>
      <c r="IU83" s="54">
        <v>50</v>
      </c>
      <c r="IV83" s="67" t="s">
        <v>9</v>
      </c>
      <c r="IW83" s="54">
        <v>20</v>
      </c>
      <c r="IX83" s="76">
        <v>15</v>
      </c>
      <c r="IY83" s="58">
        <v>100</v>
      </c>
      <c r="IZ83" s="67" t="s">
        <v>161</v>
      </c>
      <c r="JA83" s="54">
        <v>100</v>
      </c>
      <c r="JB83" s="76">
        <v>40</v>
      </c>
      <c r="JC83" s="67" t="s">
        <v>82</v>
      </c>
      <c r="JD83" s="54">
        <v>10</v>
      </c>
      <c r="JE83" s="67" t="s">
        <v>83</v>
      </c>
      <c r="JF83" s="54">
        <v>20</v>
      </c>
      <c r="JG83" s="67" t="s">
        <v>84</v>
      </c>
      <c r="JH83" s="54">
        <v>30</v>
      </c>
      <c r="JI83" s="67" t="s">
        <v>85</v>
      </c>
      <c r="JJ83" s="54">
        <v>40</v>
      </c>
      <c r="JK83" s="58">
        <v>35</v>
      </c>
      <c r="JL83" s="67" t="s">
        <v>86</v>
      </c>
      <c r="JM83" s="54">
        <v>20</v>
      </c>
      <c r="JN83" s="67" t="s">
        <v>87</v>
      </c>
      <c r="JO83" s="54">
        <v>35</v>
      </c>
      <c r="JP83" s="67" t="s">
        <v>143</v>
      </c>
      <c r="JQ83" s="54">
        <v>45</v>
      </c>
      <c r="JR83" s="75">
        <v>25</v>
      </c>
      <c r="JS83" s="67" t="s">
        <v>144</v>
      </c>
      <c r="JT83" s="67" t="s">
        <v>144</v>
      </c>
      <c r="JU83" s="67" t="s">
        <v>144</v>
      </c>
      <c r="JV83" s="67" t="s">
        <v>144</v>
      </c>
      <c r="JW83" s="67" t="s">
        <v>145</v>
      </c>
      <c r="JX83" s="67" t="s">
        <v>144</v>
      </c>
      <c r="JY83" s="67">
        <v>0</v>
      </c>
      <c r="JZ83" s="67">
        <v>63</v>
      </c>
      <c r="KA83" s="67">
        <v>70</v>
      </c>
      <c r="KB83" s="67">
        <v>64</v>
      </c>
      <c r="KC83" s="67">
        <v>1</v>
      </c>
      <c r="KD83" s="67">
        <v>1129</v>
      </c>
      <c r="KE83" s="67">
        <v>12500</v>
      </c>
      <c r="KF83" s="67">
        <v>2379</v>
      </c>
      <c r="KG83" s="67">
        <v>12465334</v>
      </c>
      <c r="KH83" s="67">
        <v>7933611.2800000003</v>
      </c>
      <c r="KI83" s="67">
        <v>4531722.72</v>
      </c>
      <c r="KJ83" s="67">
        <v>4259181.6399999997</v>
      </c>
      <c r="KK83" s="67">
        <v>2690844.58</v>
      </c>
      <c r="KL83" s="67">
        <v>4021649.23</v>
      </c>
      <c r="KM83" s="67">
        <v>0</v>
      </c>
      <c r="KN83" s="67">
        <v>16</v>
      </c>
      <c r="KO83" s="67">
        <v>11</v>
      </c>
      <c r="KP83" s="67">
        <v>5</v>
      </c>
      <c r="KQ83" s="67" t="s">
        <v>146</v>
      </c>
      <c r="KR83" s="67" t="s">
        <v>147</v>
      </c>
    </row>
    <row r="84" spans="1:304" s="67" customFormat="1" x14ac:dyDescent="0.25">
      <c r="A84" s="66">
        <v>100</v>
      </c>
      <c r="B84" s="67" t="s">
        <v>740</v>
      </c>
      <c r="C84" s="66" t="s">
        <v>1734</v>
      </c>
      <c r="D84" s="66" t="s">
        <v>735</v>
      </c>
      <c r="E84" s="66" t="s">
        <v>1699</v>
      </c>
      <c r="F84" s="66" t="s">
        <v>1700</v>
      </c>
      <c r="G84" s="68" t="s">
        <v>1886</v>
      </c>
      <c r="H84" s="56">
        <v>69.625</v>
      </c>
      <c r="I84" s="69">
        <v>69.75</v>
      </c>
      <c r="J84" s="70">
        <v>100</v>
      </c>
      <c r="K84" s="67" t="s">
        <v>154</v>
      </c>
      <c r="L84" s="71">
        <v>50</v>
      </c>
      <c r="M84" s="67" t="s">
        <v>154</v>
      </c>
      <c r="N84" s="71">
        <v>50</v>
      </c>
      <c r="O84" s="72">
        <v>30</v>
      </c>
      <c r="P84" s="67" t="s">
        <v>7</v>
      </c>
      <c r="Q84" s="73">
        <v>5</v>
      </c>
      <c r="R84" s="67" t="s">
        <v>8</v>
      </c>
      <c r="S84" s="73">
        <v>12</v>
      </c>
      <c r="T84" s="67" t="s">
        <v>9</v>
      </c>
      <c r="U84" s="73">
        <v>16</v>
      </c>
      <c r="V84" s="67" t="s">
        <v>7</v>
      </c>
      <c r="W84" s="73">
        <v>5</v>
      </c>
      <c r="X84" s="67" t="s">
        <v>8</v>
      </c>
      <c r="Y84" s="73">
        <v>12</v>
      </c>
      <c r="Z84" s="67" t="s">
        <v>9</v>
      </c>
      <c r="AA84" s="73">
        <v>16</v>
      </c>
      <c r="AB84" s="67" t="s">
        <v>7</v>
      </c>
      <c r="AC84" s="73">
        <v>5</v>
      </c>
      <c r="AD84" s="67" t="s">
        <v>8</v>
      </c>
      <c r="AE84" s="73">
        <v>13</v>
      </c>
      <c r="AF84" s="67" t="s">
        <v>9</v>
      </c>
      <c r="AG84" s="73">
        <v>16</v>
      </c>
      <c r="AH84" s="74">
        <v>70</v>
      </c>
      <c r="AI84" s="57">
        <v>44.5</v>
      </c>
      <c r="AK84" s="54">
        <v>0</v>
      </c>
      <c r="AM84" s="54">
        <v>0</v>
      </c>
      <c r="AN84" s="67" t="s">
        <v>12</v>
      </c>
      <c r="AO84" s="54">
        <v>15</v>
      </c>
      <c r="AQ84" s="54">
        <v>0</v>
      </c>
      <c r="AS84" s="54">
        <v>0</v>
      </c>
      <c r="AT84" s="67" t="s">
        <v>15</v>
      </c>
      <c r="AU84" s="54">
        <v>30</v>
      </c>
      <c r="AV84" s="75">
        <v>13.5</v>
      </c>
      <c r="AW84" s="67" t="s">
        <v>155</v>
      </c>
      <c r="AX84" s="54">
        <v>15</v>
      </c>
      <c r="AY84" s="75">
        <v>2.25</v>
      </c>
      <c r="AZ84" s="67" t="s">
        <v>121</v>
      </c>
      <c r="BA84" s="54">
        <v>25</v>
      </c>
      <c r="BB84" s="75">
        <v>3.75</v>
      </c>
      <c r="BC84" s="67" t="s">
        <v>170</v>
      </c>
      <c r="BD84" s="54">
        <v>70</v>
      </c>
      <c r="BE84" s="76">
        <v>17.5</v>
      </c>
      <c r="BF84" s="67" t="s">
        <v>124</v>
      </c>
      <c r="BG84" s="54">
        <v>50</v>
      </c>
      <c r="BH84" s="67" t="s">
        <v>158</v>
      </c>
      <c r="BI84" s="54">
        <v>0</v>
      </c>
      <c r="BJ84" s="75">
        <v>7.5</v>
      </c>
      <c r="BK84" s="58">
        <v>65.25</v>
      </c>
      <c r="BM84" s="54">
        <v>0</v>
      </c>
      <c r="BO84" s="54">
        <v>0</v>
      </c>
      <c r="BQ84" s="54">
        <v>0</v>
      </c>
      <c r="BS84" s="54">
        <v>0</v>
      </c>
      <c r="BU84" s="54">
        <v>0</v>
      </c>
      <c r="BW84" s="54">
        <v>0</v>
      </c>
      <c r="BY84" s="54">
        <v>0</v>
      </c>
      <c r="CA84" s="54">
        <v>0</v>
      </c>
      <c r="CB84" s="75">
        <v>0</v>
      </c>
      <c r="CC84" s="67" t="s">
        <v>27</v>
      </c>
      <c r="CD84" s="54">
        <v>40</v>
      </c>
      <c r="CE84" s="67" t="s">
        <v>28</v>
      </c>
      <c r="CF84" s="54">
        <v>30</v>
      </c>
      <c r="CG84" s="67" t="s">
        <v>29</v>
      </c>
      <c r="CH84" s="54">
        <v>30</v>
      </c>
      <c r="CI84" s="75">
        <v>10</v>
      </c>
      <c r="CJ84" s="67" t="s">
        <v>171</v>
      </c>
      <c r="CK84" s="54">
        <v>80</v>
      </c>
      <c r="CL84" s="75">
        <v>8</v>
      </c>
      <c r="CM84" s="67" t="s">
        <v>229</v>
      </c>
      <c r="CN84" s="54">
        <v>10</v>
      </c>
      <c r="CO84" s="67" t="s">
        <v>31</v>
      </c>
      <c r="CP84" s="54">
        <v>5</v>
      </c>
      <c r="CQ84" s="67" t="s">
        <v>32</v>
      </c>
      <c r="CR84" s="54">
        <v>15</v>
      </c>
      <c r="CS84" s="67" t="s">
        <v>33</v>
      </c>
      <c r="CT84" s="54">
        <v>25</v>
      </c>
      <c r="CU84" s="67" t="s">
        <v>34</v>
      </c>
      <c r="CV84" s="54">
        <v>35</v>
      </c>
      <c r="CW84" s="75">
        <v>22.5</v>
      </c>
      <c r="CX84" s="67" t="s">
        <v>35</v>
      </c>
      <c r="CY84" s="54">
        <v>33</v>
      </c>
      <c r="CZ84" s="67" t="s">
        <v>36</v>
      </c>
      <c r="DA84" s="54">
        <v>34</v>
      </c>
      <c r="DC84" s="54">
        <v>0</v>
      </c>
      <c r="DD84" s="76">
        <v>16.75</v>
      </c>
      <c r="DE84" s="67" t="s">
        <v>38</v>
      </c>
      <c r="DF84" s="54">
        <v>10</v>
      </c>
      <c r="DG84" s="67" t="s">
        <v>39</v>
      </c>
      <c r="DH84" s="54">
        <v>10</v>
      </c>
      <c r="DI84" s="67" t="s">
        <v>40</v>
      </c>
      <c r="DJ84" s="54">
        <v>15</v>
      </c>
      <c r="DK84" s="67" t="s">
        <v>128</v>
      </c>
      <c r="DL84" s="54">
        <v>25</v>
      </c>
      <c r="DM84" s="67" t="s">
        <v>41</v>
      </c>
      <c r="DN84" s="54">
        <v>20</v>
      </c>
      <c r="DP84" s="54">
        <v>0</v>
      </c>
      <c r="DQ84" s="76">
        <v>8</v>
      </c>
      <c r="DR84" s="58">
        <v>78</v>
      </c>
      <c r="DS84" s="67" t="s">
        <v>42</v>
      </c>
      <c r="DT84" s="54">
        <v>15</v>
      </c>
      <c r="DU84" s="67" t="s">
        <v>43</v>
      </c>
      <c r="DV84" s="54">
        <v>15</v>
      </c>
      <c r="DW84" s="67" t="s">
        <v>44</v>
      </c>
      <c r="DX84" s="54">
        <v>15</v>
      </c>
      <c r="DZ84" s="54">
        <v>0</v>
      </c>
      <c r="EB84" s="54">
        <v>0</v>
      </c>
      <c r="EC84" s="76">
        <v>18</v>
      </c>
      <c r="ED84" s="67" t="s">
        <v>159</v>
      </c>
      <c r="EE84" s="54">
        <v>100</v>
      </c>
      <c r="EF84" s="76">
        <v>60</v>
      </c>
      <c r="EG84" s="58">
        <v>61</v>
      </c>
      <c r="EH84" s="67" t="s">
        <v>48</v>
      </c>
      <c r="EI84" s="54">
        <v>30</v>
      </c>
      <c r="EJ84" s="67" t="s">
        <v>49</v>
      </c>
      <c r="EK84" s="54">
        <v>20</v>
      </c>
      <c r="EL84" s="67" t="s">
        <v>131</v>
      </c>
      <c r="EM84" s="54">
        <v>20</v>
      </c>
      <c r="EN84" s="67" t="s">
        <v>132</v>
      </c>
      <c r="EO84" s="54">
        <v>30</v>
      </c>
      <c r="EP84" s="76">
        <v>40</v>
      </c>
      <c r="ER84" s="54">
        <v>0</v>
      </c>
      <c r="ES84" s="67" t="s">
        <v>133</v>
      </c>
      <c r="ET84" s="54">
        <v>35</v>
      </c>
      <c r="EV84" s="54">
        <v>0</v>
      </c>
      <c r="EW84" s="76">
        <v>21</v>
      </c>
      <c r="EX84" s="59">
        <v>69.5</v>
      </c>
      <c r="EY84" s="58">
        <v>65</v>
      </c>
      <c r="EZ84" s="67" t="s">
        <v>51</v>
      </c>
      <c r="FA84" s="54">
        <v>10</v>
      </c>
      <c r="FB84" s="67" t="s">
        <v>134</v>
      </c>
      <c r="FC84" s="54">
        <v>10</v>
      </c>
      <c r="FD84" s="67" t="s">
        <v>135</v>
      </c>
      <c r="FE84" s="54">
        <v>20</v>
      </c>
      <c r="FF84" s="67" t="s">
        <v>136</v>
      </c>
      <c r="FG84" s="54">
        <v>20</v>
      </c>
      <c r="FH84" s="67" t="s">
        <v>174</v>
      </c>
      <c r="FI84" s="54">
        <v>15</v>
      </c>
      <c r="FJ84" s="67" t="s">
        <v>52</v>
      </c>
      <c r="FK84" s="54">
        <v>12.5</v>
      </c>
      <c r="FM84" s="54">
        <v>0</v>
      </c>
      <c r="FN84" s="76">
        <v>35</v>
      </c>
      <c r="FP84" s="54">
        <v>0</v>
      </c>
      <c r="FR84" s="54">
        <v>0</v>
      </c>
      <c r="FT84" s="54">
        <v>0</v>
      </c>
      <c r="FV84" s="54">
        <v>0</v>
      </c>
      <c r="FX84" s="54">
        <v>0</v>
      </c>
      <c r="FZ84" s="54">
        <v>0</v>
      </c>
      <c r="GB84" s="54">
        <v>0</v>
      </c>
      <c r="GD84" s="54">
        <v>0</v>
      </c>
      <c r="GF84" s="54">
        <v>0</v>
      </c>
      <c r="GH84" s="54">
        <v>0</v>
      </c>
      <c r="GI84" s="76">
        <v>0</v>
      </c>
      <c r="GK84" s="54">
        <v>0</v>
      </c>
      <c r="GM84" s="54">
        <v>0</v>
      </c>
      <c r="GO84" s="54">
        <v>0</v>
      </c>
      <c r="GQ84" s="54">
        <v>0</v>
      </c>
      <c r="GS84" s="54">
        <v>0</v>
      </c>
      <c r="GT84" s="58">
        <v>0</v>
      </c>
      <c r="GU84" s="67" t="s">
        <v>60</v>
      </c>
      <c r="GV84" s="54">
        <v>12.5</v>
      </c>
      <c r="GW84" s="67" t="s">
        <v>61</v>
      </c>
      <c r="GX84" s="54">
        <v>12.5</v>
      </c>
      <c r="GY84" s="67" t="s">
        <v>62</v>
      </c>
      <c r="GZ84" s="54">
        <v>12.5</v>
      </c>
      <c r="HA84" s="67" t="s">
        <v>63</v>
      </c>
      <c r="HB84" s="54">
        <v>12.5</v>
      </c>
      <c r="HC84" s="67" t="s">
        <v>64</v>
      </c>
      <c r="HD84" s="54">
        <v>12.5</v>
      </c>
      <c r="HE84" s="67" t="s">
        <v>65</v>
      </c>
      <c r="HF84" s="54">
        <v>12.5</v>
      </c>
      <c r="HG84" s="67" t="s">
        <v>66</v>
      </c>
      <c r="HH84" s="54">
        <v>12.5</v>
      </c>
      <c r="HI84" s="67" t="s">
        <v>67</v>
      </c>
      <c r="HJ84" s="54">
        <v>12.5</v>
      </c>
      <c r="HK84" s="58">
        <v>30</v>
      </c>
      <c r="HL84" s="58">
        <v>51.5</v>
      </c>
      <c r="HM84" s="67" t="s">
        <v>140</v>
      </c>
      <c r="HN84" s="54">
        <v>35</v>
      </c>
      <c r="HO84" s="76">
        <v>10.5</v>
      </c>
      <c r="HP84" s="67" t="s">
        <v>141</v>
      </c>
      <c r="HQ84" s="54">
        <v>35</v>
      </c>
      <c r="HR84" s="67" t="s">
        <v>69</v>
      </c>
      <c r="HS84" s="54">
        <v>30</v>
      </c>
      <c r="HU84" s="54">
        <v>0</v>
      </c>
      <c r="HW84" s="54">
        <v>0</v>
      </c>
      <c r="HY84" s="54">
        <v>0</v>
      </c>
      <c r="IA84" s="54">
        <v>0</v>
      </c>
      <c r="IC84" s="54">
        <v>0</v>
      </c>
      <c r="IE84" s="54">
        <v>0</v>
      </c>
      <c r="IG84" s="54">
        <v>0</v>
      </c>
      <c r="IH84" s="76">
        <v>26</v>
      </c>
      <c r="IJ84" s="54">
        <v>0</v>
      </c>
      <c r="IL84" s="54">
        <v>0</v>
      </c>
      <c r="IN84" s="54">
        <v>0</v>
      </c>
      <c r="IP84" s="54">
        <v>0</v>
      </c>
      <c r="IQ84" s="76">
        <v>0</v>
      </c>
      <c r="IR84" s="67" t="s">
        <v>79</v>
      </c>
      <c r="IS84" s="54">
        <v>30</v>
      </c>
      <c r="IT84" s="67" t="s">
        <v>80</v>
      </c>
      <c r="IU84" s="54">
        <v>50</v>
      </c>
      <c r="IV84" s="67" t="s">
        <v>9</v>
      </c>
      <c r="IW84" s="54">
        <v>20</v>
      </c>
      <c r="IX84" s="76">
        <v>15</v>
      </c>
      <c r="IY84" s="58">
        <v>92</v>
      </c>
      <c r="IZ84" s="67" t="s">
        <v>142</v>
      </c>
      <c r="JA84" s="54">
        <v>80</v>
      </c>
      <c r="JB84" s="76">
        <v>32</v>
      </c>
      <c r="JC84" s="67" t="s">
        <v>82</v>
      </c>
      <c r="JD84" s="54">
        <v>10</v>
      </c>
      <c r="JE84" s="67" t="s">
        <v>83</v>
      </c>
      <c r="JF84" s="54">
        <v>20</v>
      </c>
      <c r="JG84" s="67" t="s">
        <v>84</v>
      </c>
      <c r="JH84" s="54">
        <v>30</v>
      </c>
      <c r="JI84" s="67" t="s">
        <v>85</v>
      </c>
      <c r="JJ84" s="54">
        <v>40</v>
      </c>
      <c r="JK84" s="58">
        <v>35</v>
      </c>
      <c r="JL84" s="67" t="s">
        <v>86</v>
      </c>
      <c r="JM84" s="54">
        <v>20</v>
      </c>
      <c r="JN84" s="67" t="s">
        <v>87</v>
      </c>
      <c r="JO84" s="54">
        <v>35</v>
      </c>
      <c r="JP84" s="67" t="s">
        <v>143</v>
      </c>
      <c r="JQ84" s="54">
        <v>45</v>
      </c>
      <c r="JR84" s="75">
        <v>25</v>
      </c>
      <c r="JS84" s="67" t="s">
        <v>144</v>
      </c>
      <c r="JT84" s="67" t="s">
        <v>144</v>
      </c>
      <c r="JU84" s="67" t="s">
        <v>144</v>
      </c>
      <c r="JV84" s="67" t="s">
        <v>144</v>
      </c>
      <c r="JW84" s="67" t="s">
        <v>145</v>
      </c>
      <c r="JX84" s="67" t="s">
        <v>145</v>
      </c>
      <c r="JY84" s="67">
        <v>1</v>
      </c>
      <c r="JZ84" s="67">
        <v>71</v>
      </c>
      <c r="KA84" s="67">
        <v>149</v>
      </c>
      <c r="KB84" s="67">
        <v>71</v>
      </c>
      <c r="KC84" s="67">
        <v>0</v>
      </c>
      <c r="KD84" s="67">
        <v>6569</v>
      </c>
      <c r="KE84" s="67">
        <v>91646</v>
      </c>
      <c r="KF84" s="67">
        <v>15733</v>
      </c>
      <c r="KG84" s="67">
        <v>83754308.579999998</v>
      </c>
      <c r="KH84" s="67">
        <v>32583283.449999999</v>
      </c>
      <c r="KI84" s="67">
        <v>52123766.549999997</v>
      </c>
      <c r="KJ84" s="67">
        <v>19180164.120000001</v>
      </c>
      <c r="KK84" s="67">
        <v>33361760.75</v>
      </c>
      <c r="KL84" s="67">
        <v>14766199.140000001</v>
      </c>
      <c r="KM84" s="67">
        <v>0</v>
      </c>
      <c r="KN84" s="67">
        <v>61</v>
      </c>
      <c r="KO84" s="67">
        <v>37</v>
      </c>
      <c r="KP84" s="67">
        <v>24</v>
      </c>
      <c r="KQ84" s="67" t="s">
        <v>146</v>
      </c>
      <c r="KR84" s="67" t="s">
        <v>147</v>
      </c>
    </row>
    <row r="85" spans="1:304" s="67" customFormat="1" x14ac:dyDescent="0.25">
      <c r="A85" s="66">
        <v>101</v>
      </c>
      <c r="B85" s="67" t="s">
        <v>747</v>
      </c>
      <c r="C85" s="66" t="s">
        <v>1831</v>
      </c>
      <c r="D85" s="66" t="s">
        <v>741</v>
      </c>
      <c r="E85" s="66" t="s">
        <v>1812</v>
      </c>
      <c r="F85" s="66" t="s">
        <v>1703</v>
      </c>
      <c r="G85" s="68" t="s">
        <v>1887</v>
      </c>
      <c r="H85" s="56">
        <v>82.224999999999994</v>
      </c>
      <c r="I85" s="69">
        <v>71.2</v>
      </c>
      <c r="J85" s="70">
        <v>100</v>
      </c>
      <c r="K85" s="67" t="s">
        <v>154</v>
      </c>
      <c r="L85" s="71">
        <v>50</v>
      </c>
      <c r="M85" s="67" t="s">
        <v>154</v>
      </c>
      <c r="N85" s="71">
        <v>50</v>
      </c>
      <c r="O85" s="72">
        <v>30</v>
      </c>
      <c r="P85" s="67" t="s">
        <v>7</v>
      </c>
      <c r="Q85" s="73">
        <v>5</v>
      </c>
      <c r="R85" s="67" t="s">
        <v>8</v>
      </c>
      <c r="S85" s="73">
        <v>12</v>
      </c>
      <c r="T85" s="67" t="s">
        <v>9</v>
      </c>
      <c r="U85" s="73">
        <v>16</v>
      </c>
      <c r="V85" s="67" t="s">
        <v>7</v>
      </c>
      <c r="W85" s="73">
        <v>5</v>
      </c>
      <c r="X85" s="67" t="s">
        <v>8</v>
      </c>
      <c r="Y85" s="73">
        <v>12</v>
      </c>
      <c r="Z85" s="67" t="s">
        <v>9</v>
      </c>
      <c r="AA85" s="73">
        <v>16</v>
      </c>
      <c r="AB85" s="67" t="s">
        <v>7</v>
      </c>
      <c r="AC85" s="73">
        <v>5</v>
      </c>
      <c r="AD85" s="67" t="s">
        <v>8</v>
      </c>
      <c r="AE85" s="73">
        <v>13</v>
      </c>
      <c r="AF85" s="67" t="s">
        <v>9</v>
      </c>
      <c r="AG85" s="73">
        <v>16</v>
      </c>
      <c r="AH85" s="74">
        <v>70</v>
      </c>
      <c r="AI85" s="57">
        <v>83.5</v>
      </c>
      <c r="AK85" s="54">
        <v>0</v>
      </c>
      <c r="AL85" s="67" t="s">
        <v>11</v>
      </c>
      <c r="AM85" s="54">
        <v>25</v>
      </c>
      <c r="AN85" s="67" t="s">
        <v>12</v>
      </c>
      <c r="AO85" s="54">
        <v>15</v>
      </c>
      <c r="AP85" s="67" t="s">
        <v>13</v>
      </c>
      <c r="AQ85" s="54">
        <v>15</v>
      </c>
      <c r="AR85" s="67" t="s">
        <v>14</v>
      </c>
      <c r="AS85" s="54">
        <v>15</v>
      </c>
      <c r="AT85" s="67" t="s">
        <v>15</v>
      </c>
      <c r="AU85" s="54">
        <v>30</v>
      </c>
      <c r="AV85" s="75">
        <v>30</v>
      </c>
      <c r="AW85" s="67" t="s">
        <v>155</v>
      </c>
      <c r="AX85" s="54">
        <v>15</v>
      </c>
      <c r="AY85" s="75">
        <v>2.25</v>
      </c>
      <c r="AZ85" s="67" t="s">
        <v>122</v>
      </c>
      <c r="BA85" s="54">
        <v>75</v>
      </c>
      <c r="BB85" s="75">
        <v>11.25</v>
      </c>
      <c r="BC85" s="67" t="s">
        <v>123</v>
      </c>
      <c r="BD85" s="54">
        <v>100</v>
      </c>
      <c r="BE85" s="76">
        <v>25</v>
      </c>
      <c r="BF85" s="67" t="s">
        <v>124</v>
      </c>
      <c r="BG85" s="54">
        <v>50</v>
      </c>
      <c r="BH85" s="67" t="s">
        <v>125</v>
      </c>
      <c r="BI85" s="54">
        <v>50</v>
      </c>
      <c r="BJ85" s="75">
        <v>15</v>
      </c>
      <c r="BK85" s="58">
        <v>60.5</v>
      </c>
      <c r="BL85" s="67" t="s">
        <v>19</v>
      </c>
      <c r="BM85" s="54">
        <v>10</v>
      </c>
      <c r="BN85" s="67" t="s">
        <v>20</v>
      </c>
      <c r="BO85" s="54">
        <v>40</v>
      </c>
      <c r="BQ85" s="54">
        <v>0</v>
      </c>
      <c r="BR85" s="67" t="s">
        <v>22</v>
      </c>
      <c r="BS85" s="54">
        <v>20</v>
      </c>
      <c r="BT85" s="67" t="s">
        <v>23</v>
      </c>
      <c r="BU85" s="54">
        <v>5</v>
      </c>
      <c r="BV85" s="67" t="s">
        <v>24</v>
      </c>
      <c r="BW85" s="54">
        <v>5</v>
      </c>
      <c r="BX85" s="67" t="s">
        <v>25</v>
      </c>
      <c r="BY85" s="54">
        <v>5</v>
      </c>
      <c r="BZ85" s="67" t="s">
        <v>26</v>
      </c>
      <c r="CA85" s="54">
        <v>5</v>
      </c>
      <c r="CB85" s="75">
        <v>18</v>
      </c>
      <c r="CC85" s="67" t="s">
        <v>27</v>
      </c>
      <c r="CD85" s="54">
        <v>40</v>
      </c>
      <c r="CF85" s="54">
        <v>0</v>
      </c>
      <c r="CG85" s="67" t="s">
        <v>29</v>
      </c>
      <c r="CH85" s="54">
        <v>30</v>
      </c>
      <c r="CI85" s="75">
        <v>7</v>
      </c>
      <c r="CJ85" s="67" t="s">
        <v>171</v>
      </c>
      <c r="CK85" s="54">
        <v>80</v>
      </c>
      <c r="CL85" s="75">
        <v>8</v>
      </c>
      <c r="CM85" s="67" t="s">
        <v>127</v>
      </c>
      <c r="CN85" s="54">
        <v>0</v>
      </c>
      <c r="CP85" s="54">
        <v>0</v>
      </c>
      <c r="CR85" s="54">
        <v>0</v>
      </c>
      <c r="CT85" s="54">
        <v>0</v>
      </c>
      <c r="CV85" s="54">
        <v>0</v>
      </c>
      <c r="CW85" s="75">
        <v>0</v>
      </c>
      <c r="CX85" s="67" t="s">
        <v>35</v>
      </c>
      <c r="CY85" s="54">
        <v>33</v>
      </c>
      <c r="CZ85" s="67" t="s">
        <v>36</v>
      </c>
      <c r="DA85" s="54">
        <v>34</v>
      </c>
      <c r="DC85" s="54">
        <v>33</v>
      </c>
      <c r="DD85" s="76">
        <v>25</v>
      </c>
      <c r="DF85" s="54">
        <v>0</v>
      </c>
      <c r="DG85" s="67" t="s">
        <v>39</v>
      </c>
      <c r="DH85" s="54">
        <v>10</v>
      </c>
      <c r="DI85" s="67" t="s">
        <v>40</v>
      </c>
      <c r="DJ85" s="54">
        <v>15</v>
      </c>
      <c r="DL85" s="54">
        <v>0</v>
      </c>
      <c r="DN85" s="54">
        <v>0</v>
      </c>
      <c r="DP85" s="54">
        <v>0</v>
      </c>
      <c r="DQ85" s="76">
        <v>2.5</v>
      </c>
      <c r="DR85" s="58">
        <v>40</v>
      </c>
      <c r="DS85" s="67" t="s">
        <v>42</v>
      </c>
      <c r="DT85" s="54">
        <v>15</v>
      </c>
      <c r="DU85" s="67" t="s">
        <v>43</v>
      </c>
      <c r="DV85" s="54">
        <v>15</v>
      </c>
      <c r="DW85" s="67" t="s">
        <v>44</v>
      </c>
      <c r="DX85" s="54">
        <v>15</v>
      </c>
      <c r="DY85" s="67" t="s">
        <v>45</v>
      </c>
      <c r="DZ85" s="54">
        <v>10</v>
      </c>
      <c r="EA85" s="67" t="s">
        <v>46</v>
      </c>
      <c r="EB85" s="54">
        <v>45</v>
      </c>
      <c r="EC85" s="76">
        <v>40</v>
      </c>
      <c r="ED85" s="67" t="s">
        <v>230</v>
      </c>
      <c r="EE85" s="54">
        <v>0</v>
      </c>
      <c r="EF85" s="76">
        <v>0</v>
      </c>
      <c r="EG85" s="58">
        <v>72</v>
      </c>
      <c r="EH85" s="67" t="s">
        <v>48</v>
      </c>
      <c r="EI85" s="54">
        <v>30</v>
      </c>
      <c r="EK85" s="54">
        <v>0</v>
      </c>
      <c r="EM85" s="54">
        <v>0</v>
      </c>
      <c r="EO85" s="54">
        <v>0</v>
      </c>
      <c r="EP85" s="76">
        <v>12</v>
      </c>
      <c r="EQ85" s="67" t="s">
        <v>173</v>
      </c>
      <c r="ER85" s="54">
        <v>35</v>
      </c>
      <c r="ES85" s="67" t="s">
        <v>133</v>
      </c>
      <c r="ET85" s="54">
        <v>35</v>
      </c>
      <c r="EU85" s="67" t="s">
        <v>50</v>
      </c>
      <c r="EV85" s="54">
        <v>30</v>
      </c>
      <c r="EW85" s="76">
        <v>60</v>
      </c>
      <c r="EX85" s="59">
        <v>93.25</v>
      </c>
      <c r="EY85" s="58">
        <v>79.75</v>
      </c>
      <c r="EZ85" s="67" t="s">
        <v>51</v>
      </c>
      <c r="FA85" s="54">
        <v>10</v>
      </c>
      <c r="FB85" s="67" t="s">
        <v>134</v>
      </c>
      <c r="FC85" s="54">
        <v>10</v>
      </c>
      <c r="FD85" s="67" t="s">
        <v>135</v>
      </c>
      <c r="FE85" s="54">
        <v>20</v>
      </c>
      <c r="FF85" s="67" t="s">
        <v>136</v>
      </c>
      <c r="FG85" s="54">
        <v>20</v>
      </c>
      <c r="FH85" s="67" t="s">
        <v>174</v>
      </c>
      <c r="FI85" s="54">
        <v>15</v>
      </c>
      <c r="FJ85" s="67" t="s">
        <v>52</v>
      </c>
      <c r="FK85" s="54">
        <v>12.5</v>
      </c>
      <c r="FL85" s="67" t="s">
        <v>53</v>
      </c>
      <c r="FM85" s="54">
        <v>12.5</v>
      </c>
      <c r="FN85" s="76">
        <v>40</v>
      </c>
      <c r="FP85" s="54">
        <v>0</v>
      </c>
      <c r="FQ85" s="67" t="s">
        <v>137</v>
      </c>
      <c r="FR85" s="54">
        <v>10</v>
      </c>
      <c r="FS85" s="67" t="s">
        <v>176</v>
      </c>
      <c r="FT85" s="54">
        <v>10</v>
      </c>
      <c r="FU85" s="67" t="s">
        <v>138</v>
      </c>
      <c r="FV85" s="54">
        <v>10</v>
      </c>
      <c r="FW85" s="67" t="s">
        <v>177</v>
      </c>
      <c r="FX85" s="54">
        <v>10</v>
      </c>
      <c r="FY85" s="67" t="s">
        <v>139</v>
      </c>
      <c r="FZ85" s="54">
        <v>10</v>
      </c>
      <c r="GB85" s="54">
        <v>0</v>
      </c>
      <c r="GC85" s="67" t="s">
        <v>178</v>
      </c>
      <c r="GD85" s="54">
        <v>10</v>
      </c>
      <c r="GE85" s="67" t="s">
        <v>206</v>
      </c>
      <c r="GF85" s="54">
        <v>10</v>
      </c>
      <c r="GG85" s="67" t="s">
        <v>179</v>
      </c>
      <c r="GH85" s="54">
        <v>10</v>
      </c>
      <c r="GI85" s="76">
        <v>8</v>
      </c>
      <c r="GJ85" s="67" t="s">
        <v>55</v>
      </c>
      <c r="GK85" s="54">
        <v>30</v>
      </c>
      <c r="GL85" s="67" t="s">
        <v>56</v>
      </c>
      <c r="GM85" s="54">
        <v>20</v>
      </c>
      <c r="GO85" s="54">
        <v>0</v>
      </c>
      <c r="GQ85" s="54">
        <v>0</v>
      </c>
      <c r="GR85" s="67" t="s">
        <v>59</v>
      </c>
      <c r="GS85" s="54">
        <v>15</v>
      </c>
      <c r="GT85" s="58">
        <v>13</v>
      </c>
      <c r="GU85" s="67" t="s">
        <v>60</v>
      </c>
      <c r="GV85" s="54">
        <v>12.5</v>
      </c>
      <c r="GX85" s="54">
        <v>0</v>
      </c>
      <c r="GZ85" s="54">
        <v>0</v>
      </c>
      <c r="HA85" s="67" t="s">
        <v>63</v>
      </c>
      <c r="HB85" s="54">
        <v>12.5</v>
      </c>
      <c r="HD85" s="54">
        <v>0</v>
      </c>
      <c r="HE85" s="67" t="s">
        <v>65</v>
      </c>
      <c r="HF85" s="54">
        <v>12.5</v>
      </c>
      <c r="HG85" s="67" t="s">
        <v>66</v>
      </c>
      <c r="HH85" s="54">
        <v>12.5</v>
      </c>
      <c r="HI85" s="67" t="s">
        <v>67</v>
      </c>
      <c r="HJ85" s="54">
        <v>12.5</v>
      </c>
      <c r="HK85" s="58">
        <v>18.75</v>
      </c>
      <c r="HL85" s="58">
        <v>100</v>
      </c>
      <c r="HM85" s="67" t="s">
        <v>207</v>
      </c>
      <c r="HN85" s="54">
        <v>100</v>
      </c>
      <c r="HO85" s="76">
        <v>30</v>
      </c>
      <c r="HP85" s="67" t="s">
        <v>141</v>
      </c>
      <c r="HQ85" s="54">
        <v>35</v>
      </c>
      <c r="HR85" s="67" t="s">
        <v>69</v>
      </c>
      <c r="HS85" s="54">
        <v>30</v>
      </c>
      <c r="HT85" s="67" t="s">
        <v>70</v>
      </c>
      <c r="HU85" s="54">
        <v>5</v>
      </c>
      <c r="HV85" s="67" t="s">
        <v>71</v>
      </c>
      <c r="HW85" s="54">
        <v>5</v>
      </c>
      <c r="HX85" s="67" t="s">
        <v>72</v>
      </c>
      <c r="HY85" s="54">
        <v>5</v>
      </c>
      <c r="HZ85" s="67" t="s">
        <v>73</v>
      </c>
      <c r="IA85" s="54">
        <v>5</v>
      </c>
      <c r="IB85" s="67" t="s">
        <v>74</v>
      </c>
      <c r="IC85" s="54">
        <v>5</v>
      </c>
      <c r="ID85" s="67" t="s">
        <v>75</v>
      </c>
      <c r="IE85" s="54">
        <v>5</v>
      </c>
      <c r="IF85" s="67" t="s">
        <v>76</v>
      </c>
      <c r="IG85" s="54">
        <v>5</v>
      </c>
      <c r="IH85" s="76">
        <v>40</v>
      </c>
      <c r="II85" s="67" t="s">
        <v>7</v>
      </c>
      <c r="IJ85" s="54">
        <v>10</v>
      </c>
      <c r="IK85" s="67" t="s">
        <v>77</v>
      </c>
      <c r="IL85" s="54">
        <v>25</v>
      </c>
      <c r="IM85" s="67" t="s">
        <v>78</v>
      </c>
      <c r="IN85" s="54">
        <v>50</v>
      </c>
      <c r="IO85" s="67" t="s">
        <v>9</v>
      </c>
      <c r="IP85" s="54">
        <v>15</v>
      </c>
      <c r="IQ85" s="76">
        <v>15</v>
      </c>
      <c r="IR85" s="67" t="s">
        <v>79</v>
      </c>
      <c r="IS85" s="54">
        <v>30</v>
      </c>
      <c r="IT85" s="67" t="s">
        <v>80</v>
      </c>
      <c r="IU85" s="54">
        <v>50</v>
      </c>
      <c r="IV85" s="67" t="s">
        <v>9</v>
      </c>
      <c r="IW85" s="54">
        <v>20</v>
      </c>
      <c r="IX85" s="76">
        <v>15</v>
      </c>
      <c r="IY85" s="58">
        <v>100</v>
      </c>
      <c r="IZ85" s="67" t="s">
        <v>161</v>
      </c>
      <c r="JA85" s="54">
        <v>100</v>
      </c>
      <c r="JB85" s="76">
        <v>40</v>
      </c>
      <c r="JC85" s="67" t="s">
        <v>82</v>
      </c>
      <c r="JD85" s="54">
        <v>10</v>
      </c>
      <c r="JE85" s="67" t="s">
        <v>83</v>
      </c>
      <c r="JF85" s="54">
        <v>20</v>
      </c>
      <c r="JG85" s="67" t="s">
        <v>84</v>
      </c>
      <c r="JH85" s="54">
        <v>30</v>
      </c>
      <c r="JI85" s="67" t="s">
        <v>85</v>
      </c>
      <c r="JJ85" s="54">
        <v>40</v>
      </c>
      <c r="JK85" s="58">
        <v>35</v>
      </c>
      <c r="JL85" s="67" t="s">
        <v>86</v>
      </c>
      <c r="JM85" s="54">
        <v>20</v>
      </c>
      <c r="JN85" s="67" t="s">
        <v>87</v>
      </c>
      <c r="JO85" s="54">
        <v>35</v>
      </c>
      <c r="JP85" s="67" t="s">
        <v>143</v>
      </c>
      <c r="JQ85" s="54">
        <v>45</v>
      </c>
      <c r="JR85" s="75">
        <v>25</v>
      </c>
      <c r="JS85" s="67" t="s">
        <v>144</v>
      </c>
      <c r="JT85" s="67" t="s">
        <v>144</v>
      </c>
      <c r="JU85" s="67" t="s">
        <v>144</v>
      </c>
      <c r="JV85" s="67" t="s">
        <v>144</v>
      </c>
      <c r="JW85" s="67" t="s">
        <v>145</v>
      </c>
      <c r="JX85" s="67" t="s">
        <v>144</v>
      </c>
      <c r="JY85" s="67">
        <v>0</v>
      </c>
      <c r="JZ85" s="67">
        <v>24</v>
      </c>
      <c r="KA85" s="67">
        <v>24</v>
      </c>
      <c r="KB85" s="67">
        <v>19</v>
      </c>
      <c r="KC85" s="67">
        <v>0</v>
      </c>
      <c r="KD85" s="67">
        <v>416</v>
      </c>
      <c r="KE85" s="67">
        <v>134</v>
      </c>
      <c r="KF85" s="67">
        <v>555</v>
      </c>
      <c r="KG85" s="67">
        <v>2653613</v>
      </c>
      <c r="KH85" s="67">
        <v>1711634</v>
      </c>
      <c r="KI85" s="67">
        <v>941979</v>
      </c>
      <c r="KJ85" s="67">
        <v>837861</v>
      </c>
      <c r="KK85" s="67">
        <v>489476</v>
      </c>
      <c r="KL85" s="67">
        <v>74581</v>
      </c>
      <c r="KM85" s="67">
        <v>0</v>
      </c>
      <c r="KN85" s="67">
        <v>27</v>
      </c>
      <c r="KO85" s="67">
        <v>26</v>
      </c>
      <c r="KP85" s="67">
        <v>1</v>
      </c>
      <c r="KQ85" s="67" t="s">
        <v>146</v>
      </c>
      <c r="KR85" s="67" t="s">
        <v>147</v>
      </c>
    </row>
    <row r="86" spans="1:304" s="67" customFormat="1" x14ac:dyDescent="0.25">
      <c r="A86" s="66">
        <v>102</v>
      </c>
      <c r="B86" s="67" t="s">
        <v>754</v>
      </c>
      <c r="C86" s="66" t="s">
        <v>1714</v>
      </c>
      <c r="D86" s="66" t="s">
        <v>748</v>
      </c>
      <c r="E86" s="66" t="s">
        <v>1699</v>
      </c>
      <c r="F86" s="66" t="s">
        <v>1703</v>
      </c>
      <c r="G86" s="68" t="s">
        <v>1887</v>
      </c>
      <c r="H86" s="56">
        <v>86.908333333333331</v>
      </c>
      <c r="I86" s="69">
        <v>90.15</v>
      </c>
      <c r="J86" s="70">
        <v>85</v>
      </c>
      <c r="K86" s="67" t="s">
        <v>279</v>
      </c>
      <c r="L86" s="71">
        <v>0</v>
      </c>
      <c r="M86" s="67" t="s">
        <v>154</v>
      </c>
      <c r="N86" s="71">
        <v>50</v>
      </c>
      <c r="O86" s="72">
        <v>15</v>
      </c>
      <c r="P86" s="67" t="s">
        <v>7</v>
      </c>
      <c r="Q86" s="73">
        <v>5</v>
      </c>
      <c r="R86" s="67" t="s">
        <v>8</v>
      </c>
      <c r="S86" s="73">
        <v>12</v>
      </c>
      <c r="T86" s="67" t="s">
        <v>9</v>
      </c>
      <c r="U86" s="73">
        <v>16</v>
      </c>
      <c r="V86" s="67" t="s">
        <v>7</v>
      </c>
      <c r="W86" s="73">
        <v>5</v>
      </c>
      <c r="X86" s="67" t="s">
        <v>8</v>
      </c>
      <c r="Y86" s="73">
        <v>12</v>
      </c>
      <c r="Z86" s="67" t="s">
        <v>9</v>
      </c>
      <c r="AA86" s="73">
        <v>16</v>
      </c>
      <c r="AB86" s="67" t="s">
        <v>7</v>
      </c>
      <c r="AC86" s="73">
        <v>5</v>
      </c>
      <c r="AD86" s="67" t="s">
        <v>8</v>
      </c>
      <c r="AE86" s="73">
        <v>13</v>
      </c>
      <c r="AF86" s="67" t="s">
        <v>9</v>
      </c>
      <c r="AG86" s="73">
        <v>16</v>
      </c>
      <c r="AH86" s="74">
        <v>70</v>
      </c>
      <c r="AI86" s="57">
        <v>97</v>
      </c>
      <c r="AK86" s="54">
        <v>0</v>
      </c>
      <c r="AL86" s="67" t="s">
        <v>11</v>
      </c>
      <c r="AM86" s="54">
        <v>25</v>
      </c>
      <c r="AN86" s="67" t="s">
        <v>12</v>
      </c>
      <c r="AO86" s="54">
        <v>15</v>
      </c>
      <c r="AP86" s="67" t="s">
        <v>13</v>
      </c>
      <c r="AQ86" s="54">
        <v>15</v>
      </c>
      <c r="AR86" s="67" t="s">
        <v>14</v>
      </c>
      <c r="AS86" s="54">
        <v>15</v>
      </c>
      <c r="AT86" s="67" t="s">
        <v>15</v>
      </c>
      <c r="AU86" s="54">
        <v>30</v>
      </c>
      <c r="AV86" s="75">
        <v>30</v>
      </c>
      <c r="AW86" s="67" t="s">
        <v>187</v>
      </c>
      <c r="AX86" s="54">
        <v>80</v>
      </c>
      <c r="AY86" s="75">
        <v>12</v>
      </c>
      <c r="AZ86" s="67" t="s">
        <v>205</v>
      </c>
      <c r="BA86" s="54">
        <v>100</v>
      </c>
      <c r="BB86" s="75">
        <v>15</v>
      </c>
      <c r="BC86" s="67" t="s">
        <v>123</v>
      </c>
      <c r="BD86" s="54">
        <v>100</v>
      </c>
      <c r="BE86" s="76">
        <v>25</v>
      </c>
      <c r="BF86" s="67" t="s">
        <v>124</v>
      </c>
      <c r="BG86" s="54">
        <v>50</v>
      </c>
      <c r="BH86" s="67" t="s">
        <v>125</v>
      </c>
      <c r="BI86" s="54">
        <v>50</v>
      </c>
      <c r="BJ86" s="75">
        <v>15</v>
      </c>
      <c r="BK86" s="58">
        <v>89.75</v>
      </c>
      <c r="BL86" s="67" t="s">
        <v>19</v>
      </c>
      <c r="BM86" s="54">
        <v>10</v>
      </c>
      <c r="BN86" s="67" t="s">
        <v>20</v>
      </c>
      <c r="BO86" s="54">
        <v>40</v>
      </c>
      <c r="BP86" s="67" t="s">
        <v>21</v>
      </c>
      <c r="BQ86" s="54">
        <v>10</v>
      </c>
      <c r="BR86" s="67" t="s">
        <v>22</v>
      </c>
      <c r="BS86" s="54">
        <v>20</v>
      </c>
      <c r="BT86" s="67" t="s">
        <v>23</v>
      </c>
      <c r="BU86" s="54">
        <v>5</v>
      </c>
      <c r="BV86" s="67" t="s">
        <v>24</v>
      </c>
      <c r="BW86" s="54">
        <v>5</v>
      </c>
      <c r="BX86" s="67" t="s">
        <v>25</v>
      </c>
      <c r="BY86" s="54">
        <v>5</v>
      </c>
      <c r="BZ86" s="67" t="s">
        <v>26</v>
      </c>
      <c r="CA86" s="54">
        <v>5</v>
      </c>
      <c r="CB86" s="75">
        <v>20</v>
      </c>
      <c r="CC86" s="67" t="s">
        <v>27</v>
      </c>
      <c r="CD86" s="54">
        <v>40</v>
      </c>
      <c r="CE86" s="67" t="s">
        <v>28</v>
      </c>
      <c r="CF86" s="54">
        <v>30</v>
      </c>
      <c r="CG86" s="67" t="s">
        <v>29</v>
      </c>
      <c r="CH86" s="54">
        <v>30</v>
      </c>
      <c r="CI86" s="75">
        <v>10</v>
      </c>
      <c r="CJ86" s="67" t="s">
        <v>126</v>
      </c>
      <c r="CK86" s="54">
        <v>100</v>
      </c>
      <c r="CL86" s="75">
        <v>10</v>
      </c>
      <c r="CM86" s="67" t="s">
        <v>140</v>
      </c>
      <c r="CN86" s="54">
        <v>5</v>
      </c>
      <c r="CO86" s="67" t="s">
        <v>31</v>
      </c>
      <c r="CP86" s="54">
        <v>5</v>
      </c>
      <c r="CQ86" s="67" t="s">
        <v>32</v>
      </c>
      <c r="CR86" s="54">
        <v>15</v>
      </c>
      <c r="CS86" s="67" t="s">
        <v>33</v>
      </c>
      <c r="CT86" s="54">
        <v>25</v>
      </c>
      <c r="CU86" s="67" t="s">
        <v>34</v>
      </c>
      <c r="CV86" s="54">
        <v>35</v>
      </c>
      <c r="CW86" s="75">
        <v>21.25</v>
      </c>
      <c r="CX86" s="67" t="s">
        <v>35</v>
      </c>
      <c r="CY86" s="54">
        <v>33</v>
      </c>
      <c r="CZ86" s="67" t="s">
        <v>36</v>
      </c>
      <c r="DA86" s="54">
        <v>34</v>
      </c>
      <c r="DB86" s="67" t="s">
        <v>37</v>
      </c>
      <c r="DC86" s="54">
        <v>33</v>
      </c>
      <c r="DD86" s="76">
        <v>25</v>
      </c>
      <c r="DE86" s="67" t="s">
        <v>38</v>
      </c>
      <c r="DF86" s="54">
        <v>10</v>
      </c>
      <c r="DG86" s="67" t="s">
        <v>39</v>
      </c>
      <c r="DH86" s="54">
        <v>10</v>
      </c>
      <c r="DI86" s="67" t="s">
        <v>40</v>
      </c>
      <c r="DJ86" s="54">
        <v>15</v>
      </c>
      <c r="DL86" s="54">
        <v>0</v>
      </c>
      <c r="DN86" s="54">
        <v>0</v>
      </c>
      <c r="DP86" s="54">
        <v>0</v>
      </c>
      <c r="DQ86" s="76">
        <v>3.5</v>
      </c>
      <c r="DR86" s="58">
        <v>100</v>
      </c>
      <c r="DS86" s="67" t="s">
        <v>42</v>
      </c>
      <c r="DT86" s="54">
        <v>15</v>
      </c>
      <c r="DU86" s="67" t="s">
        <v>43</v>
      </c>
      <c r="DV86" s="54">
        <v>15</v>
      </c>
      <c r="DW86" s="67" t="s">
        <v>44</v>
      </c>
      <c r="DX86" s="54">
        <v>15</v>
      </c>
      <c r="DY86" s="67" t="s">
        <v>45</v>
      </c>
      <c r="DZ86" s="54">
        <v>10</v>
      </c>
      <c r="EA86" s="67" t="s">
        <v>46</v>
      </c>
      <c r="EB86" s="54">
        <v>45</v>
      </c>
      <c r="EC86" s="76">
        <v>40</v>
      </c>
      <c r="ED86" s="67" t="s">
        <v>159</v>
      </c>
      <c r="EE86" s="54">
        <v>100</v>
      </c>
      <c r="EF86" s="76">
        <v>60</v>
      </c>
      <c r="EG86" s="58">
        <v>79</v>
      </c>
      <c r="EH86" s="67" t="s">
        <v>48</v>
      </c>
      <c r="EI86" s="54">
        <v>30</v>
      </c>
      <c r="EJ86" s="67" t="s">
        <v>49</v>
      </c>
      <c r="EK86" s="54">
        <v>20</v>
      </c>
      <c r="EL86" s="67" t="s">
        <v>131</v>
      </c>
      <c r="EM86" s="54">
        <v>20</v>
      </c>
      <c r="EN86" s="67" t="s">
        <v>132</v>
      </c>
      <c r="EO86" s="54">
        <v>30</v>
      </c>
      <c r="EP86" s="76">
        <v>40</v>
      </c>
      <c r="ER86" s="54">
        <v>0</v>
      </c>
      <c r="ES86" s="67" t="s">
        <v>133</v>
      </c>
      <c r="ET86" s="54">
        <v>35</v>
      </c>
      <c r="EU86" s="67" t="s">
        <v>50</v>
      </c>
      <c r="EV86" s="54">
        <v>30</v>
      </c>
      <c r="EW86" s="76">
        <v>39</v>
      </c>
      <c r="EX86" s="59">
        <v>83.666666666666671</v>
      </c>
      <c r="EY86" s="58">
        <v>93</v>
      </c>
      <c r="EZ86" s="67" t="s">
        <v>51</v>
      </c>
      <c r="FA86" s="54">
        <v>10</v>
      </c>
      <c r="FB86" s="67" t="s">
        <v>134</v>
      </c>
      <c r="FC86" s="54">
        <v>10</v>
      </c>
      <c r="FD86" s="67" t="s">
        <v>135</v>
      </c>
      <c r="FE86" s="54">
        <v>20</v>
      </c>
      <c r="FF86" s="67" t="s">
        <v>136</v>
      </c>
      <c r="FG86" s="54">
        <v>20</v>
      </c>
      <c r="FH86" s="67" t="s">
        <v>174</v>
      </c>
      <c r="FI86" s="54">
        <v>15</v>
      </c>
      <c r="FJ86" s="67" t="s">
        <v>52</v>
      </c>
      <c r="FK86" s="54">
        <v>12.5</v>
      </c>
      <c r="FL86" s="67" t="s">
        <v>53</v>
      </c>
      <c r="FM86" s="54">
        <v>12.5</v>
      </c>
      <c r="FN86" s="76">
        <v>40</v>
      </c>
      <c r="FP86" s="54">
        <v>0</v>
      </c>
      <c r="FR86" s="54">
        <v>0</v>
      </c>
      <c r="FT86" s="54">
        <v>0</v>
      </c>
      <c r="FV86" s="54">
        <v>0</v>
      </c>
      <c r="FX86" s="54">
        <v>0</v>
      </c>
      <c r="FY86" s="67" t="s">
        <v>139</v>
      </c>
      <c r="FZ86" s="54">
        <v>10</v>
      </c>
      <c r="GB86" s="54">
        <v>0</v>
      </c>
      <c r="GC86" s="67" t="s">
        <v>178</v>
      </c>
      <c r="GD86" s="54">
        <v>10</v>
      </c>
      <c r="GF86" s="54">
        <v>0</v>
      </c>
      <c r="GG86" s="67" t="s">
        <v>179</v>
      </c>
      <c r="GH86" s="54">
        <v>10</v>
      </c>
      <c r="GI86" s="76">
        <v>3</v>
      </c>
      <c r="GJ86" s="67" t="s">
        <v>55</v>
      </c>
      <c r="GK86" s="54">
        <v>30</v>
      </c>
      <c r="GL86" s="67" t="s">
        <v>56</v>
      </c>
      <c r="GM86" s="54">
        <v>20</v>
      </c>
      <c r="GN86" s="67" t="s">
        <v>57</v>
      </c>
      <c r="GO86" s="54">
        <v>20</v>
      </c>
      <c r="GP86" s="67" t="s">
        <v>58</v>
      </c>
      <c r="GQ86" s="54">
        <v>15</v>
      </c>
      <c r="GR86" s="67" t="s">
        <v>59</v>
      </c>
      <c r="GS86" s="54">
        <v>15</v>
      </c>
      <c r="GT86" s="58">
        <v>20</v>
      </c>
      <c r="GU86" s="67" t="s">
        <v>60</v>
      </c>
      <c r="GV86" s="54">
        <v>12.5</v>
      </c>
      <c r="GW86" s="67" t="s">
        <v>61</v>
      </c>
      <c r="GX86" s="54">
        <v>12.5</v>
      </c>
      <c r="GY86" s="67" t="s">
        <v>62</v>
      </c>
      <c r="GZ86" s="54">
        <v>12.5</v>
      </c>
      <c r="HA86" s="67" t="s">
        <v>63</v>
      </c>
      <c r="HB86" s="54">
        <v>12.5</v>
      </c>
      <c r="HC86" s="67" t="s">
        <v>64</v>
      </c>
      <c r="HD86" s="54">
        <v>12.5</v>
      </c>
      <c r="HE86" s="67" t="s">
        <v>65</v>
      </c>
      <c r="HF86" s="54">
        <v>12.5</v>
      </c>
      <c r="HG86" s="67" t="s">
        <v>66</v>
      </c>
      <c r="HH86" s="54">
        <v>12.5</v>
      </c>
      <c r="HI86" s="67" t="s">
        <v>67</v>
      </c>
      <c r="HJ86" s="54">
        <v>12.5</v>
      </c>
      <c r="HK86" s="58">
        <v>30</v>
      </c>
      <c r="HL86" s="58">
        <v>86</v>
      </c>
      <c r="HM86" s="67" t="s">
        <v>207</v>
      </c>
      <c r="HN86" s="54">
        <v>100</v>
      </c>
      <c r="HO86" s="76">
        <v>30</v>
      </c>
      <c r="HP86" s="67" t="s">
        <v>141</v>
      </c>
      <c r="HQ86" s="54">
        <v>35</v>
      </c>
      <c r="HR86" s="67" t="s">
        <v>69</v>
      </c>
      <c r="HS86" s="54">
        <v>30</v>
      </c>
      <c r="HU86" s="54">
        <v>0</v>
      </c>
      <c r="HW86" s="54">
        <v>0</v>
      </c>
      <c r="HY86" s="54">
        <v>0</v>
      </c>
      <c r="IA86" s="54">
        <v>0</v>
      </c>
      <c r="IC86" s="54">
        <v>0</v>
      </c>
      <c r="IE86" s="54">
        <v>0</v>
      </c>
      <c r="IG86" s="54">
        <v>0</v>
      </c>
      <c r="IH86" s="76">
        <v>26</v>
      </c>
      <c r="II86" s="67" t="s">
        <v>7</v>
      </c>
      <c r="IJ86" s="54">
        <v>10</v>
      </c>
      <c r="IK86" s="67" t="s">
        <v>77</v>
      </c>
      <c r="IL86" s="54">
        <v>25</v>
      </c>
      <c r="IM86" s="67" t="s">
        <v>78</v>
      </c>
      <c r="IN86" s="54">
        <v>50</v>
      </c>
      <c r="IO86" s="67" t="s">
        <v>9</v>
      </c>
      <c r="IP86" s="54">
        <v>15</v>
      </c>
      <c r="IQ86" s="76">
        <v>15</v>
      </c>
      <c r="IR86" s="67" t="s">
        <v>79</v>
      </c>
      <c r="IS86" s="54">
        <v>30</v>
      </c>
      <c r="IT86" s="67" t="s">
        <v>80</v>
      </c>
      <c r="IU86" s="54">
        <v>50</v>
      </c>
      <c r="IV86" s="67" t="s">
        <v>9</v>
      </c>
      <c r="IW86" s="54">
        <v>20</v>
      </c>
      <c r="IX86" s="76">
        <v>15</v>
      </c>
      <c r="IY86" s="58">
        <v>72</v>
      </c>
      <c r="IZ86" s="67" t="s">
        <v>282</v>
      </c>
      <c r="JA86" s="54">
        <v>30</v>
      </c>
      <c r="JB86" s="76">
        <v>12</v>
      </c>
      <c r="JC86" s="67" t="s">
        <v>82</v>
      </c>
      <c r="JD86" s="54">
        <v>10</v>
      </c>
      <c r="JE86" s="67" t="s">
        <v>83</v>
      </c>
      <c r="JF86" s="54">
        <v>20</v>
      </c>
      <c r="JG86" s="67" t="s">
        <v>84</v>
      </c>
      <c r="JH86" s="54">
        <v>30</v>
      </c>
      <c r="JI86" s="67" t="s">
        <v>85</v>
      </c>
      <c r="JJ86" s="54">
        <v>40</v>
      </c>
      <c r="JK86" s="58">
        <v>35</v>
      </c>
      <c r="JL86" s="67" t="s">
        <v>86</v>
      </c>
      <c r="JM86" s="54">
        <v>20</v>
      </c>
      <c r="JN86" s="67" t="s">
        <v>87</v>
      </c>
      <c r="JO86" s="54">
        <v>35</v>
      </c>
      <c r="JP86" s="67" t="s">
        <v>143</v>
      </c>
      <c r="JQ86" s="54">
        <v>45</v>
      </c>
      <c r="JR86" s="75">
        <v>25</v>
      </c>
      <c r="JS86" s="67" t="s">
        <v>144</v>
      </c>
      <c r="JT86" s="67" t="s">
        <v>144</v>
      </c>
      <c r="JU86" s="67" t="s">
        <v>144</v>
      </c>
      <c r="JV86" s="67" t="s">
        <v>144</v>
      </c>
      <c r="JW86" s="67" t="s">
        <v>144</v>
      </c>
      <c r="JX86" s="67" t="s">
        <v>144</v>
      </c>
      <c r="JY86" s="67">
        <v>0</v>
      </c>
      <c r="JZ86" s="67">
        <v>30</v>
      </c>
      <c r="KA86" s="67">
        <v>61</v>
      </c>
      <c r="KB86" s="67">
        <v>42</v>
      </c>
      <c r="KC86" s="67">
        <v>8</v>
      </c>
      <c r="KD86" s="67">
        <v>1208</v>
      </c>
      <c r="KE86" s="67">
        <v>8937</v>
      </c>
      <c r="KF86" s="67">
        <v>2102</v>
      </c>
      <c r="KG86" s="67">
        <v>9528826.2699999996</v>
      </c>
      <c r="KH86" s="67">
        <v>7636565.21</v>
      </c>
      <c r="KI86" s="67">
        <v>1892261.06</v>
      </c>
      <c r="KJ86" s="67">
        <v>4945956.28</v>
      </c>
      <c r="KK86" s="67">
        <v>502756.96</v>
      </c>
      <c r="KL86" s="67">
        <v>4961141.22</v>
      </c>
      <c r="KM86" s="67">
        <v>0</v>
      </c>
      <c r="KN86" s="67">
        <v>14</v>
      </c>
      <c r="KO86" s="67">
        <v>3</v>
      </c>
      <c r="KP86" s="67">
        <v>11</v>
      </c>
      <c r="KQ86" s="67" t="s">
        <v>146</v>
      </c>
      <c r="KR86" s="67" t="s">
        <v>147</v>
      </c>
    </row>
    <row r="87" spans="1:304" s="67" customFormat="1" x14ac:dyDescent="0.25">
      <c r="A87" s="66">
        <v>103</v>
      </c>
      <c r="B87" s="67" t="s">
        <v>761</v>
      </c>
      <c r="C87" s="66" t="s">
        <v>1712</v>
      </c>
      <c r="D87" s="66" t="s">
        <v>755</v>
      </c>
      <c r="E87" s="66" t="s">
        <v>1699</v>
      </c>
      <c r="F87" s="66" t="s">
        <v>1703</v>
      </c>
      <c r="G87" s="68" t="s">
        <v>1887</v>
      </c>
      <c r="H87" s="56">
        <v>91.058333333333337</v>
      </c>
      <c r="I87" s="69">
        <v>85.45</v>
      </c>
      <c r="J87" s="70">
        <v>100</v>
      </c>
      <c r="K87" s="67" t="s">
        <v>154</v>
      </c>
      <c r="L87" s="71">
        <v>50</v>
      </c>
      <c r="M87" s="67" t="s">
        <v>154</v>
      </c>
      <c r="N87" s="71">
        <v>50</v>
      </c>
      <c r="O87" s="72">
        <v>30</v>
      </c>
      <c r="P87" s="67" t="s">
        <v>7</v>
      </c>
      <c r="Q87" s="73">
        <v>5</v>
      </c>
      <c r="R87" s="67" t="s">
        <v>8</v>
      </c>
      <c r="S87" s="73">
        <v>12</v>
      </c>
      <c r="T87" s="67" t="s">
        <v>9</v>
      </c>
      <c r="U87" s="73">
        <v>16</v>
      </c>
      <c r="V87" s="67" t="s">
        <v>7</v>
      </c>
      <c r="W87" s="73">
        <v>5</v>
      </c>
      <c r="X87" s="67" t="s">
        <v>8</v>
      </c>
      <c r="Y87" s="73">
        <v>12</v>
      </c>
      <c r="Z87" s="67" t="s">
        <v>9</v>
      </c>
      <c r="AA87" s="73">
        <v>16</v>
      </c>
      <c r="AB87" s="67" t="s">
        <v>7</v>
      </c>
      <c r="AC87" s="73">
        <v>5</v>
      </c>
      <c r="AD87" s="67" t="s">
        <v>8</v>
      </c>
      <c r="AE87" s="73">
        <v>13</v>
      </c>
      <c r="AF87" s="67" t="s">
        <v>9</v>
      </c>
      <c r="AG87" s="73">
        <v>16</v>
      </c>
      <c r="AH87" s="74">
        <v>70</v>
      </c>
      <c r="AI87" s="57">
        <v>88</v>
      </c>
      <c r="AK87" s="54">
        <v>0</v>
      </c>
      <c r="AL87" s="67" t="s">
        <v>11</v>
      </c>
      <c r="AM87" s="54">
        <v>25</v>
      </c>
      <c r="AN87" s="67" t="s">
        <v>12</v>
      </c>
      <c r="AO87" s="54">
        <v>15</v>
      </c>
      <c r="AQ87" s="54">
        <v>0</v>
      </c>
      <c r="AR87" s="67" t="s">
        <v>14</v>
      </c>
      <c r="AS87" s="54">
        <v>15</v>
      </c>
      <c r="AT87" s="67" t="s">
        <v>15</v>
      </c>
      <c r="AU87" s="54">
        <v>30</v>
      </c>
      <c r="AV87" s="75">
        <v>25.5</v>
      </c>
      <c r="AW87" s="67" t="s">
        <v>204</v>
      </c>
      <c r="AX87" s="54">
        <v>50</v>
      </c>
      <c r="AY87" s="75">
        <v>7.5</v>
      </c>
      <c r="AZ87" s="67" t="s">
        <v>205</v>
      </c>
      <c r="BA87" s="54">
        <v>100</v>
      </c>
      <c r="BB87" s="75">
        <v>15</v>
      </c>
      <c r="BC87" s="67" t="s">
        <v>123</v>
      </c>
      <c r="BD87" s="54">
        <v>100</v>
      </c>
      <c r="BE87" s="76">
        <v>25</v>
      </c>
      <c r="BF87" s="67" t="s">
        <v>124</v>
      </c>
      <c r="BG87" s="54">
        <v>50</v>
      </c>
      <c r="BH87" s="67" t="s">
        <v>125</v>
      </c>
      <c r="BI87" s="54">
        <v>50</v>
      </c>
      <c r="BJ87" s="75">
        <v>15</v>
      </c>
      <c r="BK87" s="58">
        <v>96.25</v>
      </c>
      <c r="BL87" s="67" t="s">
        <v>19</v>
      </c>
      <c r="BM87" s="54">
        <v>10</v>
      </c>
      <c r="BN87" s="67" t="s">
        <v>20</v>
      </c>
      <c r="BO87" s="54">
        <v>40</v>
      </c>
      <c r="BP87" s="67" t="s">
        <v>21</v>
      </c>
      <c r="BQ87" s="54">
        <v>10</v>
      </c>
      <c r="BR87" s="67" t="s">
        <v>22</v>
      </c>
      <c r="BS87" s="54">
        <v>20</v>
      </c>
      <c r="BT87" s="67" t="s">
        <v>23</v>
      </c>
      <c r="BU87" s="54">
        <v>5</v>
      </c>
      <c r="BV87" s="67" t="s">
        <v>24</v>
      </c>
      <c r="BW87" s="54">
        <v>5</v>
      </c>
      <c r="BX87" s="67" t="s">
        <v>25</v>
      </c>
      <c r="BY87" s="54">
        <v>5</v>
      </c>
      <c r="BZ87" s="67" t="s">
        <v>26</v>
      </c>
      <c r="CA87" s="54">
        <v>5</v>
      </c>
      <c r="CB87" s="75">
        <v>20</v>
      </c>
      <c r="CC87" s="67" t="s">
        <v>27</v>
      </c>
      <c r="CD87" s="54">
        <v>40</v>
      </c>
      <c r="CE87" s="67" t="s">
        <v>28</v>
      </c>
      <c r="CF87" s="54">
        <v>30</v>
      </c>
      <c r="CG87" s="67" t="s">
        <v>29</v>
      </c>
      <c r="CH87" s="54">
        <v>30</v>
      </c>
      <c r="CI87" s="75">
        <v>10</v>
      </c>
      <c r="CJ87" s="67" t="s">
        <v>126</v>
      </c>
      <c r="CK87" s="54">
        <v>100</v>
      </c>
      <c r="CL87" s="75">
        <v>10</v>
      </c>
      <c r="CM87" s="67" t="s">
        <v>172</v>
      </c>
      <c r="CN87" s="54">
        <v>20</v>
      </c>
      <c r="CO87" s="67" t="s">
        <v>31</v>
      </c>
      <c r="CP87" s="54">
        <v>5</v>
      </c>
      <c r="CR87" s="54">
        <v>0</v>
      </c>
      <c r="CS87" s="67" t="s">
        <v>33</v>
      </c>
      <c r="CT87" s="54">
        <v>25</v>
      </c>
      <c r="CU87" s="67" t="s">
        <v>34</v>
      </c>
      <c r="CV87" s="54">
        <v>35</v>
      </c>
      <c r="CW87" s="75">
        <v>21.25</v>
      </c>
      <c r="CX87" s="67" t="s">
        <v>35</v>
      </c>
      <c r="CY87" s="54">
        <v>33</v>
      </c>
      <c r="CZ87" s="67" t="s">
        <v>36</v>
      </c>
      <c r="DA87" s="54">
        <v>34</v>
      </c>
      <c r="DB87" s="67" t="s">
        <v>37</v>
      </c>
      <c r="DC87" s="54">
        <v>33</v>
      </c>
      <c r="DD87" s="76">
        <v>25</v>
      </c>
      <c r="DE87" s="67" t="s">
        <v>38</v>
      </c>
      <c r="DF87" s="54">
        <v>10</v>
      </c>
      <c r="DG87" s="67" t="s">
        <v>39</v>
      </c>
      <c r="DH87" s="54">
        <v>10</v>
      </c>
      <c r="DI87" s="67" t="s">
        <v>40</v>
      </c>
      <c r="DJ87" s="54">
        <v>15</v>
      </c>
      <c r="DK87" s="67" t="s">
        <v>128</v>
      </c>
      <c r="DL87" s="54">
        <v>25</v>
      </c>
      <c r="DM87" s="67" t="s">
        <v>41</v>
      </c>
      <c r="DN87" s="54">
        <v>20</v>
      </c>
      <c r="DO87" s="67" t="s">
        <v>129</v>
      </c>
      <c r="DP87" s="54">
        <v>20</v>
      </c>
      <c r="DQ87" s="76">
        <v>10</v>
      </c>
      <c r="DR87" s="58">
        <v>82</v>
      </c>
      <c r="DS87" s="67" t="s">
        <v>42</v>
      </c>
      <c r="DT87" s="54">
        <v>15</v>
      </c>
      <c r="DU87" s="67" t="s">
        <v>43</v>
      </c>
      <c r="DV87" s="54">
        <v>15</v>
      </c>
      <c r="DW87" s="67" t="s">
        <v>44</v>
      </c>
      <c r="DX87" s="54">
        <v>15</v>
      </c>
      <c r="DY87" s="67" t="s">
        <v>45</v>
      </c>
      <c r="DZ87" s="54">
        <v>10</v>
      </c>
      <c r="EB87" s="54">
        <v>0</v>
      </c>
      <c r="EC87" s="76">
        <v>22</v>
      </c>
      <c r="ED87" s="67" t="s">
        <v>159</v>
      </c>
      <c r="EE87" s="54">
        <v>100</v>
      </c>
      <c r="EF87" s="76">
        <v>60</v>
      </c>
      <c r="EG87" s="58">
        <v>61</v>
      </c>
      <c r="EH87" s="67" t="s">
        <v>48</v>
      </c>
      <c r="EI87" s="54">
        <v>30</v>
      </c>
      <c r="EJ87" s="67" t="s">
        <v>49</v>
      </c>
      <c r="EK87" s="54">
        <v>20</v>
      </c>
      <c r="EL87" s="67" t="s">
        <v>131</v>
      </c>
      <c r="EM87" s="54">
        <v>20</v>
      </c>
      <c r="EN87" s="67" t="s">
        <v>132</v>
      </c>
      <c r="EO87" s="54">
        <v>30</v>
      </c>
      <c r="EP87" s="76">
        <v>40</v>
      </c>
      <c r="EQ87" s="67" t="s">
        <v>173</v>
      </c>
      <c r="ER87" s="54">
        <v>35</v>
      </c>
      <c r="ET87" s="54">
        <v>0</v>
      </c>
      <c r="EV87" s="54">
        <v>0</v>
      </c>
      <c r="EW87" s="76">
        <v>21</v>
      </c>
      <c r="EX87" s="59">
        <v>96.666666666666671</v>
      </c>
      <c r="EY87" s="58">
        <v>90</v>
      </c>
      <c r="EZ87" s="67" t="s">
        <v>51</v>
      </c>
      <c r="FA87" s="54">
        <v>10</v>
      </c>
      <c r="FB87" s="67" t="s">
        <v>134</v>
      </c>
      <c r="FC87" s="54">
        <v>10</v>
      </c>
      <c r="FD87" s="67" t="s">
        <v>135</v>
      </c>
      <c r="FE87" s="54">
        <v>20</v>
      </c>
      <c r="FF87" s="67" t="s">
        <v>136</v>
      </c>
      <c r="FG87" s="54">
        <v>20</v>
      </c>
      <c r="FH87" s="67" t="s">
        <v>174</v>
      </c>
      <c r="FI87" s="54">
        <v>15</v>
      </c>
      <c r="FJ87" s="67" t="s">
        <v>52</v>
      </c>
      <c r="FK87" s="54">
        <v>12.5</v>
      </c>
      <c r="FL87" s="67" t="s">
        <v>53</v>
      </c>
      <c r="FM87" s="54">
        <v>12.5</v>
      </c>
      <c r="FN87" s="76">
        <v>40</v>
      </c>
      <c r="FP87" s="54">
        <v>0</v>
      </c>
      <c r="FR87" s="54">
        <v>0</v>
      </c>
      <c r="FT87" s="54">
        <v>0</v>
      </c>
      <c r="FV87" s="54">
        <v>0</v>
      </c>
      <c r="FX87" s="54">
        <v>0</v>
      </c>
      <c r="FZ87" s="54">
        <v>0</v>
      </c>
      <c r="GB87" s="54">
        <v>0</v>
      </c>
      <c r="GD87" s="54">
        <v>0</v>
      </c>
      <c r="GF87" s="54">
        <v>0</v>
      </c>
      <c r="GH87" s="54">
        <v>0</v>
      </c>
      <c r="GI87" s="76">
        <v>0</v>
      </c>
      <c r="GJ87" s="67" t="s">
        <v>55</v>
      </c>
      <c r="GK87" s="54">
        <v>30</v>
      </c>
      <c r="GL87" s="67" t="s">
        <v>56</v>
      </c>
      <c r="GM87" s="54">
        <v>20</v>
      </c>
      <c r="GN87" s="67" t="s">
        <v>57</v>
      </c>
      <c r="GO87" s="54">
        <v>20</v>
      </c>
      <c r="GP87" s="67" t="s">
        <v>58</v>
      </c>
      <c r="GQ87" s="54">
        <v>15</v>
      </c>
      <c r="GR87" s="67" t="s">
        <v>59</v>
      </c>
      <c r="GS87" s="54">
        <v>15</v>
      </c>
      <c r="GT87" s="58">
        <v>20</v>
      </c>
      <c r="GU87" s="67" t="s">
        <v>60</v>
      </c>
      <c r="GV87" s="54">
        <v>12.5</v>
      </c>
      <c r="GW87" s="67" t="s">
        <v>61</v>
      </c>
      <c r="GX87" s="54">
        <v>12.5</v>
      </c>
      <c r="GY87" s="67" t="s">
        <v>62</v>
      </c>
      <c r="GZ87" s="54">
        <v>12.5</v>
      </c>
      <c r="HA87" s="67" t="s">
        <v>63</v>
      </c>
      <c r="HB87" s="54">
        <v>12.5</v>
      </c>
      <c r="HC87" s="67" t="s">
        <v>64</v>
      </c>
      <c r="HD87" s="54">
        <v>12.5</v>
      </c>
      <c r="HE87" s="67" t="s">
        <v>65</v>
      </c>
      <c r="HF87" s="54">
        <v>12.5</v>
      </c>
      <c r="HG87" s="67" t="s">
        <v>66</v>
      </c>
      <c r="HH87" s="54">
        <v>12.5</v>
      </c>
      <c r="HI87" s="67" t="s">
        <v>67</v>
      </c>
      <c r="HJ87" s="54">
        <v>12.5</v>
      </c>
      <c r="HK87" s="58">
        <v>30</v>
      </c>
      <c r="HL87" s="58">
        <v>100</v>
      </c>
      <c r="HM87" s="67" t="s">
        <v>207</v>
      </c>
      <c r="HN87" s="54">
        <v>100</v>
      </c>
      <c r="HO87" s="76">
        <v>30</v>
      </c>
      <c r="HP87" s="67" t="s">
        <v>141</v>
      </c>
      <c r="HQ87" s="54">
        <v>35</v>
      </c>
      <c r="HR87" s="67" t="s">
        <v>69</v>
      </c>
      <c r="HS87" s="54">
        <v>30</v>
      </c>
      <c r="HT87" s="67" t="s">
        <v>70</v>
      </c>
      <c r="HU87" s="54">
        <v>5</v>
      </c>
      <c r="HV87" s="67" t="s">
        <v>71</v>
      </c>
      <c r="HW87" s="54">
        <v>5</v>
      </c>
      <c r="HX87" s="67" t="s">
        <v>72</v>
      </c>
      <c r="HY87" s="54">
        <v>5</v>
      </c>
      <c r="HZ87" s="67" t="s">
        <v>73</v>
      </c>
      <c r="IA87" s="54">
        <v>5</v>
      </c>
      <c r="IB87" s="67" t="s">
        <v>74</v>
      </c>
      <c r="IC87" s="54">
        <v>5</v>
      </c>
      <c r="ID87" s="67" t="s">
        <v>75</v>
      </c>
      <c r="IE87" s="54">
        <v>5</v>
      </c>
      <c r="IF87" s="67" t="s">
        <v>76</v>
      </c>
      <c r="IG87" s="54">
        <v>5</v>
      </c>
      <c r="IH87" s="76">
        <v>40</v>
      </c>
      <c r="II87" s="67" t="s">
        <v>7</v>
      </c>
      <c r="IJ87" s="54">
        <v>10</v>
      </c>
      <c r="IK87" s="67" t="s">
        <v>77</v>
      </c>
      <c r="IL87" s="54">
        <v>25</v>
      </c>
      <c r="IM87" s="67" t="s">
        <v>78</v>
      </c>
      <c r="IN87" s="54">
        <v>50</v>
      </c>
      <c r="IO87" s="67" t="s">
        <v>9</v>
      </c>
      <c r="IP87" s="54">
        <v>15</v>
      </c>
      <c r="IQ87" s="76">
        <v>15</v>
      </c>
      <c r="IR87" s="67" t="s">
        <v>79</v>
      </c>
      <c r="IS87" s="54">
        <v>30</v>
      </c>
      <c r="IT87" s="67" t="s">
        <v>80</v>
      </c>
      <c r="IU87" s="54">
        <v>50</v>
      </c>
      <c r="IV87" s="67" t="s">
        <v>9</v>
      </c>
      <c r="IW87" s="54">
        <v>20</v>
      </c>
      <c r="IX87" s="76">
        <v>15</v>
      </c>
      <c r="IY87" s="58">
        <v>100</v>
      </c>
      <c r="IZ87" s="67" t="s">
        <v>161</v>
      </c>
      <c r="JA87" s="54">
        <v>100</v>
      </c>
      <c r="JB87" s="76">
        <v>40</v>
      </c>
      <c r="JC87" s="67" t="s">
        <v>82</v>
      </c>
      <c r="JD87" s="54">
        <v>10</v>
      </c>
      <c r="JE87" s="67" t="s">
        <v>83</v>
      </c>
      <c r="JF87" s="54">
        <v>20</v>
      </c>
      <c r="JG87" s="67" t="s">
        <v>84</v>
      </c>
      <c r="JH87" s="54">
        <v>30</v>
      </c>
      <c r="JI87" s="67" t="s">
        <v>85</v>
      </c>
      <c r="JJ87" s="54">
        <v>40</v>
      </c>
      <c r="JK87" s="58">
        <v>35</v>
      </c>
      <c r="JL87" s="67" t="s">
        <v>86</v>
      </c>
      <c r="JM87" s="54">
        <v>20</v>
      </c>
      <c r="JN87" s="67" t="s">
        <v>87</v>
      </c>
      <c r="JO87" s="54">
        <v>35</v>
      </c>
      <c r="JP87" s="67" t="s">
        <v>143</v>
      </c>
      <c r="JQ87" s="54">
        <v>45</v>
      </c>
      <c r="JR87" s="75">
        <v>25</v>
      </c>
      <c r="JS87" s="67" t="s">
        <v>145</v>
      </c>
      <c r="JT87" s="67" t="s">
        <v>145</v>
      </c>
      <c r="JU87" s="67" t="s">
        <v>145</v>
      </c>
      <c r="JV87" s="67" t="s">
        <v>145</v>
      </c>
      <c r="JW87" s="67" t="s">
        <v>145</v>
      </c>
      <c r="JX87" s="67" t="s">
        <v>145</v>
      </c>
      <c r="JY87" s="67">
        <v>2</v>
      </c>
      <c r="JZ87" s="67">
        <v>143</v>
      </c>
      <c r="KA87" s="67">
        <v>107</v>
      </c>
      <c r="KB87" s="67">
        <v>69</v>
      </c>
      <c r="KC87" s="67">
        <v>68</v>
      </c>
      <c r="KD87" s="67">
        <v>3331</v>
      </c>
      <c r="KE87" s="67">
        <v>29930</v>
      </c>
      <c r="KF87" s="67">
        <v>6324</v>
      </c>
      <c r="KG87" s="67">
        <v>35796466.18</v>
      </c>
      <c r="KH87" s="67">
        <v>19560779.010000002</v>
      </c>
      <c r="KI87" s="67">
        <v>16235687.17</v>
      </c>
      <c r="KJ87" s="67">
        <v>15643251.949999999</v>
      </c>
      <c r="KK87" s="67">
        <v>14440194.82</v>
      </c>
      <c r="KL87" s="67">
        <v>9241342.4000000004</v>
      </c>
      <c r="KM87" s="67">
        <v>0</v>
      </c>
      <c r="KN87" s="67">
        <v>51</v>
      </c>
      <c r="KO87" s="67">
        <v>19</v>
      </c>
      <c r="KP87" s="67">
        <v>32</v>
      </c>
      <c r="KQ87" s="67" t="s">
        <v>146</v>
      </c>
      <c r="KR87" s="67" t="s">
        <v>147</v>
      </c>
    </row>
    <row r="88" spans="1:304" s="67" customFormat="1" x14ac:dyDescent="0.25">
      <c r="A88" s="66">
        <v>104</v>
      </c>
      <c r="B88" s="67" t="s">
        <v>766</v>
      </c>
      <c r="C88" s="66" t="s">
        <v>1833</v>
      </c>
      <c r="D88" s="66" t="s">
        <v>762</v>
      </c>
      <c r="E88" s="66" t="s">
        <v>1812</v>
      </c>
      <c r="F88" s="66" t="s">
        <v>1703</v>
      </c>
      <c r="G88" s="68" t="s">
        <v>1886</v>
      </c>
      <c r="H88" s="56">
        <v>66.771666666666661</v>
      </c>
      <c r="I88" s="69">
        <v>62.46</v>
      </c>
      <c r="J88" s="70">
        <v>88.8</v>
      </c>
      <c r="K88" s="67" t="s">
        <v>154</v>
      </c>
      <c r="L88" s="71">
        <v>50</v>
      </c>
      <c r="M88" s="67" t="s">
        <v>154</v>
      </c>
      <c r="N88" s="71">
        <v>50</v>
      </c>
      <c r="O88" s="72">
        <v>30</v>
      </c>
      <c r="P88" s="67" t="s">
        <v>7</v>
      </c>
      <c r="Q88" s="73">
        <v>5</v>
      </c>
      <c r="R88" s="67" t="s">
        <v>8</v>
      </c>
      <c r="S88" s="73">
        <v>12</v>
      </c>
      <c r="T88" s="67" t="s">
        <v>9</v>
      </c>
      <c r="U88" s="73">
        <v>16</v>
      </c>
      <c r="V88" s="67" t="s">
        <v>7</v>
      </c>
      <c r="W88" s="73">
        <v>5</v>
      </c>
      <c r="X88" s="67" t="s">
        <v>8</v>
      </c>
      <c r="Y88" s="73">
        <v>12</v>
      </c>
      <c r="Z88" s="67" t="s">
        <v>9</v>
      </c>
      <c r="AA88" s="73">
        <v>16</v>
      </c>
      <c r="AB88" s="67" t="s">
        <v>7</v>
      </c>
      <c r="AC88" s="73">
        <v>5</v>
      </c>
      <c r="AD88" s="67" t="s">
        <v>8</v>
      </c>
      <c r="AE88" s="73">
        <v>13</v>
      </c>
      <c r="AG88" s="73">
        <v>0</v>
      </c>
      <c r="AH88" s="74">
        <v>58.8</v>
      </c>
      <c r="AI88" s="57">
        <v>65.5</v>
      </c>
      <c r="AK88" s="54">
        <v>0</v>
      </c>
      <c r="AM88" s="54">
        <v>0</v>
      </c>
      <c r="AN88" s="67" t="s">
        <v>12</v>
      </c>
      <c r="AO88" s="54">
        <v>15</v>
      </c>
      <c r="AQ88" s="54">
        <v>0</v>
      </c>
      <c r="AR88" s="67" t="s">
        <v>14</v>
      </c>
      <c r="AS88" s="54">
        <v>15</v>
      </c>
      <c r="AT88" s="67" t="s">
        <v>15</v>
      </c>
      <c r="AU88" s="54">
        <v>30</v>
      </c>
      <c r="AV88" s="75">
        <v>18</v>
      </c>
      <c r="AW88" s="67" t="s">
        <v>204</v>
      </c>
      <c r="AX88" s="54">
        <v>50</v>
      </c>
      <c r="AY88" s="75">
        <v>7.5</v>
      </c>
      <c r="AZ88" s="67" t="s">
        <v>205</v>
      </c>
      <c r="BA88" s="54">
        <v>100</v>
      </c>
      <c r="BB88" s="75">
        <v>15</v>
      </c>
      <c r="BC88" s="67" t="s">
        <v>170</v>
      </c>
      <c r="BD88" s="54">
        <v>70</v>
      </c>
      <c r="BE88" s="76">
        <v>17.5</v>
      </c>
      <c r="BF88" s="67" t="s">
        <v>124</v>
      </c>
      <c r="BG88" s="54">
        <v>50</v>
      </c>
      <c r="BH88" s="67" t="s">
        <v>158</v>
      </c>
      <c r="BI88" s="54">
        <v>0</v>
      </c>
      <c r="BJ88" s="75">
        <v>7.5</v>
      </c>
      <c r="BK88" s="58">
        <v>35</v>
      </c>
      <c r="BM88" s="54">
        <v>0</v>
      </c>
      <c r="BO88" s="54">
        <v>0</v>
      </c>
      <c r="BQ88" s="54">
        <v>0</v>
      </c>
      <c r="BS88" s="54">
        <v>0</v>
      </c>
      <c r="BU88" s="54">
        <v>0</v>
      </c>
      <c r="BW88" s="54">
        <v>0</v>
      </c>
      <c r="BY88" s="54">
        <v>0</v>
      </c>
      <c r="CA88" s="54">
        <v>0</v>
      </c>
      <c r="CB88" s="75">
        <v>0</v>
      </c>
      <c r="CD88" s="54">
        <v>0</v>
      </c>
      <c r="CF88" s="54">
        <v>0</v>
      </c>
      <c r="CH88" s="54">
        <v>0</v>
      </c>
      <c r="CI88" s="75">
        <v>0</v>
      </c>
      <c r="CJ88" s="67" t="s">
        <v>126</v>
      </c>
      <c r="CK88" s="54">
        <v>100</v>
      </c>
      <c r="CL88" s="75">
        <v>10</v>
      </c>
      <c r="CM88" s="67" t="s">
        <v>127</v>
      </c>
      <c r="CN88" s="54">
        <v>0</v>
      </c>
      <c r="CP88" s="54">
        <v>0</v>
      </c>
      <c r="CR88" s="54">
        <v>0</v>
      </c>
      <c r="CT88" s="54">
        <v>0</v>
      </c>
      <c r="CV88" s="54">
        <v>0</v>
      </c>
      <c r="CW88" s="75">
        <v>0</v>
      </c>
      <c r="CX88" s="67" t="s">
        <v>35</v>
      </c>
      <c r="CY88" s="54">
        <v>33</v>
      </c>
      <c r="CZ88" s="67" t="s">
        <v>36</v>
      </c>
      <c r="DA88" s="54">
        <v>34</v>
      </c>
      <c r="DC88" s="54">
        <v>33</v>
      </c>
      <c r="DD88" s="76">
        <v>25</v>
      </c>
      <c r="DF88" s="54">
        <v>0</v>
      </c>
      <c r="DH88" s="54">
        <v>0</v>
      </c>
      <c r="DJ88" s="54">
        <v>0</v>
      </c>
      <c r="DL88" s="54">
        <v>0</v>
      </c>
      <c r="DN88" s="54">
        <v>0</v>
      </c>
      <c r="DP88" s="54">
        <v>0</v>
      </c>
      <c r="DQ88" s="76">
        <v>0</v>
      </c>
      <c r="DR88" s="58">
        <v>78</v>
      </c>
      <c r="DS88" s="67" t="s">
        <v>42</v>
      </c>
      <c r="DT88" s="54">
        <v>15</v>
      </c>
      <c r="DU88" s="67" t="s">
        <v>43</v>
      </c>
      <c r="DV88" s="54">
        <v>15</v>
      </c>
      <c r="DW88" s="67" t="s">
        <v>44</v>
      </c>
      <c r="DX88" s="54">
        <v>15</v>
      </c>
      <c r="DZ88" s="54">
        <v>0</v>
      </c>
      <c r="EB88" s="54">
        <v>0</v>
      </c>
      <c r="EC88" s="76">
        <v>18</v>
      </c>
      <c r="ED88" s="67" t="s">
        <v>159</v>
      </c>
      <c r="EE88" s="54">
        <v>100</v>
      </c>
      <c r="EF88" s="76">
        <v>60</v>
      </c>
      <c r="EG88" s="58">
        <v>45</v>
      </c>
      <c r="EH88" s="67" t="s">
        <v>48</v>
      </c>
      <c r="EI88" s="54">
        <v>30</v>
      </c>
      <c r="EK88" s="54">
        <v>0</v>
      </c>
      <c r="EM88" s="54">
        <v>0</v>
      </c>
      <c r="EN88" s="67" t="s">
        <v>132</v>
      </c>
      <c r="EO88" s="54">
        <v>30</v>
      </c>
      <c r="EP88" s="76">
        <v>24</v>
      </c>
      <c r="ER88" s="54">
        <v>0</v>
      </c>
      <c r="ES88" s="67" t="s">
        <v>133</v>
      </c>
      <c r="ET88" s="54">
        <v>35</v>
      </c>
      <c r="EV88" s="54">
        <v>0</v>
      </c>
      <c r="EW88" s="76">
        <v>21</v>
      </c>
      <c r="EX88" s="59">
        <v>71.083333333333329</v>
      </c>
      <c r="EY88" s="58">
        <v>42.5</v>
      </c>
      <c r="EZ88" s="67" t="s">
        <v>51</v>
      </c>
      <c r="FA88" s="54">
        <v>10</v>
      </c>
      <c r="FB88" s="67" t="s">
        <v>134</v>
      </c>
      <c r="FC88" s="54">
        <v>10</v>
      </c>
      <c r="FD88" s="67" t="s">
        <v>135</v>
      </c>
      <c r="FE88" s="54">
        <v>20</v>
      </c>
      <c r="FF88" s="67" t="s">
        <v>136</v>
      </c>
      <c r="FG88" s="54">
        <v>20</v>
      </c>
      <c r="FH88" s="67" t="s">
        <v>174</v>
      </c>
      <c r="FI88" s="54">
        <v>15</v>
      </c>
      <c r="FJ88" s="67" t="s">
        <v>52</v>
      </c>
      <c r="FK88" s="54">
        <v>12.5</v>
      </c>
      <c r="FM88" s="54">
        <v>0</v>
      </c>
      <c r="FN88" s="76">
        <v>35</v>
      </c>
      <c r="FP88" s="54">
        <v>0</v>
      </c>
      <c r="FR88" s="54">
        <v>0</v>
      </c>
      <c r="FT88" s="54">
        <v>0</v>
      </c>
      <c r="FV88" s="54">
        <v>0</v>
      </c>
      <c r="FX88" s="54">
        <v>0</v>
      </c>
      <c r="FZ88" s="54">
        <v>0</v>
      </c>
      <c r="GB88" s="54">
        <v>0</v>
      </c>
      <c r="GD88" s="54">
        <v>0</v>
      </c>
      <c r="GF88" s="54">
        <v>0</v>
      </c>
      <c r="GH88" s="54">
        <v>0</v>
      </c>
      <c r="GI88" s="76">
        <v>0</v>
      </c>
      <c r="GK88" s="54">
        <v>0</v>
      </c>
      <c r="GM88" s="54">
        <v>0</v>
      </c>
      <c r="GO88" s="54">
        <v>0</v>
      </c>
      <c r="GQ88" s="54">
        <v>0</v>
      </c>
      <c r="GS88" s="54">
        <v>0</v>
      </c>
      <c r="GT88" s="58">
        <v>0</v>
      </c>
      <c r="GV88" s="54">
        <v>0</v>
      </c>
      <c r="GX88" s="54">
        <v>0</v>
      </c>
      <c r="GZ88" s="54">
        <v>0</v>
      </c>
      <c r="HA88" s="67" t="s">
        <v>63</v>
      </c>
      <c r="HB88" s="54">
        <v>12.5</v>
      </c>
      <c r="HD88" s="54">
        <v>0</v>
      </c>
      <c r="HF88" s="54">
        <v>0</v>
      </c>
      <c r="HG88" s="67" t="s">
        <v>66</v>
      </c>
      <c r="HH88" s="54">
        <v>12.5</v>
      </c>
      <c r="HJ88" s="54">
        <v>0</v>
      </c>
      <c r="HK88" s="58">
        <v>7.5</v>
      </c>
      <c r="HL88" s="58">
        <v>86.5</v>
      </c>
      <c r="HM88" s="67" t="s">
        <v>160</v>
      </c>
      <c r="HN88" s="54">
        <v>75</v>
      </c>
      <c r="HO88" s="76">
        <v>22.5</v>
      </c>
      <c r="HP88" s="67" t="s">
        <v>141</v>
      </c>
      <c r="HQ88" s="54">
        <v>35</v>
      </c>
      <c r="HR88" s="67" t="s">
        <v>69</v>
      </c>
      <c r="HS88" s="54">
        <v>30</v>
      </c>
      <c r="HU88" s="54">
        <v>0</v>
      </c>
      <c r="HW88" s="54">
        <v>0</v>
      </c>
      <c r="HY88" s="54">
        <v>0</v>
      </c>
      <c r="HZ88" s="67" t="s">
        <v>73</v>
      </c>
      <c r="IA88" s="54">
        <v>5</v>
      </c>
      <c r="IB88" s="67" t="s">
        <v>74</v>
      </c>
      <c r="IC88" s="54">
        <v>5</v>
      </c>
      <c r="ID88" s="67" t="s">
        <v>75</v>
      </c>
      <c r="IE88" s="54">
        <v>5</v>
      </c>
      <c r="IF88" s="67" t="s">
        <v>76</v>
      </c>
      <c r="IG88" s="54">
        <v>5</v>
      </c>
      <c r="IH88" s="76">
        <v>34</v>
      </c>
      <c r="II88" s="67" t="s">
        <v>7</v>
      </c>
      <c r="IJ88" s="54">
        <v>10</v>
      </c>
      <c r="IK88" s="67" t="s">
        <v>77</v>
      </c>
      <c r="IL88" s="54">
        <v>25</v>
      </c>
      <c r="IM88" s="67" t="s">
        <v>78</v>
      </c>
      <c r="IN88" s="54">
        <v>50</v>
      </c>
      <c r="IO88" s="67" t="s">
        <v>9</v>
      </c>
      <c r="IP88" s="54">
        <v>15</v>
      </c>
      <c r="IQ88" s="76">
        <v>15</v>
      </c>
      <c r="IR88" s="67" t="s">
        <v>79</v>
      </c>
      <c r="IS88" s="54">
        <v>30</v>
      </c>
      <c r="IT88" s="67" t="s">
        <v>80</v>
      </c>
      <c r="IU88" s="54">
        <v>50</v>
      </c>
      <c r="IV88" s="67" t="s">
        <v>9</v>
      </c>
      <c r="IW88" s="54">
        <v>20</v>
      </c>
      <c r="IX88" s="76">
        <v>15</v>
      </c>
      <c r="IY88" s="58">
        <v>84.25</v>
      </c>
      <c r="IZ88" s="67" t="s">
        <v>161</v>
      </c>
      <c r="JA88" s="54">
        <v>100</v>
      </c>
      <c r="JB88" s="76">
        <v>40</v>
      </c>
      <c r="JC88" s="67" t="s">
        <v>82</v>
      </c>
      <c r="JD88" s="54">
        <v>10</v>
      </c>
      <c r="JF88" s="54">
        <v>0</v>
      </c>
      <c r="JG88" s="67" t="s">
        <v>84</v>
      </c>
      <c r="JH88" s="54">
        <v>30</v>
      </c>
      <c r="JI88" s="67" t="s">
        <v>85</v>
      </c>
      <c r="JJ88" s="54">
        <v>40</v>
      </c>
      <c r="JK88" s="58">
        <v>28</v>
      </c>
      <c r="JL88" s="67" t="s">
        <v>86</v>
      </c>
      <c r="JM88" s="54">
        <v>20</v>
      </c>
      <c r="JO88" s="54">
        <v>0</v>
      </c>
      <c r="JP88" s="67" t="s">
        <v>143</v>
      </c>
      <c r="JQ88" s="54">
        <v>45</v>
      </c>
      <c r="JR88" s="75">
        <v>16.25</v>
      </c>
      <c r="JS88" s="67" t="s">
        <v>144</v>
      </c>
      <c r="JT88" s="67" t="s">
        <v>144</v>
      </c>
      <c r="JU88" s="67" t="s">
        <v>144</v>
      </c>
      <c r="JV88" s="67" t="s">
        <v>145</v>
      </c>
      <c r="JW88" s="67" t="s">
        <v>145</v>
      </c>
      <c r="JX88" s="67" t="s">
        <v>144</v>
      </c>
      <c r="JY88" s="67">
        <v>0</v>
      </c>
      <c r="JZ88" s="67">
        <v>21</v>
      </c>
      <c r="KA88" s="67">
        <v>24</v>
      </c>
      <c r="KB88" s="67">
        <v>17</v>
      </c>
      <c r="KC88" s="67">
        <v>0</v>
      </c>
      <c r="KD88" s="67">
        <v>512</v>
      </c>
      <c r="KE88" s="67">
        <v>5407</v>
      </c>
      <c r="KF88" s="67">
        <v>558</v>
      </c>
      <c r="KG88" s="67">
        <v>5105869.5199999996</v>
      </c>
      <c r="KH88" s="67">
        <v>4259131.8</v>
      </c>
      <c r="KI88" s="67">
        <v>846737.72</v>
      </c>
      <c r="KJ88" s="67">
        <v>4246753.2</v>
      </c>
      <c r="KK88" s="67">
        <v>834380.51</v>
      </c>
      <c r="KL88" s="67">
        <v>24733.39</v>
      </c>
      <c r="KM88" s="67">
        <v>1294499.32</v>
      </c>
      <c r="KN88" s="67">
        <v>22</v>
      </c>
      <c r="KO88" s="67">
        <v>4</v>
      </c>
      <c r="KP88" s="67">
        <v>19</v>
      </c>
      <c r="KQ88" s="67" t="s">
        <v>146</v>
      </c>
      <c r="KR88" s="67" t="s">
        <v>147</v>
      </c>
    </row>
    <row r="89" spans="1:304" s="67" customFormat="1" x14ac:dyDescent="0.25">
      <c r="A89" s="66">
        <v>106</v>
      </c>
      <c r="B89" s="67" t="s">
        <v>775</v>
      </c>
      <c r="C89" s="66" t="s">
        <v>1724</v>
      </c>
      <c r="D89" s="66" t="s">
        <v>769</v>
      </c>
      <c r="E89" s="66" t="s">
        <v>1699</v>
      </c>
      <c r="F89" s="66" t="s">
        <v>1703</v>
      </c>
      <c r="G89" s="68" t="s">
        <v>1885</v>
      </c>
      <c r="H89" s="56">
        <v>56.7</v>
      </c>
      <c r="I89" s="69">
        <v>53.15</v>
      </c>
      <c r="J89" s="70">
        <v>96.5</v>
      </c>
      <c r="K89" s="67" t="s">
        <v>154</v>
      </c>
      <c r="L89" s="71">
        <v>50</v>
      </c>
      <c r="M89" s="67" t="s">
        <v>154</v>
      </c>
      <c r="N89" s="71">
        <v>50</v>
      </c>
      <c r="O89" s="72">
        <v>30</v>
      </c>
      <c r="P89" s="67" t="s">
        <v>7</v>
      </c>
      <c r="Q89" s="73">
        <v>5</v>
      </c>
      <c r="R89" s="67" t="s">
        <v>8</v>
      </c>
      <c r="S89" s="73">
        <v>12</v>
      </c>
      <c r="T89" s="67" t="s">
        <v>9</v>
      </c>
      <c r="U89" s="73">
        <v>16</v>
      </c>
      <c r="W89" s="73">
        <v>0</v>
      </c>
      <c r="X89" s="67" t="s">
        <v>8</v>
      </c>
      <c r="Y89" s="73">
        <v>12</v>
      </c>
      <c r="Z89" s="67" t="s">
        <v>9</v>
      </c>
      <c r="AA89" s="73">
        <v>16</v>
      </c>
      <c r="AB89" s="67" t="s">
        <v>7</v>
      </c>
      <c r="AC89" s="73">
        <v>5</v>
      </c>
      <c r="AD89" s="67" t="s">
        <v>8</v>
      </c>
      <c r="AE89" s="73">
        <v>13</v>
      </c>
      <c r="AF89" s="67" t="s">
        <v>9</v>
      </c>
      <c r="AG89" s="73">
        <v>16</v>
      </c>
      <c r="AH89" s="74">
        <v>66.5</v>
      </c>
      <c r="AI89" s="57">
        <v>64.75</v>
      </c>
      <c r="AK89" s="54">
        <v>0</v>
      </c>
      <c r="AM89" s="54">
        <v>0</v>
      </c>
      <c r="AN89" s="67" t="s">
        <v>12</v>
      </c>
      <c r="AO89" s="54">
        <v>15</v>
      </c>
      <c r="AQ89" s="54">
        <v>0</v>
      </c>
      <c r="AS89" s="54">
        <v>0</v>
      </c>
      <c r="AT89" s="67" t="s">
        <v>15</v>
      </c>
      <c r="AU89" s="54">
        <v>30</v>
      </c>
      <c r="AV89" s="75">
        <v>13.5</v>
      </c>
      <c r="AW89" s="67" t="s">
        <v>204</v>
      </c>
      <c r="AX89" s="54">
        <v>50</v>
      </c>
      <c r="AY89" s="75">
        <v>7.5</v>
      </c>
      <c r="AZ89" s="67" t="s">
        <v>122</v>
      </c>
      <c r="BA89" s="54">
        <v>75</v>
      </c>
      <c r="BB89" s="75">
        <v>11.25</v>
      </c>
      <c r="BC89" s="67" t="s">
        <v>123</v>
      </c>
      <c r="BD89" s="54">
        <v>100</v>
      </c>
      <c r="BE89" s="76">
        <v>25</v>
      </c>
      <c r="BF89" s="67" t="s">
        <v>124</v>
      </c>
      <c r="BG89" s="54">
        <v>50</v>
      </c>
      <c r="BH89" s="67" t="s">
        <v>158</v>
      </c>
      <c r="BI89" s="54">
        <v>0</v>
      </c>
      <c r="BJ89" s="75">
        <v>7.5</v>
      </c>
      <c r="BK89" s="58">
        <v>59.5</v>
      </c>
      <c r="BM89" s="54">
        <v>0</v>
      </c>
      <c r="BN89" s="67" t="s">
        <v>20</v>
      </c>
      <c r="BO89" s="54">
        <v>40</v>
      </c>
      <c r="BP89" s="67" t="s">
        <v>21</v>
      </c>
      <c r="BQ89" s="54">
        <v>10</v>
      </c>
      <c r="BS89" s="54">
        <v>0</v>
      </c>
      <c r="BU89" s="54">
        <v>0</v>
      </c>
      <c r="BV89" s="67" t="s">
        <v>24</v>
      </c>
      <c r="BW89" s="54">
        <v>5</v>
      </c>
      <c r="BX89" s="67" t="s">
        <v>25</v>
      </c>
      <c r="BY89" s="54">
        <v>5</v>
      </c>
      <c r="CA89" s="54">
        <v>0</v>
      </c>
      <c r="CB89" s="75">
        <v>12</v>
      </c>
      <c r="CC89" s="67" t="s">
        <v>27</v>
      </c>
      <c r="CD89" s="54">
        <v>40</v>
      </c>
      <c r="CE89" s="67" t="s">
        <v>28</v>
      </c>
      <c r="CF89" s="54">
        <v>30</v>
      </c>
      <c r="CG89" s="67" t="s">
        <v>29</v>
      </c>
      <c r="CH89" s="54">
        <v>30</v>
      </c>
      <c r="CI89" s="75">
        <v>10</v>
      </c>
      <c r="CJ89" s="67" t="s">
        <v>126</v>
      </c>
      <c r="CK89" s="54">
        <v>100</v>
      </c>
      <c r="CL89" s="75">
        <v>10</v>
      </c>
      <c r="CM89" s="67" t="s">
        <v>127</v>
      </c>
      <c r="CN89" s="54">
        <v>0</v>
      </c>
      <c r="CP89" s="54">
        <v>0</v>
      </c>
      <c r="CR89" s="54">
        <v>0</v>
      </c>
      <c r="CT89" s="54">
        <v>0</v>
      </c>
      <c r="CV89" s="54">
        <v>0</v>
      </c>
      <c r="CW89" s="75">
        <v>0</v>
      </c>
      <c r="CX89" s="67" t="s">
        <v>35</v>
      </c>
      <c r="CY89" s="54">
        <v>33</v>
      </c>
      <c r="CZ89" s="67" t="s">
        <v>36</v>
      </c>
      <c r="DA89" s="54">
        <v>34</v>
      </c>
      <c r="DB89" s="67" t="s">
        <v>37</v>
      </c>
      <c r="DC89" s="54">
        <v>33</v>
      </c>
      <c r="DD89" s="76">
        <v>25</v>
      </c>
      <c r="DF89" s="54">
        <v>0</v>
      </c>
      <c r="DG89" s="67" t="s">
        <v>39</v>
      </c>
      <c r="DH89" s="54">
        <v>10</v>
      </c>
      <c r="DI89" s="67" t="s">
        <v>40</v>
      </c>
      <c r="DJ89" s="54">
        <v>15</v>
      </c>
      <c r="DL89" s="54">
        <v>0</v>
      </c>
      <c r="DN89" s="54">
        <v>0</v>
      </c>
      <c r="DP89" s="54">
        <v>0</v>
      </c>
      <c r="DQ89" s="76">
        <v>2.5</v>
      </c>
      <c r="DR89" s="58">
        <v>24</v>
      </c>
      <c r="DT89" s="54">
        <v>0</v>
      </c>
      <c r="DU89" s="67" t="s">
        <v>43</v>
      </c>
      <c r="DV89" s="54">
        <v>15</v>
      </c>
      <c r="DX89" s="54">
        <v>0</v>
      </c>
      <c r="DZ89" s="54">
        <v>0</v>
      </c>
      <c r="EA89" s="67" t="s">
        <v>46</v>
      </c>
      <c r="EB89" s="54">
        <v>45</v>
      </c>
      <c r="EC89" s="76">
        <v>24</v>
      </c>
      <c r="ED89" s="67" t="s">
        <v>230</v>
      </c>
      <c r="EE89" s="54">
        <v>0</v>
      </c>
      <c r="EF89" s="76">
        <v>0</v>
      </c>
      <c r="EG89" s="58">
        <v>21</v>
      </c>
      <c r="EI89" s="54">
        <v>0</v>
      </c>
      <c r="EK89" s="54">
        <v>0</v>
      </c>
      <c r="EM89" s="54">
        <v>0</v>
      </c>
      <c r="EO89" s="54">
        <v>0</v>
      </c>
      <c r="EP89" s="76">
        <v>0</v>
      </c>
      <c r="ER89" s="54">
        <v>0</v>
      </c>
      <c r="ES89" s="67" t="s">
        <v>133</v>
      </c>
      <c r="ET89" s="54">
        <v>35</v>
      </c>
      <c r="EV89" s="54">
        <v>0</v>
      </c>
      <c r="EW89" s="76">
        <v>21</v>
      </c>
      <c r="EX89" s="59">
        <v>60.25</v>
      </c>
      <c r="EY89" s="58">
        <v>35.25</v>
      </c>
      <c r="EZ89" s="67" t="s">
        <v>51</v>
      </c>
      <c r="FA89" s="54">
        <v>10</v>
      </c>
      <c r="FC89" s="54">
        <v>0</v>
      </c>
      <c r="FE89" s="54">
        <v>0</v>
      </c>
      <c r="FF89" s="67" t="s">
        <v>136</v>
      </c>
      <c r="FG89" s="54">
        <v>20</v>
      </c>
      <c r="FI89" s="54">
        <v>0</v>
      </c>
      <c r="FJ89" s="67" t="s">
        <v>52</v>
      </c>
      <c r="FK89" s="54">
        <v>12.5</v>
      </c>
      <c r="FM89" s="54">
        <v>0</v>
      </c>
      <c r="FN89" s="76">
        <v>17</v>
      </c>
      <c r="FP89" s="54">
        <v>0</v>
      </c>
      <c r="FR89" s="54">
        <v>0</v>
      </c>
      <c r="FT89" s="54">
        <v>0</v>
      </c>
      <c r="FV89" s="54">
        <v>0</v>
      </c>
      <c r="FX89" s="54">
        <v>0</v>
      </c>
      <c r="FY89" s="67" t="s">
        <v>139</v>
      </c>
      <c r="FZ89" s="54">
        <v>10</v>
      </c>
      <c r="GB89" s="54">
        <v>0</v>
      </c>
      <c r="GD89" s="54">
        <v>0</v>
      </c>
      <c r="GF89" s="54">
        <v>0</v>
      </c>
      <c r="GH89" s="54">
        <v>0</v>
      </c>
      <c r="GI89" s="76">
        <v>1</v>
      </c>
      <c r="GK89" s="54">
        <v>0</v>
      </c>
      <c r="GM89" s="54">
        <v>0</v>
      </c>
      <c r="GO89" s="54">
        <v>0</v>
      </c>
      <c r="GP89" s="67" t="s">
        <v>58</v>
      </c>
      <c r="GQ89" s="54">
        <v>15</v>
      </c>
      <c r="GR89" s="67" t="s">
        <v>59</v>
      </c>
      <c r="GS89" s="54">
        <v>15</v>
      </c>
      <c r="GT89" s="58">
        <v>6</v>
      </c>
      <c r="GV89" s="54">
        <v>0</v>
      </c>
      <c r="GX89" s="54">
        <v>0</v>
      </c>
      <c r="GZ89" s="54">
        <v>0</v>
      </c>
      <c r="HA89" s="67" t="s">
        <v>63</v>
      </c>
      <c r="HB89" s="54">
        <v>12.5</v>
      </c>
      <c r="HD89" s="54">
        <v>0</v>
      </c>
      <c r="HF89" s="54">
        <v>0</v>
      </c>
      <c r="HG89" s="67" t="s">
        <v>66</v>
      </c>
      <c r="HH89" s="54">
        <v>12.5</v>
      </c>
      <c r="HI89" s="67" t="s">
        <v>67</v>
      </c>
      <c r="HJ89" s="54">
        <v>12.5</v>
      </c>
      <c r="HK89" s="58">
        <v>11.25</v>
      </c>
      <c r="HL89" s="58">
        <v>65</v>
      </c>
      <c r="HM89" s="67" t="s">
        <v>207</v>
      </c>
      <c r="HN89" s="54">
        <v>100</v>
      </c>
      <c r="HO89" s="76">
        <v>30</v>
      </c>
      <c r="HP89" s="67" t="s">
        <v>141</v>
      </c>
      <c r="HQ89" s="54">
        <v>35</v>
      </c>
      <c r="HS89" s="54">
        <v>0</v>
      </c>
      <c r="HU89" s="54">
        <v>0</v>
      </c>
      <c r="HW89" s="54">
        <v>0</v>
      </c>
      <c r="HY89" s="54">
        <v>0</v>
      </c>
      <c r="IA89" s="54">
        <v>0</v>
      </c>
      <c r="IC89" s="54">
        <v>0</v>
      </c>
      <c r="IE89" s="54">
        <v>0</v>
      </c>
      <c r="IG89" s="54">
        <v>0</v>
      </c>
      <c r="IH89" s="76">
        <v>14</v>
      </c>
      <c r="II89" s="67" t="s">
        <v>7</v>
      </c>
      <c r="IJ89" s="54">
        <v>10</v>
      </c>
      <c r="IL89" s="54">
        <v>0</v>
      </c>
      <c r="IM89" s="67" t="s">
        <v>78</v>
      </c>
      <c r="IN89" s="54">
        <v>50</v>
      </c>
      <c r="IP89" s="54">
        <v>0</v>
      </c>
      <c r="IQ89" s="76">
        <v>9</v>
      </c>
      <c r="IR89" s="67" t="s">
        <v>79</v>
      </c>
      <c r="IS89" s="54">
        <v>30</v>
      </c>
      <c r="IT89" s="67" t="s">
        <v>80</v>
      </c>
      <c r="IU89" s="54">
        <v>50</v>
      </c>
      <c r="IW89" s="54">
        <v>0</v>
      </c>
      <c r="IX89" s="76">
        <v>12</v>
      </c>
      <c r="IY89" s="58">
        <v>80.5</v>
      </c>
      <c r="IZ89" s="67" t="s">
        <v>188</v>
      </c>
      <c r="JA89" s="54">
        <v>60</v>
      </c>
      <c r="JB89" s="76">
        <v>24</v>
      </c>
      <c r="JD89" s="54">
        <v>0</v>
      </c>
      <c r="JE89" s="67" t="s">
        <v>83</v>
      </c>
      <c r="JF89" s="54">
        <v>20</v>
      </c>
      <c r="JG89" s="67" t="s">
        <v>84</v>
      </c>
      <c r="JH89" s="54">
        <v>30</v>
      </c>
      <c r="JI89" s="67" t="s">
        <v>85</v>
      </c>
      <c r="JJ89" s="54">
        <v>40</v>
      </c>
      <c r="JK89" s="58">
        <v>31.499999999999996</v>
      </c>
      <c r="JL89" s="67" t="s">
        <v>86</v>
      </c>
      <c r="JM89" s="54">
        <v>20</v>
      </c>
      <c r="JN89" s="67" t="s">
        <v>87</v>
      </c>
      <c r="JO89" s="54">
        <v>35</v>
      </c>
      <c r="JP89" s="67" t="s">
        <v>143</v>
      </c>
      <c r="JQ89" s="54">
        <v>45</v>
      </c>
      <c r="JR89" s="75">
        <v>25</v>
      </c>
      <c r="JS89" s="67" t="s">
        <v>144</v>
      </c>
      <c r="JT89" s="67" t="s">
        <v>144</v>
      </c>
      <c r="JU89" s="67" t="s">
        <v>144</v>
      </c>
      <c r="JV89" s="67" t="s">
        <v>144</v>
      </c>
      <c r="JW89" s="67" t="s">
        <v>144</v>
      </c>
      <c r="JX89" s="67" t="s">
        <v>144</v>
      </c>
      <c r="JY89" s="67">
        <v>0</v>
      </c>
      <c r="JZ89" s="67">
        <v>56</v>
      </c>
      <c r="KA89" s="67">
        <v>81.650000000000006</v>
      </c>
      <c r="KB89" s="67">
        <v>61</v>
      </c>
      <c r="KC89" s="67">
        <v>1</v>
      </c>
      <c r="KD89" s="67">
        <v>1543</v>
      </c>
      <c r="KE89" s="67">
        <v>18329</v>
      </c>
      <c r="KF89" s="67">
        <v>3376</v>
      </c>
      <c r="KG89" s="67">
        <v>6500000</v>
      </c>
      <c r="KH89" s="67">
        <v>4500000</v>
      </c>
      <c r="KI89" s="67">
        <v>3900000</v>
      </c>
      <c r="KJ89" s="67">
        <v>2600000</v>
      </c>
      <c r="KK89" s="67">
        <v>3000000</v>
      </c>
      <c r="KL89" s="67">
        <v>0</v>
      </c>
      <c r="KM89" s="67">
        <v>422000</v>
      </c>
      <c r="KN89" s="67">
        <v>36</v>
      </c>
      <c r="KO89" s="67">
        <v>20</v>
      </c>
      <c r="KP89" s="67">
        <v>16</v>
      </c>
      <c r="KQ89" s="67" t="s">
        <v>146</v>
      </c>
      <c r="KR89" s="67" t="s">
        <v>147</v>
      </c>
    </row>
    <row r="90" spans="1:304" s="67" customFormat="1" x14ac:dyDescent="0.25">
      <c r="A90" s="66">
        <v>107</v>
      </c>
      <c r="B90" s="67" t="s">
        <v>781</v>
      </c>
      <c r="C90" s="66" t="s">
        <v>1857</v>
      </c>
      <c r="D90" s="66" t="s">
        <v>776</v>
      </c>
      <c r="E90" s="66" t="s">
        <v>1812</v>
      </c>
      <c r="F90" s="66" t="s">
        <v>1700</v>
      </c>
      <c r="G90" s="68" t="s">
        <v>1886</v>
      </c>
      <c r="H90" s="56">
        <v>67.015000000000001</v>
      </c>
      <c r="I90" s="69">
        <v>61.529999999999994</v>
      </c>
      <c r="J90" s="70">
        <v>66.400000000000006</v>
      </c>
      <c r="K90" s="67" t="s">
        <v>154</v>
      </c>
      <c r="L90" s="71">
        <v>50</v>
      </c>
      <c r="M90" s="67" t="s">
        <v>154</v>
      </c>
      <c r="N90" s="71">
        <v>50</v>
      </c>
      <c r="O90" s="72">
        <v>30</v>
      </c>
      <c r="P90" s="67" t="s">
        <v>7</v>
      </c>
      <c r="Q90" s="73">
        <v>5</v>
      </c>
      <c r="R90" s="67" t="s">
        <v>8</v>
      </c>
      <c r="S90" s="73">
        <v>12</v>
      </c>
      <c r="U90" s="73">
        <v>0</v>
      </c>
      <c r="V90" s="67" t="s">
        <v>7</v>
      </c>
      <c r="W90" s="73">
        <v>5</v>
      </c>
      <c r="X90" s="67" t="s">
        <v>8</v>
      </c>
      <c r="Y90" s="73">
        <v>12</v>
      </c>
      <c r="AA90" s="73">
        <v>0</v>
      </c>
      <c r="AB90" s="67" t="s">
        <v>7</v>
      </c>
      <c r="AC90" s="73">
        <v>5</v>
      </c>
      <c r="AD90" s="67" t="s">
        <v>8</v>
      </c>
      <c r="AE90" s="73">
        <v>13</v>
      </c>
      <c r="AG90" s="73">
        <v>0</v>
      </c>
      <c r="AH90" s="74">
        <v>36.4</v>
      </c>
      <c r="AI90" s="57">
        <v>76.75</v>
      </c>
      <c r="AK90" s="54">
        <v>0</v>
      </c>
      <c r="AM90" s="54">
        <v>0</v>
      </c>
      <c r="AN90" s="67" t="s">
        <v>12</v>
      </c>
      <c r="AO90" s="54">
        <v>15</v>
      </c>
      <c r="AQ90" s="54">
        <v>0</v>
      </c>
      <c r="AR90" s="67" t="s">
        <v>14</v>
      </c>
      <c r="AS90" s="54">
        <v>15</v>
      </c>
      <c r="AT90" s="67" t="s">
        <v>15</v>
      </c>
      <c r="AU90" s="54">
        <v>30</v>
      </c>
      <c r="AV90" s="75">
        <v>18</v>
      </c>
      <c r="AW90" s="67" t="s">
        <v>204</v>
      </c>
      <c r="AX90" s="54">
        <v>50</v>
      </c>
      <c r="AY90" s="75">
        <v>7.5</v>
      </c>
      <c r="AZ90" s="67" t="s">
        <v>122</v>
      </c>
      <c r="BA90" s="54">
        <v>75</v>
      </c>
      <c r="BB90" s="75">
        <v>11.25</v>
      </c>
      <c r="BC90" s="67" t="s">
        <v>123</v>
      </c>
      <c r="BD90" s="54">
        <v>100</v>
      </c>
      <c r="BE90" s="76">
        <v>25</v>
      </c>
      <c r="BF90" s="67" t="s">
        <v>124</v>
      </c>
      <c r="BG90" s="54">
        <v>50</v>
      </c>
      <c r="BH90" s="67" t="s">
        <v>125</v>
      </c>
      <c r="BI90" s="54">
        <v>50</v>
      </c>
      <c r="BJ90" s="75">
        <v>15</v>
      </c>
      <c r="BK90" s="58">
        <v>40.5</v>
      </c>
      <c r="BM90" s="54">
        <v>0</v>
      </c>
      <c r="BO90" s="54">
        <v>0</v>
      </c>
      <c r="BQ90" s="54">
        <v>0</v>
      </c>
      <c r="BS90" s="54">
        <v>0</v>
      </c>
      <c r="BU90" s="54">
        <v>0</v>
      </c>
      <c r="BW90" s="54">
        <v>0</v>
      </c>
      <c r="BY90" s="54">
        <v>0</v>
      </c>
      <c r="CA90" s="54">
        <v>0</v>
      </c>
      <c r="CB90" s="75">
        <v>0</v>
      </c>
      <c r="CC90" s="67" t="s">
        <v>27</v>
      </c>
      <c r="CD90" s="54">
        <v>40</v>
      </c>
      <c r="CF90" s="54">
        <v>0</v>
      </c>
      <c r="CG90" s="67" t="s">
        <v>29</v>
      </c>
      <c r="CH90" s="54">
        <v>30</v>
      </c>
      <c r="CI90" s="75">
        <v>7</v>
      </c>
      <c r="CJ90" s="67" t="s">
        <v>291</v>
      </c>
      <c r="CK90" s="54">
        <v>60</v>
      </c>
      <c r="CL90" s="75">
        <v>6</v>
      </c>
      <c r="CM90" s="67" t="s">
        <v>127</v>
      </c>
      <c r="CN90" s="54">
        <v>0</v>
      </c>
      <c r="CP90" s="54">
        <v>0</v>
      </c>
      <c r="CR90" s="54">
        <v>0</v>
      </c>
      <c r="CT90" s="54">
        <v>0</v>
      </c>
      <c r="CV90" s="54">
        <v>0</v>
      </c>
      <c r="CW90" s="75">
        <v>0</v>
      </c>
      <c r="CX90" s="67" t="s">
        <v>35</v>
      </c>
      <c r="CY90" s="54">
        <v>33</v>
      </c>
      <c r="CZ90" s="67" t="s">
        <v>36</v>
      </c>
      <c r="DA90" s="54">
        <v>34</v>
      </c>
      <c r="DC90" s="54">
        <v>33</v>
      </c>
      <c r="DD90" s="76">
        <v>25</v>
      </c>
      <c r="DF90" s="54">
        <v>0</v>
      </c>
      <c r="DG90" s="67" t="s">
        <v>39</v>
      </c>
      <c r="DH90" s="54">
        <v>10</v>
      </c>
      <c r="DI90" s="67" t="s">
        <v>40</v>
      </c>
      <c r="DJ90" s="54">
        <v>15</v>
      </c>
      <c r="DL90" s="54">
        <v>0</v>
      </c>
      <c r="DN90" s="54">
        <v>0</v>
      </c>
      <c r="DP90" s="54">
        <v>0</v>
      </c>
      <c r="DQ90" s="76">
        <v>2.5</v>
      </c>
      <c r="DR90" s="58">
        <v>94</v>
      </c>
      <c r="DS90" s="67" t="s">
        <v>42</v>
      </c>
      <c r="DT90" s="54">
        <v>15</v>
      </c>
      <c r="DU90" s="67" t="s">
        <v>43</v>
      </c>
      <c r="DV90" s="54">
        <v>15</v>
      </c>
      <c r="DX90" s="54">
        <v>0</v>
      </c>
      <c r="DY90" s="67" t="s">
        <v>45</v>
      </c>
      <c r="DZ90" s="54">
        <v>10</v>
      </c>
      <c r="EA90" s="67" t="s">
        <v>46</v>
      </c>
      <c r="EB90" s="54">
        <v>45</v>
      </c>
      <c r="EC90" s="76">
        <v>34</v>
      </c>
      <c r="ED90" s="67" t="s">
        <v>159</v>
      </c>
      <c r="EE90" s="54">
        <v>100</v>
      </c>
      <c r="EF90" s="76">
        <v>60</v>
      </c>
      <c r="EG90" s="58">
        <v>30</v>
      </c>
      <c r="EI90" s="54">
        <v>0</v>
      </c>
      <c r="EK90" s="54">
        <v>0</v>
      </c>
      <c r="EM90" s="54">
        <v>0</v>
      </c>
      <c r="EN90" s="67" t="s">
        <v>132</v>
      </c>
      <c r="EO90" s="54">
        <v>30</v>
      </c>
      <c r="EP90" s="76">
        <v>12</v>
      </c>
      <c r="ER90" s="54">
        <v>0</v>
      </c>
      <c r="ET90" s="54">
        <v>0</v>
      </c>
      <c r="EU90" s="67" t="s">
        <v>50</v>
      </c>
      <c r="EV90" s="54">
        <v>30</v>
      </c>
      <c r="EW90" s="76">
        <v>18</v>
      </c>
      <c r="EX90" s="59">
        <v>72.5</v>
      </c>
      <c r="EY90" s="58">
        <v>41.25</v>
      </c>
      <c r="EZ90" s="67" t="s">
        <v>51</v>
      </c>
      <c r="FA90" s="54">
        <v>10</v>
      </c>
      <c r="FB90" s="67" t="s">
        <v>134</v>
      </c>
      <c r="FC90" s="54">
        <v>10</v>
      </c>
      <c r="FD90" s="67" t="s">
        <v>135</v>
      </c>
      <c r="FE90" s="54">
        <v>20</v>
      </c>
      <c r="FF90" s="67" t="s">
        <v>136</v>
      </c>
      <c r="FG90" s="54">
        <v>20</v>
      </c>
      <c r="FH90" s="67" t="s">
        <v>174</v>
      </c>
      <c r="FI90" s="54">
        <v>15</v>
      </c>
      <c r="FK90" s="54">
        <v>0</v>
      </c>
      <c r="FM90" s="54">
        <v>0</v>
      </c>
      <c r="FN90" s="76">
        <v>30</v>
      </c>
      <c r="FP90" s="54">
        <v>0</v>
      </c>
      <c r="FR90" s="54">
        <v>0</v>
      </c>
      <c r="FT90" s="54">
        <v>0</v>
      </c>
      <c r="FV90" s="54">
        <v>0</v>
      </c>
      <c r="FX90" s="54">
        <v>0</v>
      </c>
      <c r="FZ90" s="54">
        <v>0</v>
      </c>
      <c r="GB90" s="54">
        <v>0</v>
      </c>
      <c r="GD90" s="54">
        <v>0</v>
      </c>
      <c r="GF90" s="54">
        <v>0</v>
      </c>
      <c r="GH90" s="54">
        <v>0</v>
      </c>
      <c r="GI90" s="76">
        <v>0</v>
      </c>
      <c r="GK90" s="54">
        <v>0</v>
      </c>
      <c r="GM90" s="54">
        <v>0</v>
      </c>
      <c r="GO90" s="54">
        <v>0</v>
      </c>
      <c r="GQ90" s="54">
        <v>0</v>
      </c>
      <c r="GS90" s="54">
        <v>0</v>
      </c>
      <c r="GT90" s="58">
        <v>0</v>
      </c>
      <c r="GU90" s="67" t="s">
        <v>60</v>
      </c>
      <c r="GV90" s="54">
        <v>12.5</v>
      </c>
      <c r="GX90" s="54">
        <v>0</v>
      </c>
      <c r="GZ90" s="54">
        <v>0</v>
      </c>
      <c r="HA90" s="67" t="s">
        <v>63</v>
      </c>
      <c r="HB90" s="54">
        <v>12.5</v>
      </c>
      <c r="HD90" s="54">
        <v>0</v>
      </c>
      <c r="HF90" s="54">
        <v>0</v>
      </c>
      <c r="HH90" s="54">
        <v>0</v>
      </c>
      <c r="HI90" s="67" t="s">
        <v>67</v>
      </c>
      <c r="HJ90" s="54">
        <v>12.5</v>
      </c>
      <c r="HK90" s="58">
        <v>11.25</v>
      </c>
      <c r="HL90" s="58">
        <v>76.25</v>
      </c>
      <c r="HM90" s="67" t="s">
        <v>160</v>
      </c>
      <c r="HN90" s="54">
        <v>75</v>
      </c>
      <c r="HO90" s="76">
        <v>22.5</v>
      </c>
      <c r="HP90" s="67" t="s">
        <v>141</v>
      </c>
      <c r="HQ90" s="54">
        <v>35</v>
      </c>
      <c r="HR90" s="67" t="s">
        <v>69</v>
      </c>
      <c r="HS90" s="54">
        <v>30</v>
      </c>
      <c r="HU90" s="54">
        <v>0</v>
      </c>
      <c r="HW90" s="54">
        <v>0</v>
      </c>
      <c r="HY90" s="54">
        <v>0</v>
      </c>
      <c r="IA90" s="54">
        <v>0</v>
      </c>
      <c r="IC90" s="54">
        <v>0</v>
      </c>
      <c r="IE90" s="54">
        <v>0</v>
      </c>
      <c r="IG90" s="54">
        <v>0</v>
      </c>
      <c r="IH90" s="76">
        <v>26</v>
      </c>
      <c r="II90" s="67" t="s">
        <v>7</v>
      </c>
      <c r="IJ90" s="54">
        <v>10</v>
      </c>
      <c r="IK90" s="67" t="s">
        <v>77</v>
      </c>
      <c r="IL90" s="54">
        <v>25</v>
      </c>
      <c r="IM90" s="67" t="s">
        <v>78</v>
      </c>
      <c r="IN90" s="54">
        <v>50</v>
      </c>
      <c r="IP90" s="54">
        <v>0</v>
      </c>
      <c r="IQ90" s="76">
        <v>12.75</v>
      </c>
      <c r="IR90" s="67" t="s">
        <v>79</v>
      </c>
      <c r="IS90" s="54">
        <v>30</v>
      </c>
      <c r="IT90" s="67" t="s">
        <v>80</v>
      </c>
      <c r="IU90" s="54">
        <v>50</v>
      </c>
      <c r="IV90" s="67" t="s">
        <v>9</v>
      </c>
      <c r="IW90" s="54">
        <v>20</v>
      </c>
      <c r="IX90" s="76">
        <v>15</v>
      </c>
      <c r="IY90" s="58">
        <v>100</v>
      </c>
      <c r="IZ90" s="67" t="s">
        <v>161</v>
      </c>
      <c r="JA90" s="54">
        <v>100</v>
      </c>
      <c r="JB90" s="76">
        <v>40</v>
      </c>
      <c r="JC90" s="67" t="s">
        <v>82</v>
      </c>
      <c r="JD90" s="54">
        <v>10</v>
      </c>
      <c r="JE90" s="67" t="s">
        <v>83</v>
      </c>
      <c r="JF90" s="54">
        <v>20</v>
      </c>
      <c r="JG90" s="67" t="s">
        <v>84</v>
      </c>
      <c r="JH90" s="54">
        <v>30</v>
      </c>
      <c r="JI90" s="67" t="s">
        <v>85</v>
      </c>
      <c r="JJ90" s="54">
        <v>40</v>
      </c>
      <c r="JK90" s="58">
        <v>35</v>
      </c>
      <c r="JL90" s="67" t="s">
        <v>86</v>
      </c>
      <c r="JM90" s="54">
        <v>20</v>
      </c>
      <c r="JN90" s="67" t="s">
        <v>87</v>
      </c>
      <c r="JO90" s="54">
        <v>35</v>
      </c>
      <c r="JP90" s="67" t="s">
        <v>143</v>
      </c>
      <c r="JQ90" s="54">
        <v>45</v>
      </c>
      <c r="JR90" s="75">
        <v>25</v>
      </c>
      <c r="JS90" s="67" t="s">
        <v>144</v>
      </c>
      <c r="JT90" s="67" t="s">
        <v>144</v>
      </c>
      <c r="JU90" s="67" t="s">
        <v>144</v>
      </c>
      <c r="JV90" s="67" t="s">
        <v>144</v>
      </c>
      <c r="JW90" s="67" t="s">
        <v>144</v>
      </c>
      <c r="JX90" s="67" t="s">
        <v>144</v>
      </c>
      <c r="JY90" s="67">
        <v>0</v>
      </c>
      <c r="JZ90" s="67">
        <v>24</v>
      </c>
      <c r="KA90" s="67">
        <v>58</v>
      </c>
      <c r="KB90" s="67">
        <v>24</v>
      </c>
      <c r="KC90" s="67">
        <v>0</v>
      </c>
      <c r="KD90" s="67">
        <v>1255</v>
      </c>
      <c r="KE90" s="67">
        <v>6923</v>
      </c>
      <c r="KF90" s="67">
        <v>1947</v>
      </c>
      <c r="KG90" s="67">
        <v>6399507.8799999999</v>
      </c>
      <c r="KH90" s="67">
        <v>3570207.88</v>
      </c>
      <c r="KI90" s="67">
        <v>2829300</v>
      </c>
      <c r="KJ90" s="67">
        <v>3601645.15</v>
      </c>
      <c r="KK90" s="67">
        <v>1745494.14</v>
      </c>
      <c r="KL90" s="67">
        <v>308162.77</v>
      </c>
      <c r="KM90" s="67">
        <v>0</v>
      </c>
      <c r="KN90" s="67">
        <v>25</v>
      </c>
      <c r="KO90" s="67">
        <v>19</v>
      </c>
      <c r="KP90" s="67">
        <v>6</v>
      </c>
      <c r="KQ90" s="67" t="s">
        <v>146</v>
      </c>
      <c r="KR90" s="67" t="s">
        <v>147</v>
      </c>
    </row>
    <row r="91" spans="1:304" s="67" customFormat="1" x14ac:dyDescent="0.25">
      <c r="A91" s="66">
        <v>108</v>
      </c>
      <c r="B91" s="67" t="s">
        <v>788</v>
      </c>
      <c r="C91" s="66" t="s">
        <v>1784</v>
      </c>
      <c r="D91" s="66" t="s">
        <v>782</v>
      </c>
      <c r="E91" s="66" t="s">
        <v>1763</v>
      </c>
      <c r="F91" s="66" t="s">
        <v>1703</v>
      </c>
      <c r="G91" s="68" t="s">
        <v>1886</v>
      </c>
      <c r="H91" s="56">
        <v>68.983333333333334</v>
      </c>
      <c r="I91" s="69">
        <v>64.55</v>
      </c>
      <c r="J91" s="70">
        <v>100</v>
      </c>
      <c r="K91" s="67" t="s">
        <v>154</v>
      </c>
      <c r="L91" s="71">
        <v>50</v>
      </c>
      <c r="M91" s="67" t="s">
        <v>154</v>
      </c>
      <c r="N91" s="71">
        <v>50</v>
      </c>
      <c r="O91" s="72">
        <v>30</v>
      </c>
      <c r="P91" s="67" t="s">
        <v>7</v>
      </c>
      <c r="Q91" s="73">
        <v>5</v>
      </c>
      <c r="R91" s="67" t="s">
        <v>8</v>
      </c>
      <c r="S91" s="73">
        <v>12</v>
      </c>
      <c r="T91" s="67" t="s">
        <v>9</v>
      </c>
      <c r="U91" s="73">
        <v>16</v>
      </c>
      <c r="V91" s="67" t="s">
        <v>7</v>
      </c>
      <c r="W91" s="73">
        <v>5</v>
      </c>
      <c r="X91" s="67" t="s">
        <v>8</v>
      </c>
      <c r="Y91" s="73">
        <v>12</v>
      </c>
      <c r="Z91" s="67" t="s">
        <v>9</v>
      </c>
      <c r="AA91" s="73">
        <v>16</v>
      </c>
      <c r="AB91" s="67" t="s">
        <v>7</v>
      </c>
      <c r="AC91" s="73">
        <v>5</v>
      </c>
      <c r="AD91" s="67" t="s">
        <v>8</v>
      </c>
      <c r="AE91" s="73">
        <v>13</v>
      </c>
      <c r="AF91" s="67" t="s">
        <v>9</v>
      </c>
      <c r="AG91" s="73">
        <v>16</v>
      </c>
      <c r="AH91" s="74">
        <v>70</v>
      </c>
      <c r="AI91" s="57">
        <v>72.25</v>
      </c>
      <c r="AK91" s="54">
        <v>0</v>
      </c>
      <c r="AM91" s="54">
        <v>0</v>
      </c>
      <c r="AN91" s="67" t="s">
        <v>12</v>
      </c>
      <c r="AO91" s="54">
        <v>15</v>
      </c>
      <c r="AQ91" s="54">
        <v>0</v>
      </c>
      <c r="AS91" s="54">
        <v>0</v>
      </c>
      <c r="AT91" s="67" t="s">
        <v>15</v>
      </c>
      <c r="AU91" s="54">
        <v>30</v>
      </c>
      <c r="AV91" s="75">
        <v>13.5</v>
      </c>
      <c r="AW91" s="67" t="s">
        <v>204</v>
      </c>
      <c r="AX91" s="54">
        <v>50</v>
      </c>
      <c r="AY91" s="75">
        <v>7.5</v>
      </c>
      <c r="AZ91" s="67" t="s">
        <v>122</v>
      </c>
      <c r="BA91" s="54">
        <v>75</v>
      </c>
      <c r="BB91" s="75">
        <v>11.25</v>
      </c>
      <c r="BC91" s="67" t="s">
        <v>123</v>
      </c>
      <c r="BD91" s="54">
        <v>100</v>
      </c>
      <c r="BE91" s="76">
        <v>25</v>
      </c>
      <c r="BF91" s="67" t="s">
        <v>124</v>
      </c>
      <c r="BG91" s="54">
        <v>50</v>
      </c>
      <c r="BH91" s="67" t="s">
        <v>125</v>
      </c>
      <c r="BI91" s="54">
        <v>50</v>
      </c>
      <c r="BJ91" s="75">
        <v>15</v>
      </c>
      <c r="BK91" s="58">
        <v>36.5</v>
      </c>
      <c r="BM91" s="54">
        <v>0</v>
      </c>
      <c r="BO91" s="54">
        <v>0</v>
      </c>
      <c r="BQ91" s="54">
        <v>0</v>
      </c>
      <c r="BS91" s="54">
        <v>0</v>
      </c>
      <c r="BU91" s="54">
        <v>0</v>
      </c>
      <c r="BW91" s="54">
        <v>0</v>
      </c>
      <c r="BY91" s="54">
        <v>0</v>
      </c>
      <c r="CA91" s="54">
        <v>0</v>
      </c>
      <c r="CB91" s="75">
        <v>0</v>
      </c>
      <c r="CC91" s="67" t="s">
        <v>27</v>
      </c>
      <c r="CD91" s="54">
        <v>40</v>
      </c>
      <c r="CF91" s="54">
        <v>0</v>
      </c>
      <c r="CG91" s="67" t="s">
        <v>29</v>
      </c>
      <c r="CH91" s="54">
        <v>30</v>
      </c>
      <c r="CI91" s="75">
        <v>7</v>
      </c>
      <c r="CJ91" s="67" t="s">
        <v>171</v>
      </c>
      <c r="CK91" s="54">
        <v>80</v>
      </c>
      <c r="CL91" s="75">
        <v>8</v>
      </c>
      <c r="CM91" s="67" t="s">
        <v>140</v>
      </c>
      <c r="CN91" s="54">
        <v>5</v>
      </c>
      <c r="CP91" s="54">
        <v>0</v>
      </c>
      <c r="CR91" s="54">
        <v>0</v>
      </c>
      <c r="CT91" s="54">
        <v>0</v>
      </c>
      <c r="CV91" s="54">
        <v>0</v>
      </c>
      <c r="CW91" s="75">
        <v>1.25</v>
      </c>
      <c r="CX91" s="67" t="s">
        <v>35</v>
      </c>
      <c r="CY91" s="54">
        <v>33</v>
      </c>
      <c r="CZ91" s="67" t="s">
        <v>36</v>
      </c>
      <c r="DA91" s="54">
        <v>34</v>
      </c>
      <c r="DC91" s="54">
        <v>0</v>
      </c>
      <c r="DD91" s="76">
        <v>16.75</v>
      </c>
      <c r="DE91" s="67" t="s">
        <v>38</v>
      </c>
      <c r="DF91" s="54">
        <v>10</v>
      </c>
      <c r="DG91" s="67" t="s">
        <v>39</v>
      </c>
      <c r="DH91" s="54">
        <v>10</v>
      </c>
      <c r="DI91" s="67" t="s">
        <v>40</v>
      </c>
      <c r="DJ91" s="54">
        <v>15</v>
      </c>
      <c r="DL91" s="54">
        <v>0</v>
      </c>
      <c r="DN91" s="54">
        <v>0</v>
      </c>
      <c r="DP91" s="54">
        <v>0</v>
      </c>
      <c r="DQ91" s="76">
        <v>3.5</v>
      </c>
      <c r="DR91" s="58">
        <v>76</v>
      </c>
      <c r="DS91" s="67" t="s">
        <v>42</v>
      </c>
      <c r="DT91" s="54">
        <v>15</v>
      </c>
      <c r="DU91" s="67" t="s">
        <v>43</v>
      </c>
      <c r="DV91" s="54">
        <v>15</v>
      </c>
      <c r="DX91" s="54">
        <v>0</v>
      </c>
      <c r="DY91" s="67" t="s">
        <v>45</v>
      </c>
      <c r="DZ91" s="54">
        <v>10</v>
      </c>
      <c r="EB91" s="54">
        <v>0</v>
      </c>
      <c r="EC91" s="76">
        <v>16</v>
      </c>
      <c r="ED91" s="67" t="s">
        <v>159</v>
      </c>
      <c r="EE91" s="54">
        <v>100</v>
      </c>
      <c r="EF91" s="76">
        <v>60</v>
      </c>
      <c r="EG91" s="58">
        <v>38</v>
      </c>
      <c r="EI91" s="54">
        <v>0</v>
      </c>
      <c r="EJ91" s="67" t="s">
        <v>49</v>
      </c>
      <c r="EK91" s="54">
        <v>20</v>
      </c>
      <c r="EM91" s="54">
        <v>0</v>
      </c>
      <c r="EN91" s="67" t="s">
        <v>132</v>
      </c>
      <c r="EO91" s="54">
        <v>30</v>
      </c>
      <c r="EP91" s="76">
        <v>20</v>
      </c>
      <c r="ER91" s="54">
        <v>0</v>
      </c>
      <c r="ET91" s="54">
        <v>0</v>
      </c>
      <c r="EU91" s="67" t="s">
        <v>50</v>
      </c>
      <c r="EV91" s="54">
        <v>30</v>
      </c>
      <c r="EW91" s="76">
        <v>18</v>
      </c>
      <c r="EX91" s="59">
        <v>73.416666666666671</v>
      </c>
      <c r="EY91" s="58">
        <v>59.75</v>
      </c>
      <c r="EZ91" s="67" t="s">
        <v>51</v>
      </c>
      <c r="FA91" s="54">
        <v>10</v>
      </c>
      <c r="FB91" s="67" t="s">
        <v>134</v>
      </c>
      <c r="FC91" s="54">
        <v>10</v>
      </c>
      <c r="FD91" s="67" t="s">
        <v>135</v>
      </c>
      <c r="FE91" s="54">
        <v>20</v>
      </c>
      <c r="FF91" s="67" t="s">
        <v>136</v>
      </c>
      <c r="FG91" s="54">
        <v>20</v>
      </c>
      <c r="FH91" s="67" t="s">
        <v>174</v>
      </c>
      <c r="FI91" s="54">
        <v>15</v>
      </c>
      <c r="FJ91" s="67" t="s">
        <v>52</v>
      </c>
      <c r="FK91" s="54">
        <v>12.5</v>
      </c>
      <c r="FL91" s="67" t="s">
        <v>53</v>
      </c>
      <c r="FM91" s="54">
        <v>12.5</v>
      </c>
      <c r="FN91" s="76">
        <v>40</v>
      </c>
      <c r="FP91" s="54">
        <v>0</v>
      </c>
      <c r="FR91" s="54">
        <v>0</v>
      </c>
      <c r="FT91" s="54">
        <v>0</v>
      </c>
      <c r="FV91" s="54">
        <v>0</v>
      </c>
      <c r="FX91" s="54">
        <v>0</v>
      </c>
      <c r="FY91" s="67" t="s">
        <v>139</v>
      </c>
      <c r="FZ91" s="54">
        <v>10</v>
      </c>
      <c r="GB91" s="54">
        <v>0</v>
      </c>
      <c r="GD91" s="54">
        <v>0</v>
      </c>
      <c r="GF91" s="54">
        <v>0</v>
      </c>
      <c r="GH91" s="54">
        <v>0</v>
      </c>
      <c r="GI91" s="76">
        <v>1</v>
      </c>
      <c r="GK91" s="54">
        <v>0</v>
      </c>
      <c r="GM91" s="54">
        <v>0</v>
      </c>
      <c r="GO91" s="54">
        <v>0</v>
      </c>
      <c r="GQ91" s="54">
        <v>0</v>
      </c>
      <c r="GS91" s="54">
        <v>0</v>
      </c>
      <c r="GT91" s="58">
        <v>0</v>
      </c>
      <c r="GV91" s="54">
        <v>0</v>
      </c>
      <c r="GX91" s="54">
        <v>0</v>
      </c>
      <c r="GZ91" s="54">
        <v>0</v>
      </c>
      <c r="HA91" s="67" t="s">
        <v>63</v>
      </c>
      <c r="HB91" s="54">
        <v>12.5</v>
      </c>
      <c r="HC91" s="67" t="s">
        <v>64</v>
      </c>
      <c r="HD91" s="54">
        <v>12.5</v>
      </c>
      <c r="HE91" s="67" t="s">
        <v>65</v>
      </c>
      <c r="HF91" s="54">
        <v>12.5</v>
      </c>
      <c r="HG91" s="67" t="s">
        <v>66</v>
      </c>
      <c r="HH91" s="54">
        <v>12.5</v>
      </c>
      <c r="HI91" s="67" t="s">
        <v>67</v>
      </c>
      <c r="HJ91" s="54">
        <v>12.5</v>
      </c>
      <c r="HK91" s="58">
        <v>18.75</v>
      </c>
      <c r="HL91" s="58">
        <v>60.5</v>
      </c>
      <c r="HM91" s="67" t="s">
        <v>160</v>
      </c>
      <c r="HN91" s="54">
        <v>75</v>
      </c>
      <c r="HO91" s="76">
        <v>22.5</v>
      </c>
      <c r="HP91" s="67" t="s">
        <v>141</v>
      </c>
      <c r="HQ91" s="54">
        <v>35</v>
      </c>
      <c r="HR91" s="67" t="s">
        <v>69</v>
      </c>
      <c r="HS91" s="54">
        <v>30</v>
      </c>
      <c r="HU91" s="54">
        <v>0</v>
      </c>
      <c r="HW91" s="54">
        <v>0</v>
      </c>
      <c r="HY91" s="54">
        <v>0</v>
      </c>
      <c r="IA91" s="54">
        <v>0</v>
      </c>
      <c r="IC91" s="54">
        <v>0</v>
      </c>
      <c r="IE91" s="54">
        <v>0</v>
      </c>
      <c r="IG91" s="54">
        <v>0</v>
      </c>
      <c r="IH91" s="76">
        <v>26</v>
      </c>
      <c r="IJ91" s="54">
        <v>0</v>
      </c>
      <c r="IL91" s="54">
        <v>0</v>
      </c>
      <c r="IN91" s="54">
        <v>0</v>
      </c>
      <c r="IP91" s="54">
        <v>0</v>
      </c>
      <c r="IQ91" s="76">
        <v>0</v>
      </c>
      <c r="IR91" s="67" t="s">
        <v>79</v>
      </c>
      <c r="IS91" s="54">
        <v>30</v>
      </c>
      <c r="IT91" s="67" t="s">
        <v>80</v>
      </c>
      <c r="IU91" s="54">
        <v>50</v>
      </c>
      <c r="IW91" s="54">
        <v>0</v>
      </c>
      <c r="IX91" s="76">
        <v>12</v>
      </c>
      <c r="IY91" s="58">
        <v>100</v>
      </c>
      <c r="IZ91" s="67" t="s">
        <v>161</v>
      </c>
      <c r="JA91" s="54">
        <v>100</v>
      </c>
      <c r="JB91" s="76">
        <v>40</v>
      </c>
      <c r="JC91" s="67" t="s">
        <v>82</v>
      </c>
      <c r="JD91" s="54">
        <v>10</v>
      </c>
      <c r="JE91" s="67" t="s">
        <v>83</v>
      </c>
      <c r="JF91" s="54">
        <v>20</v>
      </c>
      <c r="JG91" s="67" t="s">
        <v>84</v>
      </c>
      <c r="JH91" s="54">
        <v>30</v>
      </c>
      <c r="JI91" s="67" t="s">
        <v>85</v>
      </c>
      <c r="JJ91" s="54">
        <v>40</v>
      </c>
      <c r="JK91" s="58">
        <v>35</v>
      </c>
      <c r="JL91" s="67" t="s">
        <v>86</v>
      </c>
      <c r="JM91" s="54">
        <v>20</v>
      </c>
      <c r="JN91" s="67" t="s">
        <v>87</v>
      </c>
      <c r="JO91" s="54">
        <v>35</v>
      </c>
      <c r="JP91" s="67" t="s">
        <v>143</v>
      </c>
      <c r="JQ91" s="54">
        <v>45</v>
      </c>
      <c r="JR91" s="75">
        <v>25</v>
      </c>
      <c r="JS91" s="67" t="s">
        <v>144</v>
      </c>
      <c r="JT91" s="67" t="s">
        <v>144</v>
      </c>
      <c r="JU91" s="67" t="s">
        <v>144</v>
      </c>
      <c r="JV91" s="67" t="s">
        <v>144</v>
      </c>
      <c r="JW91" s="67" t="s">
        <v>144</v>
      </c>
      <c r="JX91" s="67" t="s">
        <v>144</v>
      </c>
      <c r="JY91" s="67">
        <v>0</v>
      </c>
      <c r="JZ91" s="67">
        <v>33</v>
      </c>
      <c r="KA91" s="67">
        <v>48</v>
      </c>
      <c r="KB91" s="67">
        <v>31</v>
      </c>
      <c r="KC91" s="67">
        <v>2</v>
      </c>
      <c r="KD91" s="67">
        <v>508</v>
      </c>
      <c r="KE91" s="67">
        <v>9596</v>
      </c>
      <c r="KF91" s="67">
        <v>1468</v>
      </c>
      <c r="KG91" s="67">
        <v>4851417.0599999996</v>
      </c>
      <c r="KH91" s="67">
        <v>2583446.7200000002</v>
      </c>
      <c r="KI91" s="67">
        <v>2267970.34</v>
      </c>
      <c r="KJ91" s="67">
        <v>2523624.0499999998</v>
      </c>
      <c r="KK91" s="67">
        <v>2267967.34</v>
      </c>
      <c r="KL91" s="67">
        <v>11876.95</v>
      </c>
      <c r="KM91" s="67">
        <v>365065.78</v>
      </c>
      <c r="KN91" s="67">
        <v>27</v>
      </c>
      <c r="KO91" s="67">
        <v>8</v>
      </c>
      <c r="KP91" s="67">
        <v>19</v>
      </c>
      <c r="KQ91" s="67" t="s">
        <v>146</v>
      </c>
      <c r="KR91" s="67" t="s">
        <v>147</v>
      </c>
    </row>
    <row r="92" spans="1:304" s="67" customFormat="1" x14ac:dyDescent="0.25">
      <c r="A92" s="66">
        <v>109</v>
      </c>
      <c r="B92" s="67" t="s">
        <v>795</v>
      </c>
      <c r="C92" s="66" t="s">
        <v>1794</v>
      </c>
      <c r="D92" s="66" t="s">
        <v>789</v>
      </c>
      <c r="E92" s="66" t="s">
        <v>1763</v>
      </c>
      <c r="F92" s="66" t="s">
        <v>1689</v>
      </c>
      <c r="G92" s="68" t="s">
        <v>1886</v>
      </c>
      <c r="H92" s="56">
        <v>77.758333333333326</v>
      </c>
      <c r="I92" s="69">
        <v>76.349999999999994</v>
      </c>
      <c r="J92" s="70">
        <v>100</v>
      </c>
      <c r="K92" s="67" t="s">
        <v>154</v>
      </c>
      <c r="L92" s="71">
        <v>50</v>
      </c>
      <c r="M92" s="67" t="s">
        <v>154</v>
      </c>
      <c r="N92" s="71">
        <v>50</v>
      </c>
      <c r="O92" s="72">
        <v>30</v>
      </c>
      <c r="P92" s="67" t="s">
        <v>7</v>
      </c>
      <c r="Q92" s="73">
        <v>5</v>
      </c>
      <c r="R92" s="67" t="s">
        <v>8</v>
      </c>
      <c r="S92" s="73">
        <v>12</v>
      </c>
      <c r="T92" s="67" t="s">
        <v>9</v>
      </c>
      <c r="U92" s="73">
        <v>16</v>
      </c>
      <c r="V92" s="67" t="s">
        <v>7</v>
      </c>
      <c r="W92" s="73">
        <v>5</v>
      </c>
      <c r="X92" s="67" t="s">
        <v>8</v>
      </c>
      <c r="Y92" s="73">
        <v>12</v>
      </c>
      <c r="Z92" s="67" t="s">
        <v>9</v>
      </c>
      <c r="AA92" s="73">
        <v>16</v>
      </c>
      <c r="AB92" s="67" t="s">
        <v>7</v>
      </c>
      <c r="AC92" s="73">
        <v>5</v>
      </c>
      <c r="AD92" s="67" t="s">
        <v>8</v>
      </c>
      <c r="AE92" s="73">
        <v>13</v>
      </c>
      <c r="AF92" s="67" t="s">
        <v>9</v>
      </c>
      <c r="AG92" s="73">
        <v>16</v>
      </c>
      <c r="AH92" s="74">
        <v>70</v>
      </c>
      <c r="AI92" s="57">
        <v>80.5</v>
      </c>
      <c r="AK92" s="54">
        <v>0</v>
      </c>
      <c r="AM92" s="54">
        <v>0</v>
      </c>
      <c r="AN92" s="67" t="s">
        <v>12</v>
      </c>
      <c r="AO92" s="54">
        <v>15</v>
      </c>
      <c r="AP92" s="67" t="s">
        <v>13</v>
      </c>
      <c r="AQ92" s="54">
        <v>15</v>
      </c>
      <c r="AS92" s="54">
        <v>0</v>
      </c>
      <c r="AT92" s="67" t="s">
        <v>15</v>
      </c>
      <c r="AU92" s="54">
        <v>30</v>
      </c>
      <c r="AV92" s="75">
        <v>18</v>
      </c>
      <c r="AW92" s="67" t="s">
        <v>169</v>
      </c>
      <c r="AX92" s="54">
        <v>100</v>
      </c>
      <c r="AY92" s="75">
        <v>15</v>
      </c>
      <c r="AZ92" s="67" t="s">
        <v>205</v>
      </c>
      <c r="BA92" s="54">
        <v>100</v>
      </c>
      <c r="BB92" s="75">
        <v>15</v>
      </c>
      <c r="BC92" s="67" t="s">
        <v>123</v>
      </c>
      <c r="BD92" s="54">
        <v>100</v>
      </c>
      <c r="BE92" s="76">
        <v>25</v>
      </c>
      <c r="BF92" s="67" t="s">
        <v>124</v>
      </c>
      <c r="BG92" s="54">
        <v>50</v>
      </c>
      <c r="BH92" s="67" t="s">
        <v>158</v>
      </c>
      <c r="BI92" s="54">
        <v>0</v>
      </c>
      <c r="BJ92" s="75">
        <v>7.5</v>
      </c>
      <c r="BK92" s="58">
        <v>63.25</v>
      </c>
      <c r="BM92" s="54">
        <v>0</v>
      </c>
      <c r="BO92" s="54">
        <v>0</v>
      </c>
      <c r="BQ92" s="54">
        <v>0</v>
      </c>
      <c r="BS92" s="54">
        <v>0</v>
      </c>
      <c r="BU92" s="54">
        <v>0</v>
      </c>
      <c r="BW92" s="54">
        <v>0</v>
      </c>
      <c r="BY92" s="54">
        <v>0</v>
      </c>
      <c r="CA92" s="54">
        <v>0</v>
      </c>
      <c r="CB92" s="75">
        <v>0</v>
      </c>
      <c r="CC92" s="67" t="s">
        <v>27</v>
      </c>
      <c r="CD92" s="54">
        <v>40</v>
      </c>
      <c r="CF92" s="54">
        <v>0</v>
      </c>
      <c r="CG92" s="67" t="s">
        <v>29</v>
      </c>
      <c r="CH92" s="54">
        <v>30</v>
      </c>
      <c r="CI92" s="75">
        <v>7</v>
      </c>
      <c r="CJ92" s="67" t="s">
        <v>126</v>
      </c>
      <c r="CK92" s="54">
        <v>100</v>
      </c>
      <c r="CL92" s="75">
        <v>10</v>
      </c>
      <c r="CM92" s="67" t="s">
        <v>127</v>
      </c>
      <c r="CN92" s="54">
        <v>0</v>
      </c>
      <c r="CP92" s="54">
        <v>0</v>
      </c>
      <c r="CQ92" s="67" t="s">
        <v>32</v>
      </c>
      <c r="CR92" s="54">
        <v>15</v>
      </c>
      <c r="CS92" s="67" t="s">
        <v>33</v>
      </c>
      <c r="CT92" s="54">
        <v>25</v>
      </c>
      <c r="CU92" s="67" t="s">
        <v>34</v>
      </c>
      <c r="CV92" s="54">
        <v>35</v>
      </c>
      <c r="CW92" s="75">
        <v>18.75</v>
      </c>
      <c r="CX92" s="67" t="s">
        <v>35</v>
      </c>
      <c r="CY92" s="54">
        <v>33</v>
      </c>
      <c r="CZ92" s="67" t="s">
        <v>36</v>
      </c>
      <c r="DA92" s="54">
        <v>34</v>
      </c>
      <c r="DB92" s="67" t="s">
        <v>37</v>
      </c>
      <c r="DC92" s="54">
        <v>33</v>
      </c>
      <c r="DD92" s="76">
        <v>25</v>
      </c>
      <c r="DF92" s="54">
        <v>0</v>
      </c>
      <c r="DG92" s="67" t="s">
        <v>39</v>
      </c>
      <c r="DH92" s="54">
        <v>10</v>
      </c>
      <c r="DI92" s="67" t="s">
        <v>40</v>
      </c>
      <c r="DJ92" s="54">
        <v>15</v>
      </c>
      <c r="DL92" s="54">
        <v>0</v>
      </c>
      <c r="DN92" s="54">
        <v>0</v>
      </c>
      <c r="DP92" s="54">
        <v>0</v>
      </c>
      <c r="DQ92" s="76">
        <v>2.5</v>
      </c>
      <c r="DR92" s="58">
        <v>100</v>
      </c>
      <c r="DS92" s="67" t="s">
        <v>42</v>
      </c>
      <c r="DT92" s="54">
        <v>15</v>
      </c>
      <c r="DU92" s="67" t="s">
        <v>43</v>
      </c>
      <c r="DV92" s="54">
        <v>15</v>
      </c>
      <c r="DW92" s="67" t="s">
        <v>44</v>
      </c>
      <c r="DX92" s="54">
        <v>15</v>
      </c>
      <c r="DY92" s="67" t="s">
        <v>45</v>
      </c>
      <c r="DZ92" s="54">
        <v>10</v>
      </c>
      <c r="EA92" s="67" t="s">
        <v>46</v>
      </c>
      <c r="EB92" s="54">
        <v>45</v>
      </c>
      <c r="EC92" s="76">
        <v>40</v>
      </c>
      <c r="ED92" s="67" t="s">
        <v>159</v>
      </c>
      <c r="EE92" s="54">
        <v>100</v>
      </c>
      <c r="EF92" s="76">
        <v>60</v>
      </c>
      <c r="EG92" s="58">
        <v>38</v>
      </c>
      <c r="EI92" s="54">
        <v>0</v>
      </c>
      <c r="EK92" s="54">
        <v>0</v>
      </c>
      <c r="EL92" s="67" t="s">
        <v>131</v>
      </c>
      <c r="EM92" s="54">
        <v>20</v>
      </c>
      <c r="EN92" s="67" t="s">
        <v>132</v>
      </c>
      <c r="EO92" s="54">
        <v>30</v>
      </c>
      <c r="EP92" s="76">
        <v>20</v>
      </c>
      <c r="ER92" s="54">
        <v>0</v>
      </c>
      <c r="ET92" s="54">
        <v>0</v>
      </c>
      <c r="EU92" s="67" t="s">
        <v>50</v>
      </c>
      <c r="EV92" s="54">
        <v>30</v>
      </c>
      <c r="EW92" s="76">
        <v>18</v>
      </c>
      <c r="EX92" s="59">
        <v>79.166666666666671</v>
      </c>
      <c r="EY92" s="58">
        <v>62.5</v>
      </c>
      <c r="EZ92" s="67" t="s">
        <v>51</v>
      </c>
      <c r="FA92" s="54">
        <v>10</v>
      </c>
      <c r="FB92" s="67" t="s">
        <v>134</v>
      </c>
      <c r="FC92" s="54">
        <v>10</v>
      </c>
      <c r="FD92" s="67" t="s">
        <v>135</v>
      </c>
      <c r="FE92" s="54">
        <v>20</v>
      </c>
      <c r="FF92" s="67" t="s">
        <v>136</v>
      </c>
      <c r="FG92" s="54">
        <v>20</v>
      </c>
      <c r="FH92" s="67" t="s">
        <v>174</v>
      </c>
      <c r="FI92" s="54">
        <v>15</v>
      </c>
      <c r="FJ92" s="67" t="s">
        <v>52</v>
      </c>
      <c r="FK92" s="54">
        <v>12.5</v>
      </c>
      <c r="FL92" s="67" t="s">
        <v>53</v>
      </c>
      <c r="FM92" s="54">
        <v>12.5</v>
      </c>
      <c r="FN92" s="76">
        <v>40</v>
      </c>
      <c r="FP92" s="54">
        <v>0</v>
      </c>
      <c r="FR92" s="54">
        <v>0</v>
      </c>
      <c r="FT92" s="54">
        <v>0</v>
      </c>
      <c r="FV92" s="54">
        <v>0</v>
      </c>
      <c r="FX92" s="54">
        <v>0</v>
      </c>
      <c r="FZ92" s="54">
        <v>0</v>
      </c>
      <c r="GB92" s="54">
        <v>0</v>
      </c>
      <c r="GD92" s="54">
        <v>0</v>
      </c>
      <c r="GF92" s="54">
        <v>0</v>
      </c>
      <c r="GH92" s="54">
        <v>0</v>
      </c>
      <c r="GI92" s="76">
        <v>0</v>
      </c>
      <c r="GK92" s="54">
        <v>0</v>
      </c>
      <c r="GM92" s="54">
        <v>0</v>
      </c>
      <c r="GO92" s="54">
        <v>0</v>
      </c>
      <c r="GQ92" s="54">
        <v>0</v>
      </c>
      <c r="GS92" s="54">
        <v>0</v>
      </c>
      <c r="GT92" s="58">
        <v>0</v>
      </c>
      <c r="GU92" s="67" t="s">
        <v>60</v>
      </c>
      <c r="GV92" s="54">
        <v>12.5</v>
      </c>
      <c r="GX92" s="54">
        <v>0</v>
      </c>
      <c r="GY92" s="67" t="s">
        <v>62</v>
      </c>
      <c r="GZ92" s="54">
        <v>12.5</v>
      </c>
      <c r="HA92" s="67" t="s">
        <v>63</v>
      </c>
      <c r="HB92" s="54">
        <v>12.5</v>
      </c>
      <c r="HC92" s="67" t="s">
        <v>64</v>
      </c>
      <c r="HD92" s="54">
        <v>12.5</v>
      </c>
      <c r="HE92" s="67" t="s">
        <v>65</v>
      </c>
      <c r="HF92" s="54">
        <v>12.5</v>
      </c>
      <c r="HH92" s="54">
        <v>0</v>
      </c>
      <c r="HI92" s="67" t="s">
        <v>67</v>
      </c>
      <c r="HJ92" s="54">
        <v>12.5</v>
      </c>
      <c r="HK92" s="58">
        <v>22.5</v>
      </c>
      <c r="HL92" s="58">
        <v>75</v>
      </c>
      <c r="HM92" s="67" t="s">
        <v>207</v>
      </c>
      <c r="HN92" s="54">
        <v>100</v>
      </c>
      <c r="HO92" s="76">
        <v>30</v>
      </c>
      <c r="HP92" s="67" t="s">
        <v>141</v>
      </c>
      <c r="HQ92" s="54">
        <v>35</v>
      </c>
      <c r="HR92" s="67" t="s">
        <v>69</v>
      </c>
      <c r="HS92" s="54">
        <v>30</v>
      </c>
      <c r="HU92" s="54">
        <v>0</v>
      </c>
      <c r="HW92" s="54">
        <v>0</v>
      </c>
      <c r="HY92" s="54">
        <v>0</v>
      </c>
      <c r="HZ92" s="67" t="s">
        <v>73</v>
      </c>
      <c r="IA92" s="54">
        <v>5</v>
      </c>
      <c r="IC92" s="54">
        <v>0</v>
      </c>
      <c r="ID92" s="67" t="s">
        <v>75</v>
      </c>
      <c r="IE92" s="54">
        <v>5</v>
      </c>
      <c r="IG92" s="54">
        <v>0</v>
      </c>
      <c r="IH92" s="76">
        <v>30</v>
      </c>
      <c r="IJ92" s="54">
        <v>0</v>
      </c>
      <c r="IL92" s="54">
        <v>0</v>
      </c>
      <c r="IN92" s="54">
        <v>0</v>
      </c>
      <c r="IP92" s="54">
        <v>0</v>
      </c>
      <c r="IQ92" s="76">
        <v>0</v>
      </c>
      <c r="IR92" s="67" t="s">
        <v>79</v>
      </c>
      <c r="IS92" s="54">
        <v>30</v>
      </c>
      <c r="IT92" s="67" t="s">
        <v>80</v>
      </c>
      <c r="IU92" s="54">
        <v>50</v>
      </c>
      <c r="IV92" s="67" t="s">
        <v>9</v>
      </c>
      <c r="IW92" s="54">
        <v>20</v>
      </c>
      <c r="IX92" s="76">
        <v>15</v>
      </c>
      <c r="IY92" s="58">
        <v>100</v>
      </c>
      <c r="IZ92" s="67" t="s">
        <v>161</v>
      </c>
      <c r="JA92" s="54">
        <v>100</v>
      </c>
      <c r="JB92" s="76">
        <v>40</v>
      </c>
      <c r="JC92" s="67" t="s">
        <v>82</v>
      </c>
      <c r="JD92" s="54">
        <v>10</v>
      </c>
      <c r="JE92" s="67" t="s">
        <v>83</v>
      </c>
      <c r="JF92" s="54">
        <v>20</v>
      </c>
      <c r="JG92" s="67" t="s">
        <v>84</v>
      </c>
      <c r="JH92" s="54">
        <v>30</v>
      </c>
      <c r="JI92" s="67" t="s">
        <v>85</v>
      </c>
      <c r="JJ92" s="54">
        <v>40</v>
      </c>
      <c r="JK92" s="58">
        <v>35</v>
      </c>
      <c r="JL92" s="67" t="s">
        <v>86</v>
      </c>
      <c r="JM92" s="54">
        <v>20</v>
      </c>
      <c r="JN92" s="67" t="s">
        <v>87</v>
      </c>
      <c r="JO92" s="54">
        <v>35</v>
      </c>
      <c r="JP92" s="67" t="s">
        <v>143</v>
      </c>
      <c r="JQ92" s="54">
        <v>45</v>
      </c>
      <c r="JR92" s="75">
        <v>25</v>
      </c>
      <c r="JS92" s="67" t="s">
        <v>144</v>
      </c>
      <c r="JT92" s="67" t="s">
        <v>144</v>
      </c>
      <c r="JU92" s="67" t="s">
        <v>145</v>
      </c>
      <c r="JV92" s="67" t="s">
        <v>145</v>
      </c>
      <c r="JW92" s="67" t="s">
        <v>145</v>
      </c>
      <c r="JX92" s="67" t="s">
        <v>144</v>
      </c>
      <c r="JY92" s="67">
        <v>0</v>
      </c>
      <c r="JZ92" s="67">
        <v>138</v>
      </c>
      <c r="KA92" s="67">
        <v>163</v>
      </c>
      <c r="KB92" s="67">
        <v>135</v>
      </c>
      <c r="KC92" s="67">
        <v>3</v>
      </c>
      <c r="KD92" s="67">
        <v>9016</v>
      </c>
      <c r="KE92" s="67">
        <v>113423</v>
      </c>
      <c r="KF92" s="67">
        <v>20358</v>
      </c>
      <c r="KG92" s="67">
        <v>15254240.369999999</v>
      </c>
      <c r="KH92" s="67">
        <v>11781946.449999999</v>
      </c>
      <c r="KI92" s="67">
        <v>3472293.92</v>
      </c>
      <c r="KJ92" s="67">
        <v>10288690.42</v>
      </c>
      <c r="KK92" s="67">
        <v>3192892.68</v>
      </c>
      <c r="KL92" s="67">
        <v>1588588.44</v>
      </c>
      <c r="KM92" s="67">
        <v>2135681.5099999998</v>
      </c>
      <c r="KN92" s="67">
        <v>42</v>
      </c>
      <c r="KO92" s="67">
        <v>11</v>
      </c>
      <c r="KP92" s="67">
        <v>31</v>
      </c>
      <c r="KQ92" s="67" t="s">
        <v>146</v>
      </c>
      <c r="KR92" s="67" t="s">
        <v>147</v>
      </c>
    </row>
    <row r="93" spans="1:304" s="67" customFormat="1" x14ac:dyDescent="0.25">
      <c r="A93" s="66">
        <v>110</v>
      </c>
      <c r="B93" s="67" t="s">
        <v>802</v>
      </c>
      <c r="C93" s="66" t="s">
        <v>1726</v>
      </c>
      <c r="D93" s="66" t="s">
        <v>796</v>
      </c>
      <c r="E93" s="66" t="s">
        <v>1699</v>
      </c>
      <c r="F93" s="66" t="s">
        <v>1703</v>
      </c>
      <c r="G93" s="68" t="s">
        <v>1887</v>
      </c>
      <c r="H93" s="56">
        <v>87.341666666666669</v>
      </c>
      <c r="I93" s="69">
        <v>79.849999999999994</v>
      </c>
      <c r="J93" s="70">
        <v>100</v>
      </c>
      <c r="K93" s="67" t="s">
        <v>154</v>
      </c>
      <c r="L93" s="71">
        <v>50</v>
      </c>
      <c r="M93" s="67" t="s">
        <v>154</v>
      </c>
      <c r="N93" s="71">
        <v>50</v>
      </c>
      <c r="O93" s="72">
        <v>30</v>
      </c>
      <c r="P93" s="67" t="s">
        <v>7</v>
      </c>
      <c r="Q93" s="73">
        <v>5</v>
      </c>
      <c r="R93" s="67" t="s">
        <v>8</v>
      </c>
      <c r="S93" s="73">
        <v>12</v>
      </c>
      <c r="T93" s="67" t="s">
        <v>9</v>
      </c>
      <c r="U93" s="73">
        <v>16</v>
      </c>
      <c r="V93" s="67" t="s">
        <v>7</v>
      </c>
      <c r="W93" s="73">
        <v>5</v>
      </c>
      <c r="X93" s="67" t="s">
        <v>8</v>
      </c>
      <c r="Y93" s="73">
        <v>12</v>
      </c>
      <c r="Z93" s="67" t="s">
        <v>9</v>
      </c>
      <c r="AA93" s="73">
        <v>16</v>
      </c>
      <c r="AB93" s="67" t="s">
        <v>7</v>
      </c>
      <c r="AC93" s="73">
        <v>5</v>
      </c>
      <c r="AD93" s="67" t="s">
        <v>8</v>
      </c>
      <c r="AE93" s="73">
        <v>13</v>
      </c>
      <c r="AF93" s="67" t="s">
        <v>9</v>
      </c>
      <c r="AG93" s="73">
        <v>16</v>
      </c>
      <c r="AH93" s="74">
        <v>70</v>
      </c>
      <c r="AI93" s="57">
        <v>28.5</v>
      </c>
      <c r="AK93" s="54">
        <v>0</v>
      </c>
      <c r="AM93" s="54">
        <v>0</v>
      </c>
      <c r="AO93" s="54">
        <v>0</v>
      </c>
      <c r="AQ93" s="54">
        <v>0</v>
      </c>
      <c r="AS93" s="54">
        <v>0</v>
      </c>
      <c r="AT93" s="67" t="s">
        <v>15</v>
      </c>
      <c r="AU93" s="54">
        <v>30</v>
      </c>
      <c r="AV93" s="75">
        <v>9</v>
      </c>
      <c r="AW93" s="67" t="s">
        <v>121</v>
      </c>
      <c r="AX93" s="54">
        <v>5</v>
      </c>
      <c r="AY93" s="75">
        <v>0.75</v>
      </c>
      <c r="AZ93" s="67" t="s">
        <v>121</v>
      </c>
      <c r="BA93" s="54">
        <v>25</v>
      </c>
      <c r="BB93" s="75">
        <v>3.75</v>
      </c>
      <c r="BC93" s="67" t="s">
        <v>156</v>
      </c>
      <c r="BD93" s="54">
        <v>30</v>
      </c>
      <c r="BE93" s="76">
        <v>7.5</v>
      </c>
      <c r="BF93" s="67" t="s">
        <v>124</v>
      </c>
      <c r="BG93" s="54">
        <v>50</v>
      </c>
      <c r="BH93" s="67" t="s">
        <v>158</v>
      </c>
      <c r="BI93" s="54">
        <v>0</v>
      </c>
      <c r="BJ93" s="75">
        <v>7.5</v>
      </c>
      <c r="BK93" s="58">
        <v>70.75</v>
      </c>
      <c r="BM93" s="54">
        <v>0</v>
      </c>
      <c r="BO93" s="54">
        <v>0</v>
      </c>
      <c r="BQ93" s="54">
        <v>0</v>
      </c>
      <c r="BS93" s="54">
        <v>0</v>
      </c>
      <c r="BU93" s="54">
        <v>0</v>
      </c>
      <c r="BW93" s="54">
        <v>0</v>
      </c>
      <c r="BY93" s="54">
        <v>0</v>
      </c>
      <c r="CA93" s="54">
        <v>0</v>
      </c>
      <c r="CB93" s="75">
        <v>0</v>
      </c>
      <c r="CC93" s="67" t="s">
        <v>27</v>
      </c>
      <c r="CD93" s="54">
        <v>40</v>
      </c>
      <c r="CE93" s="67" t="s">
        <v>28</v>
      </c>
      <c r="CF93" s="54">
        <v>30</v>
      </c>
      <c r="CG93" s="67" t="s">
        <v>29</v>
      </c>
      <c r="CH93" s="54">
        <v>30</v>
      </c>
      <c r="CI93" s="75">
        <v>10</v>
      </c>
      <c r="CJ93" s="67" t="s">
        <v>126</v>
      </c>
      <c r="CK93" s="54">
        <v>100</v>
      </c>
      <c r="CL93" s="75">
        <v>10</v>
      </c>
      <c r="CM93" s="67" t="s">
        <v>140</v>
      </c>
      <c r="CN93" s="54">
        <v>5</v>
      </c>
      <c r="CO93" s="67" t="s">
        <v>31</v>
      </c>
      <c r="CP93" s="54">
        <v>5</v>
      </c>
      <c r="CQ93" s="67" t="s">
        <v>32</v>
      </c>
      <c r="CR93" s="54">
        <v>15</v>
      </c>
      <c r="CS93" s="67" t="s">
        <v>33</v>
      </c>
      <c r="CT93" s="54">
        <v>25</v>
      </c>
      <c r="CU93" s="67" t="s">
        <v>34</v>
      </c>
      <c r="CV93" s="54">
        <v>35</v>
      </c>
      <c r="CW93" s="75">
        <v>21.25</v>
      </c>
      <c r="CX93" s="67" t="s">
        <v>35</v>
      </c>
      <c r="CY93" s="54">
        <v>33</v>
      </c>
      <c r="CZ93" s="67" t="s">
        <v>36</v>
      </c>
      <c r="DA93" s="54">
        <v>34</v>
      </c>
      <c r="DB93" s="67" t="s">
        <v>37</v>
      </c>
      <c r="DC93" s="54">
        <v>33</v>
      </c>
      <c r="DD93" s="76">
        <v>25</v>
      </c>
      <c r="DF93" s="54">
        <v>0</v>
      </c>
      <c r="DG93" s="67" t="s">
        <v>39</v>
      </c>
      <c r="DH93" s="54">
        <v>10</v>
      </c>
      <c r="DI93" s="67" t="s">
        <v>40</v>
      </c>
      <c r="DJ93" s="54">
        <v>15</v>
      </c>
      <c r="DL93" s="54">
        <v>0</v>
      </c>
      <c r="DN93" s="54">
        <v>0</v>
      </c>
      <c r="DO93" s="67" t="s">
        <v>129</v>
      </c>
      <c r="DP93" s="54">
        <v>20</v>
      </c>
      <c r="DQ93" s="76">
        <v>4.5</v>
      </c>
      <c r="DR93" s="58">
        <v>100</v>
      </c>
      <c r="DS93" s="67" t="s">
        <v>42</v>
      </c>
      <c r="DT93" s="54">
        <v>15</v>
      </c>
      <c r="DU93" s="67" t="s">
        <v>43</v>
      </c>
      <c r="DV93" s="54">
        <v>15</v>
      </c>
      <c r="DW93" s="67" t="s">
        <v>44</v>
      </c>
      <c r="DX93" s="54">
        <v>15</v>
      </c>
      <c r="DY93" s="67" t="s">
        <v>45</v>
      </c>
      <c r="DZ93" s="54">
        <v>10</v>
      </c>
      <c r="EA93" s="67" t="s">
        <v>46</v>
      </c>
      <c r="EB93" s="54">
        <v>45</v>
      </c>
      <c r="EC93" s="76">
        <v>40</v>
      </c>
      <c r="ED93" s="67" t="s">
        <v>159</v>
      </c>
      <c r="EE93" s="54">
        <v>100</v>
      </c>
      <c r="EF93" s="76">
        <v>60</v>
      </c>
      <c r="EG93" s="58">
        <v>100</v>
      </c>
      <c r="EH93" s="67" t="s">
        <v>48</v>
      </c>
      <c r="EI93" s="54">
        <v>30</v>
      </c>
      <c r="EJ93" s="67" t="s">
        <v>49</v>
      </c>
      <c r="EK93" s="54">
        <v>20</v>
      </c>
      <c r="EL93" s="67" t="s">
        <v>131</v>
      </c>
      <c r="EM93" s="54">
        <v>20</v>
      </c>
      <c r="EN93" s="67" t="s">
        <v>132</v>
      </c>
      <c r="EO93" s="54">
        <v>30</v>
      </c>
      <c r="EP93" s="76">
        <v>40</v>
      </c>
      <c r="EQ93" s="67" t="s">
        <v>173</v>
      </c>
      <c r="ER93" s="54">
        <v>35</v>
      </c>
      <c r="ES93" s="67" t="s">
        <v>133</v>
      </c>
      <c r="ET93" s="54">
        <v>35</v>
      </c>
      <c r="EU93" s="67" t="s">
        <v>50</v>
      </c>
      <c r="EV93" s="54">
        <v>30</v>
      </c>
      <c r="EW93" s="76">
        <v>60</v>
      </c>
      <c r="EX93" s="59">
        <v>94.833333333333329</v>
      </c>
      <c r="EY93" s="58">
        <v>100</v>
      </c>
      <c r="EZ93" s="67" t="s">
        <v>51</v>
      </c>
      <c r="FA93" s="54">
        <v>10</v>
      </c>
      <c r="FB93" s="67" t="s">
        <v>134</v>
      </c>
      <c r="FC93" s="54">
        <v>10</v>
      </c>
      <c r="FD93" s="67" t="s">
        <v>135</v>
      </c>
      <c r="FE93" s="54">
        <v>20</v>
      </c>
      <c r="FF93" s="67" t="s">
        <v>136</v>
      </c>
      <c r="FG93" s="54">
        <v>20</v>
      </c>
      <c r="FH93" s="67" t="s">
        <v>174</v>
      </c>
      <c r="FI93" s="54">
        <v>15</v>
      </c>
      <c r="FJ93" s="67" t="s">
        <v>52</v>
      </c>
      <c r="FK93" s="54">
        <v>12.5</v>
      </c>
      <c r="FL93" s="67" t="s">
        <v>53</v>
      </c>
      <c r="FM93" s="54">
        <v>12.5</v>
      </c>
      <c r="FN93" s="76">
        <v>40</v>
      </c>
      <c r="FO93" s="67" t="s">
        <v>175</v>
      </c>
      <c r="FP93" s="54">
        <v>10</v>
      </c>
      <c r="FQ93" s="67" t="s">
        <v>137</v>
      </c>
      <c r="FR93" s="54">
        <v>10</v>
      </c>
      <c r="FS93" s="67" t="s">
        <v>176</v>
      </c>
      <c r="FT93" s="54">
        <v>10</v>
      </c>
      <c r="FU93" s="67" t="s">
        <v>138</v>
      </c>
      <c r="FV93" s="54">
        <v>10</v>
      </c>
      <c r="FW93" s="67" t="s">
        <v>177</v>
      </c>
      <c r="FX93" s="54">
        <v>10</v>
      </c>
      <c r="FY93" s="67" t="s">
        <v>139</v>
      </c>
      <c r="FZ93" s="54">
        <v>10</v>
      </c>
      <c r="GA93" s="67" t="s">
        <v>54</v>
      </c>
      <c r="GB93" s="54">
        <v>10</v>
      </c>
      <c r="GC93" s="67" t="s">
        <v>178</v>
      </c>
      <c r="GD93" s="54">
        <v>10</v>
      </c>
      <c r="GE93" s="67" t="s">
        <v>206</v>
      </c>
      <c r="GF93" s="54">
        <v>10</v>
      </c>
      <c r="GG93" s="67" t="s">
        <v>179</v>
      </c>
      <c r="GH93" s="54">
        <v>10</v>
      </c>
      <c r="GI93" s="76">
        <v>10</v>
      </c>
      <c r="GJ93" s="67" t="s">
        <v>55</v>
      </c>
      <c r="GK93" s="54">
        <v>30</v>
      </c>
      <c r="GL93" s="67" t="s">
        <v>56</v>
      </c>
      <c r="GM93" s="54">
        <v>20</v>
      </c>
      <c r="GN93" s="67" t="s">
        <v>57</v>
      </c>
      <c r="GO93" s="54">
        <v>20</v>
      </c>
      <c r="GP93" s="67" t="s">
        <v>58</v>
      </c>
      <c r="GQ93" s="54">
        <v>15</v>
      </c>
      <c r="GR93" s="67" t="s">
        <v>59</v>
      </c>
      <c r="GS93" s="54">
        <v>15</v>
      </c>
      <c r="GT93" s="58">
        <v>20</v>
      </c>
      <c r="GU93" s="67" t="s">
        <v>60</v>
      </c>
      <c r="GV93" s="54">
        <v>12.5</v>
      </c>
      <c r="GW93" s="67" t="s">
        <v>61</v>
      </c>
      <c r="GX93" s="54">
        <v>12.5</v>
      </c>
      <c r="GY93" s="67" t="s">
        <v>62</v>
      </c>
      <c r="GZ93" s="54">
        <v>12.5</v>
      </c>
      <c r="HA93" s="67" t="s">
        <v>63</v>
      </c>
      <c r="HB93" s="54">
        <v>12.5</v>
      </c>
      <c r="HC93" s="67" t="s">
        <v>64</v>
      </c>
      <c r="HD93" s="54">
        <v>12.5</v>
      </c>
      <c r="HE93" s="67" t="s">
        <v>65</v>
      </c>
      <c r="HF93" s="54">
        <v>12.5</v>
      </c>
      <c r="HG93" s="67" t="s">
        <v>66</v>
      </c>
      <c r="HH93" s="54">
        <v>12.5</v>
      </c>
      <c r="HI93" s="67" t="s">
        <v>67</v>
      </c>
      <c r="HJ93" s="54">
        <v>12.5</v>
      </c>
      <c r="HK93" s="58">
        <v>30</v>
      </c>
      <c r="HL93" s="58">
        <v>84.5</v>
      </c>
      <c r="HM93" s="67" t="s">
        <v>160</v>
      </c>
      <c r="HN93" s="54">
        <v>75</v>
      </c>
      <c r="HO93" s="76">
        <v>22.5</v>
      </c>
      <c r="HP93" s="67" t="s">
        <v>141</v>
      </c>
      <c r="HQ93" s="54">
        <v>35</v>
      </c>
      <c r="HR93" s="67" t="s">
        <v>69</v>
      </c>
      <c r="HS93" s="54">
        <v>30</v>
      </c>
      <c r="HT93" s="67" t="s">
        <v>70</v>
      </c>
      <c r="HU93" s="54">
        <v>5</v>
      </c>
      <c r="HV93" s="67" t="s">
        <v>71</v>
      </c>
      <c r="HW93" s="54">
        <v>5</v>
      </c>
      <c r="HX93" s="67" t="s">
        <v>72</v>
      </c>
      <c r="HY93" s="54">
        <v>5</v>
      </c>
      <c r="IA93" s="54">
        <v>0</v>
      </c>
      <c r="IC93" s="54">
        <v>0</v>
      </c>
      <c r="IE93" s="54">
        <v>0</v>
      </c>
      <c r="IG93" s="54">
        <v>0</v>
      </c>
      <c r="IH93" s="76">
        <v>32</v>
      </c>
      <c r="II93" s="67" t="s">
        <v>7</v>
      </c>
      <c r="IJ93" s="54">
        <v>10</v>
      </c>
      <c r="IK93" s="67" t="s">
        <v>77</v>
      </c>
      <c r="IL93" s="54">
        <v>25</v>
      </c>
      <c r="IM93" s="67" t="s">
        <v>78</v>
      </c>
      <c r="IN93" s="54">
        <v>50</v>
      </c>
      <c r="IO93" s="67" t="s">
        <v>9</v>
      </c>
      <c r="IP93" s="54">
        <v>15</v>
      </c>
      <c r="IQ93" s="76">
        <v>15</v>
      </c>
      <c r="IR93" s="67" t="s">
        <v>79</v>
      </c>
      <c r="IS93" s="54">
        <v>30</v>
      </c>
      <c r="IT93" s="67" t="s">
        <v>80</v>
      </c>
      <c r="IU93" s="54">
        <v>50</v>
      </c>
      <c r="IV93" s="67" t="s">
        <v>9</v>
      </c>
      <c r="IW93" s="54">
        <v>20</v>
      </c>
      <c r="IX93" s="76">
        <v>15</v>
      </c>
      <c r="IY93" s="58">
        <v>100</v>
      </c>
      <c r="IZ93" s="67" t="s">
        <v>161</v>
      </c>
      <c r="JA93" s="54">
        <v>100</v>
      </c>
      <c r="JB93" s="76">
        <v>40</v>
      </c>
      <c r="JC93" s="67" t="s">
        <v>82</v>
      </c>
      <c r="JD93" s="54">
        <v>10</v>
      </c>
      <c r="JE93" s="67" t="s">
        <v>83</v>
      </c>
      <c r="JF93" s="54">
        <v>20</v>
      </c>
      <c r="JG93" s="67" t="s">
        <v>84</v>
      </c>
      <c r="JH93" s="54">
        <v>30</v>
      </c>
      <c r="JI93" s="67" t="s">
        <v>85</v>
      </c>
      <c r="JJ93" s="54">
        <v>40</v>
      </c>
      <c r="JK93" s="58">
        <v>35</v>
      </c>
      <c r="JL93" s="67" t="s">
        <v>86</v>
      </c>
      <c r="JM93" s="54">
        <v>20</v>
      </c>
      <c r="JN93" s="67" t="s">
        <v>87</v>
      </c>
      <c r="JO93" s="54">
        <v>35</v>
      </c>
      <c r="JP93" s="67" t="s">
        <v>143</v>
      </c>
      <c r="JQ93" s="54">
        <v>45</v>
      </c>
      <c r="JR93" s="75">
        <v>25</v>
      </c>
      <c r="JS93" s="67" t="s">
        <v>144</v>
      </c>
      <c r="JT93" s="67" t="s">
        <v>144</v>
      </c>
      <c r="JU93" s="67" t="s">
        <v>144</v>
      </c>
      <c r="JV93" s="67" t="s">
        <v>144</v>
      </c>
      <c r="JW93" s="67" t="s">
        <v>144</v>
      </c>
      <c r="JX93" s="67" t="s">
        <v>144</v>
      </c>
      <c r="JY93" s="67">
        <v>0</v>
      </c>
      <c r="JZ93" s="67">
        <v>95</v>
      </c>
      <c r="KA93" s="67">
        <v>92</v>
      </c>
      <c r="KB93" s="67">
        <v>110</v>
      </c>
      <c r="KC93" s="67">
        <v>1</v>
      </c>
      <c r="KD93" s="67">
        <v>3000</v>
      </c>
      <c r="KE93" s="67">
        <v>15427</v>
      </c>
      <c r="KF93" s="67">
        <v>4542</v>
      </c>
      <c r="KG93" s="67">
        <v>29494052.469999999</v>
      </c>
      <c r="KH93" s="67">
        <v>23293972.890000001</v>
      </c>
      <c r="KI93" s="67">
        <v>6200079.5800000001</v>
      </c>
      <c r="KJ93" s="67">
        <v>15396584.32</v>
      </c>
      <c r="KK93" s="67">
        <v>2646294</v>
      </c>
      <c r="KL93" s="67">
        <v>4354297.26</v>
      </c>
      <c r="KM93" s="67">
        <v>0</v>
      </c>
      <c r="KN93" s="67">
        <v>1</v>
      </c>
      <c r="KO93" s="67">
        <v>0</v>
      </c>
      <c r="KP93" s="67">
        <v>12</v>
      </c>
      <c r="KQ93" s="67" t="s">
        <v>146</v>
      </c>
      <c r="KR93" s="67" t="s">
        <v>147</v>
      </c>
    </row>
    <row r="94" spans="1:304" s="67" customFormat="1" x14ac:dyDescent="0.25">
      <c r="A94" s="66">
        <v>114</v>
      </c>
      <c r="B94" s="67" t="s">
        <v>814</v>
      </c>
      <c r="C94" s="66" t="s">
        <v>1744</v>
      </c>
      <c r="D94" s="66" t="s">
        <v>808</v>
      </c>
      <c r="E94" s="66" t="s">
        <v>1699</v>
      </c>
      <c r="F94" s="66" t="s">
        <v>1703</v>
      </c>
      <c r="G94" s="68" t="s">
        <v>1886</v>
      </c>
      <c r="H94" s="56">
        <v>65.498333333333335</v>
      </c>
      <c r="I94" s="69">
        <v>56.08</v>
      </c>
      <c r="J94" s="70">
        <v>45.4</v>
      </c>
      <c r="K94" s="67" t="s">
        <v>154</v>
      </c>
      <c r="L94" s="71">
        <v>50</v>
      </c>
      <c r="M94" s="67" t="s">
        <v>154</v>
      </c>
      <c r="N94" s="71">
        <v>50</v>
      </c>
      <c r="O94" s="72">
        <v>30</v>
      </c>
      <c r="Q94" s="73">
        <v>0</v>
      </c>
      <c r="S94" s="73">
        <v>0</v>
      </c>
      <c r="U94" s="73">
        <v>0</v>
      </c>
      <c r="V94" s="67" t="s">
        <v>7</v>
      </c>
      <c r="W94" s="73">
        <v>5</v>
      </c>
      <c r="X94" s="67" t="s">
        <v>8</v>
      </c>
      <c r="Y94" s="73">
        <v>12</v>
      </c>
      <c r="AA94" s="73">
        <v>0</v>
      </c>
      <c r="AB94" s="67" t="s">
        <v>7</v>
      </c>
      <c r="AC94" s="73">
        <v>5</v>
      </c>
      <c r="AE94" s="73">
        <v>0</v>
      </c>
      <c r="AG94" s="73">
        <v>0</v>
      </c>
      <c r="AH94" s="74">
        <v>15.399999999999999</v>
      </c>
      <c r="AI94" s="57">
        <v>87.25</v>
      </c>
      <c r="AK94" s="54">
        <v>0</v>
      </c>
      <c r="AM94" s="54">
        <v>0</v>
      </c>
      <c r="AN94" s="67" t="s">
        <v>12</v>
      </c>
      <c r="AO94" s="54">
        <v>15</v>
      </c>
      <c r="AP94" s="67" t="s">
        <v>13</v>
      </c>
      <c r="AQ94" s="54">
        <v>15</v>
      </c>
      <c r="AR94" s="67" t="s">
        <v>14</v>
      </c>
      <c r="AS94" s="54">
        <v>15</v>
      </c>
      <c r="AT94" s="67" t="s">
        <v>15</v>
      </c>
      <c r="AU94" s="54">
        <v>30</v>
      </c>
      <c r="AV94" s="75">
        <v>22.5</v>
      </c>
      <c r="AW94" s="67" t="s">
        <v>169</v>
      </c>
      <c r="AX94" s="54">
        <v>100</v>
      </c>
      <c r="AY94" s="75">
        <v>15</v>
      </c>
      <c r="AZ94" s="67" t="s">
        <v>122</v>
      </c>
      <c r="BA94" s="54">
        <v>75</v>
      </c>
      <c r="BB94" s="75">
        <v>11.25</v>
      </c>
      <c r="BC94" s="67" t="s">
        <v>123</v>
      </c>
      <c r="BD94" s="54">
        <v>100</v>
      </c>
      <c r="BE94" s="76">
        <v>25</v>
      </c>
      <c r="BF94" s="67" t="s">
        <v>124</v>
      </c>
      <c r="BG94" s="54">
        <v>50</v>
      </c>
      <c r="BH94" s="67" t="s">
        <v>215</v>
      </c>
      <c r="BI94" s="54">
        <v>40</v>
      </c>
      <c r="BJ94" s="75">
        <v>13.5</v>
      </c>
      <c r="BK94" s="58">
        <v>38.75</v>
      </c>
      <c r="BM94" s="54">
        <v>0</v>
      </c>
      <c r="BO94" s="54">
        <v>0</v>
      </c>
      <c r="BQ94" s="54">
        <v>0</v>
      </c>
      <c r="BS94" s="54">
        <v>0</v>
      </c>
      <c r="BU94" s="54">
        <v>0</v>
      </c>
      <c r="BW94" s="54">
        <v>0</v>
      </c>
      <c r="BY94" s="54">
        <v>0</v>
      </c>
      <c r="CA94" s="54">
        <v>0</v>
      </c>
      <c r="CB94" s="75">
        <v>0</v>
      </c>
      <c r="CC94" s="67" t="s">
        <v>27</v>
      </c>
      <c r="CD94" s="54">
        <v>40</v>
      </c>
      <c r="CF94" s="54">
        <v>0</v>
      </c>
      <c r="CG94" s="67" t="s">
        <v>29</v>
      </c>
      <c r="CH94" s="54">
        <v>30</v>
      </c>
      <c r="CI94" s="75">
        <v>7</v>
      </c>
      <c r="CJ94" s="67" t="s">
        <v>171</v>
      </c>
      <c r="CK94" s="54">
        <v>80</v>
      </c>
      <c r="CL94" s="75">
        <v>8</v>
      </c>
      <c r="CM94" s="67" t="s">
        <v>140</v>
      </c>
      <c r="CN94" s="54">
        <v>5</v>
      </c>
      <c r="CO94" s="67" t="s">
        <v>31</v>
      </c>
      <c r="CP94" s="54">
        <v>5</v>
      </c>
      <c r="CR94" s="54">
        <v>0</v>
      </c>
      <c r="CT94" s="54">
        <v>0</v>
      </c>
      <c r="CV94" s="54">
        <v>0</v>
      </c>
      <c r="CW94" s="75">
        <v>2.5</v>
      </c>
      <c r="CX94" s="67" t="s">
        <v>35</v>
      </c>
      <c r="CY94" s="54">
        <v>33</v>
      </c>
      <c r="CZ94" s="67" t="s">
        <v>36</v>
      </c>
      <c r="DA94" s="54">
        <v>34</v>
      </c>
      <c r="DC94" s="54">
        <v>0</v>
      </c>
      <c r="DD94" s="76">
        <v>16.75</v>
      </c>
      <c r="DF94" s="54">
        <v>0</v>
      </c>
      <c r="DG94" s="67" t="s">
        <v>39</v>
      </c>
      <c r="DH94" s="54">
        <v>10</v>
      </c>
      <c r="DI94" s="67" t="s">
        <v>40</v>
      </c>
      <c r="DJ94" s="54">
        <v>15</v>
      </c>
      <c r="DL94" s="54">
        <v>0</v>
      </c>
      <c r="DN94" s="54">
        <v>0</v>
      </c>
      <c r="DO94" s="67" t="s">
        <v>129</v>
      </c>
      <c r="DP94" s="54">
        <v>20</v>
      </c>
      <c r="DQ94" s="76">
        <v>4.5</v>
      </c>
      <c r="DR94" s="58">
        <v>70</v>
      </c>
      <c r="DT94" s="54">
        <v>0</v>
      </c>
      <c r="DU94" s="67" t="s">
        <v>43</v>
      </c>
      <c r="DV94" s="54">
        <v>15</v>
      </c>
      <c r="DX94" s="54">
        <v>0</v>
      </c>
      <c r="DY94" s="67" t="s">
        <v>45</v>
      </c>
      <c r="DZ94" s="54">
        <v>10</v>
      </c>
      <c r="EB94" s="54">
        <v>0</v>
      </c>
      <c r="EC94" s="76">
        <v>10</v>
      </c>
      <c r="ED94" s="67" t="s">
        <v>159</v>
      </c>
      <c r="EE94" s="54">
        <v>100</v>
      </c>
      <c r="EF94" s="76">
        <v>60</v>
      </c>
      <c r="EG94" s="58">
        <v>39</v>
      </c>
      <c r="EI94" s="54">
        <v>0</v>
      </c>
      <c r="EK94" s="54">
        <v>0</v>
      </c>
      <c r="EM94" s="54">
        <v>0</v>
      </c>
      <c r="EO94" s="54">
        <v>0</v>
      </c>
      <c r="EP94" s="76">
        <v>0</v>
      </c>
      <c r="ER94" s="54">
        <v>0</v>
      </c>
      <c r="ES94" s="67" t="s">
        <v>133</v>
      </c>
      <c r="ET94" s="54">
        <v>35</v>
      </c>
      <c r="EU94" s="67" t="s">
        <v>50</v>
      </c>
      <c r="EV94" s="54">
        <v>30</v>
      </c>
      <c r="EW94" s="76">
        <v>39</v>
      </c>
      <c r="EX94" s="59">
        <v>74.916666666666671</v>
      </c>
      <c r="EY94" s="58">
        <v>68</v>
      </c>
      <c r="EZ94" s="67" t="s">
        <v>51</v>
      </c>
      <c r="FA94" s="54">
        <v>10</v>
      </c>
      <c r="FC94" s="54">
        <v>0</v>
      </c>
      <c r="FD94" s="67" t="s">
        <v>135</v>
      </c>
      <c r="FE94" s="54">
        <v>20</v>
      </c>
      <c r="FF94" s="67" t="s">
        <v>136</v>
      </c>
      <c r="FG94" s="54">
        <v>20</v>
      </c>
      <c r="FH94" s="67" t="s">
        <v>174</v>
      </c>
      <c r="FI94" s="54">
        <v>15</v>
      </c>
      <c r="FJ94" s="67" t="s">
        <v>52</v>
      </c>
      <c r="FK94" s="54">
        <v>12.5</v>
      </c>
      <c r="FM94" s="54">
        <v>0</v>
      </c>
      <c r="FN94" s="76">
        <v>31</v>
      </c>
      <c r="FO94" s="67" t="s">
        <v>175</v>
      </c>
      <c r="FP94" s="54">
        <v>10</v>
      </c>
      <c r="FR94" s="54">
        <v>0</v>
      </c>
      <c r="FT94" s="54">
        <v>0</v>
      </c>
      <c r="FV94" s="54">
        <v>0</v>
      </c>
      <c r="FX94" s="54">
        <v>0</v>
      </c>
      <c r="FZ94" s="54">
        <v>0</v>
      </c>
      <c r="GB94" s="54">
        <v>0</v>
      </c>
      <c r="GD94" s="54">
        <v>0</v>
      </c>
      <c r="GF94" s="54">
        <v>0</v>
      </c>
      <c r="GH94" s="54">
        <v>0</v>
      </c>
      <c r="GI94" s="76">
        <v>1</v>
      </c>
      <c r="GJ94" s="67" t="s">
        <v>55</v>
      </c>
      <c r="GK94" s="54">
        <v>30</v>
      </c>
      <c r="GM94" s="54">
        <v>0</v>
      </c>
      <c r="GO94" s="54">
        <v>0</v>
      </c>
      <c r="GQ94" s="54">
        <v>0</v>
      </c>
      <c r="GS94" s="54">
        <v>0</v>
      </c>
      <c r="GT94" s="58">
        <v>6</v>
      </c>
      <c r="GU94" s="67" t="s">
        <v>60</v>
      </c>
      <c r="GV94" s="54">
        <v>12.5</v>
      </c>
      <c r="GW94" s="67" t="s">
        <v>61</v>
      </c>
      <c r="GX94" s="54">
        <v>12.5</v>
      </c>
      <c r="GY94" s="67" t="s">
        <v>62</v>
      </c>
      <c r="GZ94" s="54">
        <v>12.5</v>
      </c>
      <c r="HA94" s="67" t="s">
        <v>63</v>
      </c>
      <c r="HB94" s="54">
        <v>12.5</v>
      </c>
      <c r="HC94" s="67" t="s">
        <v>64</v>
      </c>
      <c r="HD94" s="54">
        <v>12.5</v>
      </c>
      <c r="HE94" s="67" t="s">
        <v>65</v>
      </c>
      <c r="HF94" s="54">
        <v>12.5</v>
      </c>
      <c r="HG94" s="67" t="s">
        <v>66</v>
      </c>
      <c r="HH94" s="54">
        <v>12.5</v>
      </c>
      <c r="HI94" s="67" t="s">
        <v>67</v>
      </c>
      <c r="HJ94" s="54">
        <v>12.5</v>
      </c>
      <c r="HK94" s="58">
        <v>30</v>
      </c>
      <c r="HL94" s="58">
        <v>70.75</v>
      </c>
      <c r="HM94" s="67" t="s">
        <v>160</v>
      </c>
      <c r="HN94" s="54">
        <v>75</v>
      </c>
      <c r="HO94" s="76">
        <v>22.5</v>
      </c>
      <c r="HP94" s="67" t="s">
        <v>141</v>
      </c>
      <c r="HQ94" s="54">
        <v>35</v>
      </c>
      <c r="HR94" s="67" t="s">
        <v>69</v>
      </c>
      <c r="HS94" s="54">
        <v>30</v>
      </c>
      <c r="HT94" s="67" t="s">
        <v>70</v>
      </c>
      <c r="HU94" s="54">
        <v>5</v>
      </c>
      <c r="HW94" s="54">
        <v>0</v>
      </c>
      <c r="HY94" s="54">
        <v>0</v>
      </c>
      <c r="IA94" s="54">
        <v>0</v>
      </c>
      <c r="IC94" s="54">
        <v>0</v>
      </c>
      <c r="IE94" s="54">
        <v>0</v>
      </c>
      <c r="IG94" s="54">
        <v>0</v>
      </c>
      <c r="IH94" s="76">
        <v>28</v>
      </c>
      <c r="II94" s="67" t="s">
        <v>7</v>
      </c>
      <c r="IJ94" s="54">
        <v>10</v>
      </c>
      <c r="IK94" s="67" t="s">
        <v>77</v>
      </c>
      <c r="IL94" s="54">
        <v>25</v>
      </c>
      <c r="IN94" s="54">
        <v>0</v>
      </c>
      <c r="IP94" s="54">
        <v>0</v>
      </c>
      <c r="IQ94" s="76">
        <v>5.25</v>
      </c>
      <c r="IR94" s="67" t="s">
        <v>79</v>
      </c>
      <c r="IS94" s="54">
        <v>30</v>
      </c>
      <c r="IT94" s="67" t="s">
        <v>80</v>
      </c>
      <c r="IU94" s="54">
        <v>50</v>
      </c>
      <c r="IV94" s="67" t="s">
        <v>9</v>
      </c>
      <c r="IW94" s="54">
        <v>20</v>
      </c>
      <c r="IX94" s="76">
        <v>15</v>
      </c>
      <c r="IY94" s="58">
        <v>86</v>
      </c>
      <c r="IZ94" s="67" t="s">
        <v>161</v>
      </c>
      <c r="JA94" s="54">
        <v>100</v>
      </c>
      <c r="JB94" s="76">
        <v>40</v>
      </c>
      <c r="JC94" s="67" t="s">
        <v>82</v>
      </c>
      <c r="JD94" s="54">
        <v>10</v>
      </c>
      <c r="JE94" s="67" t="s">
        <v>83</v>
      </c>
      <c r="JF94" s="54">
        <v>20</v>
      </c>
      <c r="JG94" s="67" t="s">
        <v>84</v>
      </c>
      <c r="JH94" s="54">
        <v>30</v>
      </c>
      <c r="JJ94" s="54">
        <v>0</v>
      </c>
      <c r="JK94" s="58">
        <v>21</v>
      </c>
      <c r="JL94" s="67" t="s">
        <v>86</v>
      </c>
      <c r="JM94" s="54">
        <v>20</v>
      </c>
      <c r="JN94" s="67" t="s">
        <v>87</v>
      </c>
      <c r="JO94" s="54">
        <v>35</v>
      </c>
      <c r="JP94" s="67" t="s">
        <v>143</v>
      </c>
      <c r="JQ94" s="54">
        <v>45</v>
      </c>
      <c r="JR94" s="75">
        <v>25</v>
      </c>
      <c r="JS94" s="67" t="s">
        <v>145</v>
      </c>
      <c r="JT94" s="67" t="s">
        <v>144</v>
      </c>
      <c r="JU94" s="67" t="s">
        <v>145</v>
      </c>
      <c r="JV94" s="67" t="s">
        <v>144</v>
      </c>
      <c r="JW94" s="67" t="s">
        <v>145</v>
      </c>
      <c r="JX94" s="67" t="s">
        <v>144</v>
      </c>
      <c r="JY94" s="67">
        <v>0</v>
      </c>
      <c r="JZ94" s="67">
        <v>57</v>
      </c>
      <c r="KA94" s="67">
        <v>131</v>
      </c>
      <c r="KB94" s="67">
        <v>51</v>
      </c>
      <c r="KC94" s="67">
        <v>6</v>
      </c>
      <c r="KD94" s="67">
        <v>3713</v>
      </c>
      <c r="KE94" s="67">
        <v>66176</v>
      </c>
      <c r="KF94" s="67">
        <v>10331</v>
      </c>
      <c r="KG94" s="67">
        <v>18372146</v>
      </c>
      <c r="KH94" s="67">
        <v>10879146</v>
      </c>
      <c r="KI94" s="67">
        <v>7493000</v>
      </c>
      <c r="KJ94" s="67">
        <v>8434967.7200000007</v>
      </c>
      <c r="KK94" s="67">
        <v>3058581.85</v>
      </c>
      <c r="KL94" s="67">
        <v>5834826.1299999999</v>
      </c>
      <c r="KM94" s="67">
        <v>1983443</v>
      </c>
      <c r="KN94" s="67">
        <v>44</v>
      </c>
      <c r="KO94" s="67">
        <v>31</v>
      </c>
      <c r="KP94" s="67">
        <v>13</v>
      </c>
      <c r="KQ94" s="67" t="s">
        <v>146</v>
      </c>
      <c r="KR94" s="67" t="s">
        <v>147</v>
      </c>
    </row>
  </sheetData>
  <sheetProtection formatCells="0" formatColumns="0" formatRows="0" insertColumns="0" insertRows="0" insertHyperlinks="0" deleteColumns="0" deleteRows="0" sort="0" autoFilter="0" pivotTables="0"/>
  <autoFilter ref="A1:KR94" xr:uid="{00000000-0001-0000-0000-000000000000}">
    <sortState xmlns:xlrd2="http://schemas.microsoft.com/office/spreadsheetml/2017/richdata2" ref="A2:KR94">
      <sortCondition ref="A1:A94"/>
    </sortState>
  </autoFilter>
  <conditionalFormatting sqref="C1:C10 C74:C1048576 C12:C72">
    <cfRule type="duplicateValues" dxfId="3" priority="3"/>
  </conditionalFormatting>
  <conditionalFormatting sqref="C73">
    <cfRule type="duplicateValues" dxfId="2" priority="2"/>
  </conditionalFormatting>
  <conditionalFormatting sqref="C11">
    <cfRule type="duplicateValues" dxfId="1" priority="1"/>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W115"/>
  <sheetViews>
    <sheetView zoomScale="85" zoomScaleNormal="85" workbookViewId="0">
      <pane xSplit="4" ySplit="1" topLeftCell="Y101" activePane="bottomRight" state="frozen"/>
      <selection pane="topRight" activeCell="C1" sqref="C1"/>
      <selection pane="bottomLeft" activeCell="A2" sqref="A2"/>
      <selection pane="bottomRight" activeCell="D109" sqref="D109"/>
    </sheetView>
  </sheetViews>
  <sheetFormatPr defaultRowHeight="15.75" x14ac:dyDescent="0.25"/>
  <cols>
    <col min="1" max="1" width="7.140625" style="39" customWidth="1"/>
    <col min="2" max="2" width="18.42578125" style="11" customWidth="1"/>
    <col min="3" max="3" width="7.140625" style="39" customWidth="1"/>
    <col min="4" max="4" width="67.5703125" style="39" bestFit="1" customWidth="1"/>
    <col min="5" max="9" width="3.5703125" style="39" customWidth="1"/>
    <col min="10" max="10" width="15.28515625" style="39" customWidth="1"/>
    <col min="11" max="11" width="13.28515625" style="39" customWidth="1"/>
    <col min="12" max="12" width="22.85546875" style="42" customWidth="1"/>
    <col min="13" max="13" width="20.7109375" style="37" customWidth="1"/>
    <col min="14" max="14" width="19" style="34" customWidth="1"/>
    <col min="15" max="15" width="16.85546875" style="24" customWidth="1"/>
    <col min="16" max="16" width="43" style="8" customWidth="1"/>
    <col min="17" max="17" width="8.7109375" style="14" bestFit="1" customWidth="1"/>
    <col min="18" max="18" width="51.5703125" style="8" bestFit="1" customWidth="1"/>
    <col min="19" max="19" width="15" style="14" customWidth="1"/>
    <col min="20" max="20" width="15" style="9" customWidth="1"/>
    <col min="21" max="21" width="21" style="8" bestFit="1" customWidth="1"/>
    <col min="22" max="22" width="15" style="10" customWidth="1"/>
    <col min="23" max="23" width="24.28515625" style="8" customWidth="1"/>
    <col min="24" max="24" width="15" style="10" customWidth="1"/>
    <col min="25" max="25" width="21.7109375" style="8" customWidth="1"/>
    <col min="26" max="26" width="15" style="12" customWidth="1"/>
    <col min="27" max="27" width="15" style="8" customWidth="1"/>
    <col min="28" max="28" width="15" style="12" customWidth="1"/>
    <col min="29" max="29" width="15" style="8" customWidth="1"/>
    <col min="30" max="30" width="15" style="13" customWidth="1"/>
    <col min="31" max="31" width="15" style="8" customWidth="1"/>
    <col min="32" max="32" width="15" style="13" customWidth="1"/>
    <col min="33" max="33" width="15" style="8" customWidth="1"/>
    <col min="34" max="34" width="15" style="13" customWidth="1"/>
    <col min="35" max="35" width="15" style="8" customWidth="1"/>
    <col min="36" max="36" width="15" style="13" customWidth="1"/>
    <col min="37" max="37" width="15" style="8" customWidth="1"/>
    <col min="38" max="38" width="15" style="13" customWidth="1"/>
    <col min="39" max="39" width="15" style="16" customWidth="1"/>
    <col min="40" max="40" width="15" style="26" customWidth="1"/>
    <col min="41" max="41" width="15" style="8" customWidth="1"/>
    <col min="42" max="42" width="15" style="13" customWidth="1"/>
    <col min="43" max="43" width="15" style="8" customWidth="1"/>
    <col min="44" max="44" width="15" style="13" customWidth="1"/>
    <col min="45" max="45" width="15" style="8" customWidth="1"/>
    <col min="46" max="46" width="15" style="13" customWidth="1"/>
    <col min="47" max="47" width="15" style="8" customWidth="1"/>
    <col min="48" max="48" width="15" style="13" customWidth="1"/>
    <col min="49" max="49" width="15" style="8" customWidth="1"/>
    <col min="50" max="50" width="15" style="13" customWidth="1"/>
    <col min="51" max="51" width="15" style="8" customWidth="1"/>
    <col min="52" max="52" width="15" style="13" customWidth="1"/>
    <col min="53" max="53" width="15" style="16" customWidth="1"/>
    <col min="54" max="54" width="15" style="8" customWidth="1"/>
    <col min="55" max="55" width="15" style="13" customWidth="1"/>
    <col min="56" max="56" width="15" style="16" customWidth="1"/>
    <col min="57" max="57" width="15" style="8" customWidth="1"/>
    <col min="58" max="58" width="15" style="13" customWidth="1"/>
    <col min="59" max="59" width="15" style="16" customWidth="1"/>
    <col min="60" max="60" width="15" style="8" customWidth="1"/>
    <col min="61" max="61" width="15" style="13" customWidth="1"/>
    <col min="62" max="62" width="15" style="16" customWidth="1"/>
    <col min="63" max="63" width="15" style="8" customWidth="1"/>
    <col min="64" max="64" width="15" style="13" customWidth="1"/>
    <col min="65" max="65" width="15" style="8" customWidth="1"/>
    <col min="66" max="66" width="15" style="13" customWidth="1"/>
    <col min="67" max="67" width="15" style="16" customWidth="1"/>
    <col min="68" max="68" width="15" style="26" customWidth="1"/>
    <col min="69" max="69" width="15" style="8" customWidth="1"/>
    <col min="70" max="70" width="15" style="13" customWidth="1"/>
    <col min="71" max="71" width="15" style="8" customWidth="1"/>
    <col min="72" max="72" width="15" style="13" customWidth="1"/>
    <col min="73" max="73" width="15" style="8" customWidth="1"/>
    <col min="74" max="74" width="15" style="13" customWidth="1"/>
    <col min="75" max="75" width="15" style="8" customWidth="1"/>
    <col min="76" max="76" width="15" style="13" customWidth="1"/>
    <col min="77" max="77" width="15" style="8" customWidth="1"/>
    <col min="78" max="78" width="15" style="13" customWidth="1"/>
    <col min="79" max="79" width="15" style="8" customWidth="1"/>
    <col min="80" max="80" width="15" style="13" customWidth="1"/>
    <col min="81" max="81" width="15" style="8" customWidth="1"/>
    <col min="82" max="82" width="15" style="13" customWidth="1"/>
    <col min="83" max="83" width="15" style="8" customWidth="1"/>
    <col min="84" max="84" width="15" style="13" customWidth="1"/>
    <col min="85" max="85" width="15" style="16" customWidth="1"/>
    <col min="86" max="86" width="15" style="8" customWidth="1"/>
    <col min="87" max="87" width="15" style="13" customWidth="1"/>
    <col min="88" max="88" width="15" style="8" customWidth="1"/>
    <col min="89" max="89" width="15" style="13" customWidth="1"/>
    <col min="90" max="90" width="15" style="8" customWidth="1"/>
    <col min="91" max="91" width="15" style="13" customWidth="1"/>
    <col min="92" max="92" width="15" style="16" customWidth="1"/>
    <col min="93" max="93" width="15" style="8" customWidth="1"/>
    <col min="94" max="94" width="15" style="13" customWidth="1"/>
    <col min="95" max="95" width="15" style="16" customWidth="1"/>
    <col min="96" max="96" width="15" style="8" customWidth="1"/>
    <col min="97" max="97" width="15" style="13" customWidth="1"/>
    <col min="98" max="98" width="15" style="8" customWidth="1"/>
    <col min="99" max="99" width="15" style="13" customWidth="1"/>
    <col min="100" max="100" width="15" style="8" customWidth="1"/>
    <col min="101" max="101" width="15" style="13" customWidth="1"/>
    <col min="102" max="102" width="15" style="8" customWidth="1"/>
    <col min="103" max="103" width="15" style="13" customWidth="1"/>
    <col min="104" max="104" width="15" style="8" customWidth="1"/>
    <col min="105" max="105" width="15" style="13" customWidth="1"/>
    <col min="106" max="106" width="15" style="16" customWidth="1"/>
    <col min="107" max="107" width="15" style="8" customWidth="1"/>
    <col min="108" max="108" width="15" style="13" customWidth="1"/>
    <col min="109" max="109" width="15" style="8" customWidth="1"/>
    <col min="110" max="110" width="15" style="13" customWidth="1"/>
    <col min="111" max="111" width="15" style="8" customWidth="1"/>
    <col min="112" max="112" width="15" style="13" customWidth="1"/>
    <col min="113" max="113" width="15" style="16" customWidth="1"/>
    <col min="114" max="114" width="15" style="8" customWidth="1"/>
    <col min="115" max="115" width="15" style="13" customWidth="1"/>
    <col min="116" max="116" width="15" style="8" customWidth="1"/>
    <col min="117" max="117" width="15" style="13" customWidth="1"/>
    <col min="118" max="118" width="15" style="8" customWidth="1"/>
    <col min="119" max="119" width="15" style="13" customWidth="1"/>
    <col min="120" max="120" width="15" style="8" customWidth="1"/>
    <col min="121" max="121" width="15" style="13" customWidth="1"/>
    <col min="122" max="122" width="15" style="8" customWidth="1"/>
    <col min="123" max="123" width="15" style="13" customWidth="1"/>
    <col min="124" max="124" width="15" style="8" customWidth="1"/>
    <col min="125" max="125" width="15" style="13" customWidth="1"/>
    <col min="126" max="126" width="15" style="16" customWidth="1"/>
    <col min="127" max="127" width="15" style="26" customWidth="1"/>
    <col min="128" max="128" width="15" style="8" customWidth="1"/>
    <col min="129" max="129" width="15" style="13" customWidth="1"/>
    <col min="130" max="130" width="15" style="8" customWidth="1"/>
    <col min="131" max="131" width="15" style="13" customWidth="1"/>
    <col min="132" max="132" width="15" style="8" customWidth="1"/>
    <col min="133" max="133" width="15" style="13" customWidth="1"/>
    <col min="134" max="134" width="15" style="8" customWidth="1"/>
    <col min="135" max="135" width="15" style="13" customWidth="1"/>
    <col min="136" max="136" width="15" style="8" customWidth="1"/>
    <col min="137" max="137" width="15" style="13" customWidth="1"/>
    <col min="138" max="138" width="15" style="16" customWidth="1"/>
    <col min="139" max="139" width="15" style="8" customWidth="1"/>
    <col min="140" max="140" width="15" style="13" customWidth="1"/>
    <col min="141" max="141" width="15" style="16" customWidth="1"/>
    <col min="142" max="142" width="15" style="26" customWidth="1"/>
    <col min="143" max="143" width="15" style="8" customWidth="1"/>
    <col min="144" max="144" width="15" style="13" customWidth="1"/>
    <col min="145" max="145" width="15" style="8" customWidth="1"/>
    <col min="146" max="146" width="15" style="13" customWidth="1"/>
    <col min="147" max="147" width="15" style="8" customWidth="1"/>
    <col min="148" max="148" width="15" style="13" customWidth="1"/>
    <col min="149" max="149" width="15" style="8" customWidth="1"/>
    <col min="150" max="150" width="15" style="13" customWidth="1"/>
    <col min="151" max="151" width="15" style="16" customWidth="1"/>
    <col min="152" max="152" width="15" style="8" customWidth="1"/>
    <col min="153" max="153" width="15" style="13" customWidth="1"/>
    <col min="154" max="154" width="15" style="8" customWidth="1"/>
    <col min="155" max="155" width="15" style="13" customWidth="1"/>
    <col min="156" max="156" width="15" style="8" customWidth="1"/>
    <col min="157" max="157" width="15" style="13" customWidth="1"/>
    <col min="158" max="158" width="15" style="16" customWidth="1"/>
    <col min="159" max="159" width="17" style="29" customWidth="1"/>
    <col min="160" max="160" width="16.7109375" style="26" customWidth="1"/>
    <col min="161" max="161" width="15" style="8" customWidth="1"/>
    <col min="162" max="162" width="15" style="13" customWidth="1"/>
    <col min="163" max="163" width="15" style="8" customWidth="1"/>
    <col min="164" max="164" width="15" style="13" customWidth="1"/>
    <col min="165" max="165" width="15" style="8" customWidth="1"/>
    <col min="166" max="166" width="15" style="13" customWidth="1"/>
    <col min="167" max="167" width="15" style="8" customWidth="1"/>
    <col min="168" max="168" width="15" style="13" customWidth="1"/>
    <col min="169" max="169" width="15" style="8" customWidth="1"/>
    <col min="170" max="170" width="15" style="13" customWidth="1"/>
    <col min="171" max="171" width="15" style="8" customWidth="1"/>
    <col min="172" max="172" width="15" style="13" customWidth="1"/>
    <col min="173" max="174" width="15" style="8" customWidth="1"/>
    <col min="175" max="175" width="15" style="21" customWidth="1"/>
    <col min="176" max="176" width="15" style="8" customWidth="1"/>
    <col min="177" max="177" width="15" style="13" customWidth="1"/>
    <col min="178" max="178" width="15" style="8" customWidth="1"/>
    <col min="179" max="179" width="15" style="13" customWidth="1"/>
    <col min="180" max="180" width="15" style="8" customWidth="1"/>
    <col min="181" max="181" width="15" style="13" customWidth="1"/>
    <col min="182" max="182" width="15" style="8" customWidth="1"/>
    <col min="183" max="183" width="15" style="13" customWidth="1"/>
    <col min="184" max="184" width="15" style="8" customWidth="1"/>
    <col min="185" max="185" width="15" style="13" customWidth="1"/>
    <col min="186" max="186" width="15" style="8" customWidth="1"/>
    <col min="187" max="187" width="15" style="13" customWidth="1"/>
    <col min="188" max="188" width="15" style="8" customWidth="1"/>
    <col min="189" max="189" width="15" style="13" customWidth="1"/>
    <col min="190" max="190" width="15" style="8" customWidth="1"/>
    <col min="191" max="191" width="15" style="13" customWidth="1"/>
    <col min="192" max="192" width="15" style="8" customWidth="1"/>
    <col min="193" max="193" width="15" style="13" customWidth="1"/>
    <col min="194" max="194" width="15" style="8" customWidth="1"/>
    <col min="195" max="195" width="15" style="13" customWidth="1"/>
    <col min="196" max="196" width="15" style="16" customWidth="1"/>
    <col min="197" max="197" width="15" style="8" customWidth="1"/>
    <col min="198" max="198" width="15" style="13" customWidth="1"/>
    <col min="199" max="199" width="15" style="8" customWidth="1"/>
    <col min="200" max="200" width="15" style="13" customWidth="1"/>
    <col min="201" max="201" width="15" style="8" customWidth="1"/>
    <col min="202" max="202" width="15" style="13" customWidth="1"/>
    <col min="203" max="203" width="15" style="8" customWidth="1"/>
    <col min="204" max="204" width="15" style="13" customWidth="1"/>
    <col min="205" max="205" width="15" style="8" customWidth="1"/>
    <col min="206" max="206" width="15" style="13" customWidth="1"/>
    <col min="207" max="207" width="15" style="16" customWidth="1"/>
    <col min="208" max="208" width="15" style="8" customWidth="1"/>
    <col min="209" max="209" width="15" style="13" customWidth="1"/>
    <col min="210" max="210" width="15" style="8" customWidth="1"/>
    <col min="211" max="211" width="15" style="13" customWidth="1"/>
    <col min="212" max="212" width="15" style="8" customWidth="1"/>
    <col min="213" max="213" width="15" style="13" customWidth="1"/>
    <col min="214" max="214" width="15" style="8" customWidth="1"/>
    <col min="215" max="215" width="15" style="13" customWidth="1"/>
    <col min="216" max="216" width="15.140625" style="8" customWidth="1"/>
    <col min="217" max="217" width="15.140625" style="13" customWidth="1"/>
    <col min="218" max="218" width="15" style="8" customWidth="1"/>
    <col min="219" max="219" width="15" style="13" customWidth="1"/>
    <col min="220" max="220" width="15" style="8" customWidth="1"/>
    <col min="221" max="221" width="15" style="13" customWidth="1"/>
    <col min="222" max="222" width="15" style="8" customWidth="1"/>
    <col min="223" max="223" width="15" style="13" customWidth="1"/>
    <col min="224" max="224" width="15" style="16" customWidth="1"/>
    <col min="225" max="225" width="16.85546875" style="26" customWidth="1"/>
    <col min="226" max="226" width="15" style="8" customWidth="1"/>
    <col min="227" max="227" width="15" style="13" customWidth="1"/>
    <col min="228" max="228" width="15" style="16" customWidth="1"/>
    <col min="229" max="229" width="15" style="8" customWidth="1"/>
    <col min="230" max="230" width="15" style="13" customWidth="1"/>
    <col min="231" max="231" width="15" style="8" customWidth="1"/>
    <col min="232" max="232" width="15" style="13" customWidth="1"/>
    <col min="233" max="233" width="15" style="8" customWidth="1"/>
    <col min="234" max="234" width="15" style="13" customWidth="1"/>
    <col min="235" max="235" width="15" style="8" customWidth="1"/>
    <col min="236" max="236" width="15" style="13" customWidth="1"/>
    <col min="237" max="237" width="15" style="8" customWidth="1"/>
    <col min="238" max="238" width="15" style="13" customWidth="1"/>
    <col min="239" max="239" width="15" style="8" customWidth="1"/>
    <col min="240" max="240" width="15" style="13" customWidth="1"/>
    <col min="241" max="241" width="15" style="8" customWidth="1"/>
    <col min="242" max="242" width="15" style="13" customWidth="1"/>
    <col min="243" max="243" width="15" style="8" customWidth="1"/>
    <col min="244" max="244" width="15" style="13" customWidth="1"/>
    <col min="245" max="245" width="15" style="8" customWidth="1"/>
    <col min="246" max="246" width="15" style="13" customWidth="1"/>
    <col min="247" max="247" width="15" style="16" customWidth="1"/>
    <col min="248" max="248" width="15" style="8" customWidth="1"/>
    <col min="249" max="249" width="15" style="13" customWidth="1"/>
    <col min="250" max="250" width="15" style="8" customWidth="1"/>
    <col min="251" max="251" width="15" style="13" customWidth="1"/>
    <col min="252" max="252" width="15" style="8" customWidth="1"/>
    <col min="253" max="253" width="15" style="13" customWidth="1"/>
    <col min="254" max="254" width="15" style="8" customWidth="1"/>
    <col min="255" max="255" width="15" style="13" customWidth="1"/>
    <col min="256" max="256" width="15" style="16" customWidth="1"/>
    <col min="257" max="257" width="15" style="8" customWidth="1"/>
    <col min="258" max="258" width="15" style="13" customWidth="1"/>
    <col min="259" max="259" width="15" style="8" customWidth="1"/>
    <col min="260" max="260" width="15" style="13" customWidth="1"/>
    <col min="261" max="261" width="15" style="8" customWidth="1"/>
    <col min="262" max="262" width="15" style="13" customWidth="1"/>
    <col min="263" max="263" width="15" style="16" customWidth="1"/>
    <col min="264" max="264" width="15" style="26" customWidth="1"/>
    <col min="265" max="265" width="15" style="8" customWidth="1"/>
    <col min="266" max="266" width="15" style="13" customWidth="1"/>
    <col min="267" max="267" width="15" style="16" customWidth="1"/>
    <col min="268" max="268" width="15" style="8" customWidth="1"/>
    <col min="269" max="269" width="15" style="13" customWidth="1"/>
    <col min="270" max="270" width="15" style="8" customWidth="1"/>
    <col min="271" max="271" width="15" style="13" customWidth="1"/>
    <col min="272" max="272" width="15" style="8" customWidth="1"/>
    <col min="273" max="273" width="15" style="13" customWidth="1"/>
    <col min="274" max="274" width="15" style="8" customWidth="1"/>
    <col min="275" max="275" width="15" style="13" customWidth="1"/>
    <col min="276" max="276" width="15" style="16" customWidth="1"/>
    <col min="277" max="277" width="15" style="8" customWidth="1"/>
    <col min="278" max="278" width="15" style="13" customWidth="1"/>
    <col min="279" max="279" width="15" style="8" customWidth="1"/>
    <col min="280" max="280" width="15" style="13" customWidth="1"/>
    <col min="281" max="281" width="15" style="8" customWidth="1"/>
    <col min="282" max="282" width="15" style="13" customWidth="1"/>
    <col min="283" max="283" width="15" style="16" customWidth="1"/>
    <col min="284" max="309" width="15" style="11" customWidth="1"/>
    <col min="310" max="16384" width="9.140625" style="7"/>
  </cols>
  <sheetData>
    <row r="1" spans="1:309" s="6" customFormat="1" ht="48.75" customHeight="1" x14ac:dyDescent="0.25">
      <c r="A1" s="38" t="s">
        <v>0</v>
      </c>
      <c r="B1" s="5" t="s">
        <v>114</v>
      </c>
      <c r="C1" s="38" t="s">
        <v>1880</v>
      </c>
      <c r="D1" s="38" t="s">
        <v>1</v>
      </c>
      <c r="E1" s="38" t="s">
        <v>2</v>
      </c>
      <c r="F1" s="38" t="s">
        <v>3</v>
      </c>
      <c r="G1" s="38" t="s">
        <v>4</v>
      </c>
      <c r="H1" s="38" t="s">
        <v>5</v>
      </c>
      <c r="I1" s="38" t="s">
        <v>6</v>
      </c>
      <c r="J1" s="38" t="s">
        <v>1681</v>
      </c>
      <c r="K1" s="38" t="s">
        <v>1682</v>
      </c>
      <c r="L1" s="40" t="s">
        <v>1680</v>
      </c>
      <c r="M1" s="35" t="s">
        <v>1679</v>
      </c>
      <c r="N1" s="32" t="s">
        <v>1678</v>
      </c>
      <c r="O1" s="22" t="s">
        <v>1427</v>
      </c>
      <c r="P1" s="2" t="s">
        <v>1644</v>
      </c>
      <c r="Q1" s="4" t="s">
        <v>1436</v>
      </c>
      <c r="R1" s="2" t="s">
        <v>1645</v>
      </c>
      <c r="S1" s="4" t="s">
        <v>1437</v>
      </c>
      <c r="T1" s="3" t="s">
        <v>1649</v>
      </c>
      <c r="U1" s="2" t="s">
        <v>1646</v>
      </c>
      <c r="V1" s="4" t="s">
        <v>1438</v>
      </c>
      <c r="W1" s="2" t="s">
        <v>1646</v>
      </c>
      <c r="X1" s="4" t="s">
        <v>1439</v>
      </c>
      <c r="Y1" s="2" t="s">
        <v>1646</v>
      </c>
      <c r="Z1" s="4" t="s">
        <v>1440</v>
      </c>
      <c r="AA1" s="2" t="s">
        <v>1647</v>
      </c>
      <c r="AB1" s="4" t="s">
        <v>1441</v>
      </c>
      <c r="AC1" s="2" t="s">
        <v>1647</v>
      </c>
      <c r="AD1" s="4" t="s">
        <v>1442</v>
      </c>
      <c r="AE1" s="2" t="s">
        <v>1647</v>
      </c>
      <c r="AF1" s="4" t="s">
        <v>1443</v>
      </c>
      <c r="AG1" s="2" t="s">
        <v>1648</v>
      </c>
      <c r="AH1" s="4" t="s">
        <v>1444</v>
      </c>
      <c r="AI1" s="2" t="s">
        <v>1648</v>
      </c>
      <c r="AJ1" s="4" t="s">
        <v>1445</v>
      </c>
      <c r="AK1" s="2" t="s">
        <v>1648</v>
      </c>
      <c r="AL1" s="4" t="s">
        <v>1446</v>
      </c>
      <c r="AM1" s="3" t="s">
        <v>1650</v>
      </c>
      <c r="AN1" s="25" t="s">
        <v>1428</v>
      </c>
      <c r="AO1" s="2" t="s">
        <v>1429</v>
      </c>
      <c r="AP1" s="4" t="s">
        <v>1447</v>
      </c>
      <c r="AQ1" s="2" t="s">
        <v>1429</v>
      </c>
      <c r="AR1" s="4" t="s">
        <v>1448</v>
      </c>
      <c r="AS1" s="2" t="s">
        <v>1429</v>
      </c>
      <c r="AT1" s="4" t="s">
        <v>1449</v>
      </c>
      <c r="AU1" s="2" t="s">
        <v>1429</v>
      </c>
      <c r="AV1" s="4" t="s">
        <v>1450</v>
      </c>
      <c r="AW1" s="2" t="s">
        <v>1429</v>
      </c>
      <c r="AX1" s="4" t="s">
        <v>1451</v>
      </c>
      <c r="AY1" s="2" t="s">
        <v>1429</v>
      </c>
      <c r="AZ1" s="4" t="s">
        <v>1452</v>
      </c>
      <c r="BA1" s="3" t="s">
        <v>1651</v>
      </c>
      <c r="BB1" s="2" t="s">
        <v>16</v>
      </c>
      <c r="BC1" s="4" t="s">
        <v>1453</v>
      </c>
      <c r="BD1" s="3" t="s">
        <v>1652</v>
      </c>
      <c r="BE1" s="2" t="s">
        <v>17</v>
      </c>
      <c r="BF1" s="4" t="s">
        <v>1454</v>
      </c>
      <c r="BG1" s="3" t="s">
        <v>1653</v>
      </c>
      <c r="BH1" s="2" t="s">
        <v>18</v>
      </c>
      <c r="BI1" s="4" t="s">
        <v>1455</v>
      </c>
      <c r="BJ1" s="3" t="s">
        <v>1654</v>
      </c>
      <c r="BK1" s="2" t="s">
        <v>1551</v>
      </c>
      <c r="BL1" s="4" t="s">
        <v>1456</v>
      </c>
      <c r="BM1" s="2" t="s">
        <v>1552</v>
      </c>
      <c r="BN1" s="4" t="s">
        <v>1457</v>
      </c>
      <c r="BO1" s="3" t="s">
        <v>1655</v>
      </c>
      <c r="BP1" s="25" t="s">
        <v>1430</v>
      </c>
      <c r="BQ1" s="2" t="s">
        <v>1553</v>
      </c>
      <c r="BR1" s="4" t="s">
        <v>1458</v>
      </c>
      <c r="BS1" s="2" t="s">
        <v>1554</v>
      </c>
      <c r="BT1" s="4" t="s">
        <v>1459</v>
      </c>
      <c r="BU1" s="2" t="s">
        <v>1555</v>
      </c>
      <c r="BV1" s="4" t="s">
        <v>1460</v>
      </c>
      <c r="BW1" s="2" t="s">
        <v>1556</v>
      </c>
      <c r="BX1" s="4" t="s">
        <v>1461</v>
      </c>
      <c r="BY1" s="2" t="s">
        <v>1557</v>
      </c>
      <c r="BZ1" s="4" t="s">
        <v>1462</v>
      </c>
      <c r="CA1" s="2" t="s">
        <v>1558</v>
      </c>
      <c r="CB1" s="4" t="s">
        <v>1463</v>
      </c>
      <c r="CC1" s="2" t="s">
        <v>1559</v>
      </c>
      <c r="CD1" s="4" t="s">
        <v>1464</v>
      </c>
      <c r="CE1" s="2" t="s">
        <v>1560</v>
      </c>
      <c r="CF1" s="4" t="s">
        <v>1465</v>
      </c>
      <c r="CG1" s="3" t="s">
        <v>1656</v>
      </c>
      <c r="CH1" s="2" t="s">
        <v>1561</v>
      </c>
      <c r="CI1" s="4" t="s">
        <v>1466</v>
      </c>
      <c r="CJ1" s="2" t="s">
        <v>1562</v>
      </c>
      <c r="CK1" s="4" t="s">
        <v>1467</v>
      </c>
      <c r="CL1" s="2" t="s">
        <v>1563</v>
      </c>
      <c r="CM1" s="4" t="s">
        <v>1468</v>
      </c>
      <c r="CN1" s="3" t="s">
        <v>1657</v>
      </c>
      <c r="CO1" s="2" t="s">
        <v>30</v>
      </c>
      <c r="CP1" s="4" t="s">
        <v>1469</v>
      </c>
      <c r="CQ1" s="3" t="s">
        <v>1658</v>
      </c>
      <c r="CR1" s="2" t="s">
        <v>1564</v>
      </c>
      <c r="CS1" s="4" t="s">
        <v>1643</v>
      </c>
      <c r="CT1" s="2" t="s">
        <v>1565</v>
      </c>
      <c r="CU1" s="4" t="s">
        <v>1470</v>
      </c>
      <c r="CV1" s="2" t="s">
        <v>1566</v>
      </c>
      <c r="CW1" s="4" t="s">
        <v>1471</v>
      </c>
      <c r="CX1" s="2" t="s">
        <v>1567</v>
      </c>
      <c r="CY1" s="4" t="s">
        <v>1472</v>
      </c>
      <c r="CZ1" s="2" t="s">
        <v>1568</v>
      </c>
      <c r="DA1" s="4" t="s">
        <v>1473</v>
      </c>
      <c r="DB1" s="3" t="s">
        <v>1659</v>
      </c>
      <c r="DC1" s="2" t="s">
        <v>1569</v>
      </c>
      <c r="DD1" s="4" t="s">
        <v>1475</v>
      </c>
      <c r="DE1" s="2" t="s">
        <v>1570</v>
      </c>
      <c r="DF1" s="4" t="s">
        <v>1476</v>
      </c>
      <c r="DG1" s="2" t="s">
        <v>1571</v>
      </c>
      <c r="DH1" s="4" t="s">
        <v>1477</v>
      </c>
      <c r="DI1" s="3" t="s">
        <v>1661</v>
      </c>
      <c r="DJ1" s="2" t="s">
        <v>1572</v>
      </c>
      <c r="DK1" s="4" t="s">
        <v>1478</v>
      </c>
      <c r="DL1" s="2" t="s">
        <v>1573</v>
      </c>
      <c r="DM1" s="4" t="s">
        <v>1479</v>
      </c>
      <c r="DN1" s="2" t="s">
        <v>1574</v>
      </c>
      <c r="DO1" s="4" t="s">
        <v>1480</v>
      </c>
      <c r="DP1" s="2" t="s">
        <v>1575</v>
      </c>
      <c r="DQ1" s="4" t="s">
        <v>1481</v>
      </c>
      <c r="DR1" s="2" t="s">
        <v>1576</v>
      </c>
      <c r="DS1" s="4" t="s">
        <v>1482</v>
      </c>
      <c r="DT1" s="2" t="s">
        <v>1577</v>
      </c>
      <c r="DU1" s="4" t="s">
        <v>1483</v>
      </c>
      <c r="DV1" s="3" t="s">
        <v>1660</v>
      </c>
      <c r="DW1" s="25" t="s">
        <v>1431</v>
      </c>
      <c r="DX1" s="2" t="s">
        <v>1578</v>
      </c>
      <c r="DY1" s="4" t="s">
        <v>1484</v>
      </c>
      <c r="DZ1" s="2" t="s">
        <v>1579</v>
      </c>
      <c r="EA1" s="4" t="s">
        <v>1485</v>
      </c>
      <c r="EB1" s="2" t="s">
        <v>1580</v>
      </c>
      <c r="EC1" s="4" t="s">
        <v>1486</v>
      </c>
      <c r="ED1" s="2" t="s">
        <v>1581</v>
      </c>
      <c r="EE1" s="4" t="s">
        <v>1487</v>
      </c>
      <c r="EF1" s="2" t="s">
        <v>1582</v>
      </c>
      <c r="EG1" s="4" t="s">
        <v>1488</v>
      </c>
      <c r="EH1" s="3" t="s">
        <v>1662</v>
      </c>
      <c r="EI1" s="2" t="s">
        <v>47</v>
      </c>
      <c r="EJ1" s="4" t="s">
        <v>1489</v>
      </c>
      <c r="EK1" s="3" t="s">
        <v>1663</v>
      </c>
      <c r="EL1" s="25" t="s">
        <v>1432</v>
      </c>
      <c r="EM1" s="2" t="s">
        <v>1583</v>
      </c>
      <c r="EN1" s="4" t="s">
        <v>1490</v>
      </c>
      <c r="EO1" s="2" t="s">
        <v>1584</v>
      </c>
      <c r="EP1" s="4" t="s">
        <v>1491</v>
      </c>
      <c r="EQ1" s="2" t="s">
        <v>1585</v>
      </c>
      <c r="ER1" s="4" t="s">
        <v>1492</v>
      </c>
      <c r="ES1" s="2" t="s">
        <v>1586</v>
      </c>
      <c r="ET1" s="4" t="s">
        <v>1493</v>
      </c>
      <c r="EU1" s="3" t="s">
        <v>1664</v>
      </c>
      <c r="EV1" s="2" t="s">
        <v>1587</v>
      </c>
      <c r="EW1" s="4" t="s">
        <v>1494</v>
      </c>
      <c r="EX1" s="2" t="s">
        <v>1588</v>
      </c>
      <c r="EY1" s="4" t="s">
        <v>1496</v>
      </c>
      <c r="EZ1" s="2" t="s">
        <v>1589</v>
      </c>
      <c r="FA1" s="4" t="s">
        <v>1495</v>
      </c>
      <c r="FB1" s="3" t="s">
        <v>1665</v>
      </c>
      <c r="FC1" s="31" t="s">
        <v>1677</v>
      </c>
      <c r="FD1" s="25" t="s">
        <v>1433</v>
      </c>
      <c r="FE1" s="2" t="s">
        <v>1590</v>
      </c>
      <c r="FF1" s="4" t="s">
        <v>1497</v>
      </c>
      <c r="FG1" s="2" t="s">
        <v>1591</v>
      </c>
      <c r="FH1" s="4" t="s">
        <v>1498</v>
      </c>
      <c r="FI1" s="2" t="s">
        <v>1592</v>
      </c>
      <c r="FJ1" s="4" t="s">
        <v>1499</v>
      </c>
      <c r="FK1" s="2" t="s">
        <v>1593</v>
      </c>
      <c r="FL1" s="4" t="s">
        <v>1500</v>
      </c>
      <c r="FM1" s="2" t="s">
        <v>1594</v>
      </c>
      <c r="FN1" s="4" t="s">
        <v>1501</v>
      </c>
      <c r="FO1" s="2" t="s">
        <v>1595</v>
      </c>
      <c r="FP1" s="4" t="s">
        <v>1502</v>
      </c>
      <c r="FQ1" s="2" t="s">
        <v>1596</v>
      </c>
      <c r="FR1" s="4" t="s">
        <v>1503</v>
      </c>
      <c r="FS1" s="3" t="s">
        <v>1666</v>
      </c>
      <c r="FT1" s="2" t="s">
        <v>1597</v>
      </c>
      <c r="FU1" s="4" t="s">
        <v>1504</v>
      </c>
      <c r="FV1" s="2" t="s">
        <v>1598</v>
      </c>
      <c r="FW1" s="4" t="s">
        <v>1505</v>
      </c>
      <c r="FX1" s="2" t="s">
        <v>1599</v>
      </c>
      <c r="FY1" s="4" t="s">
        <v>1506</v>
      </c>
      <c r="FZ1" s="2" t="s">
        <v>1600</v>
      </c>
      <c r="GA1" s="4" t="s">
        <v>1507</v>
      </c>
      <c r="GB1" s="2" t="s">
        <v>1601</v>
      </c>
      <c r="GC1" s="4" t="s">
        <v>1508</v>
      </c>
      <c r="GD1" s="2" t="s">
        <v>1602</v>
      </c>
      <c r="GE1" s="4" t="s">
        <v>1509</v>
      </c>
      <c r="GF1" s="2" t="s">
        <v>1603</v>
      </c>
      <c r="GG1" s="4" t="s">
        <v>1510</v>
      </c>
      <c r="GH1" s="2" t="s">
        <v>1604</v>
      </c>
      <c r="GI1" s="4" t="s">
        <v>1511</v>
      </c>
      <c r="GJ1" s="2" t="s">
        <v>1605</v>
      </c>
      <c r="GK1" s="4" t="s">
        <v>1512</v>
      </c>
      <c r="GL1" s="2" t="s">
        <v>1606</v>
      </c>
      <c r="GM1" s="4" t="s">
        <v>1513</v>
      </c>
      <c r="GN1" s="3" t="s">
        <v>1668</v>
      </c>
      <c r="GO1" s="2" t="s">
        <v>1607</v>
      </c>
      <c r="GP1" s="4" t="s">
        <v>1514</v>
      </c>
      <c r="GQ1" s="2" t="s">
        <v>1608</v>
      </c>
      <c r="GR1" s="4" t="s">
        <v>1515</v>
      </c>
      <c r="GS1" s="2" t="s">
        <v>1609</v>
      </c>
      <c r="GT1" s="4" t="s">
        <v>1516</v>
      </c>
      <c r="GU1" s="2" t="s">
        <v>1610</v>
      </c>
      <c r="GV1" s="4" t="s">
        <v>1517</v>
      </c>
      <c r="GW1" s="2" t="s">
        <v>1611</v>
      </c>
      <c r="GX1" s="4" t="s">
        <v>1518</v>
      </c>
      <c r="GY1" s="3" t="s">
        <v>1667</v>
      </c>
      <c r="GZ1" s="2" t="s">
        <v>1612</v>
      </c>
      <c r="HA1" s="4" t="s">
        <v>1519</v>
      </c>
      <c r="HB1" s="2" t="s">
        <v>1613</v>
      </c>
      <c r="HC1" s="4" t="s">
        <v>1520</v>
      </c>
      <c r="HD1" s="2" t="s">
        <v>1614</v>
      </c>
      <c r="HE1" s="4" t="s">
        <v>1521</v>
      </c>
      <c r="HF1" s="2" t="s">
        <v>1615</v>
      </c>
      <c r="HG1" s="4" t="s">
        <v>1522</v>
      </c>
      <c r="HH1" s="2" t="s">
        <v>1616</v>
      </c>
      <c r="HI1" s="4" t="s">
        <v>1523</v>
      </c>
      <c r="HJ1" s="2" t="s">
        <v>1617</v>
      </c>
      <c r="HK1" s="4" t="s">
        <v>1524</v>
      </c>
      <c r="HL1" s="2" t="s">
        <v>1618</v>
      </c>
      <c r="HM1" s="4" t="s">
        <v>1525</v>
      </c>
      <c r="HN1" s="2" t="s">
        <v>1619</v>
      </c>
      <c r="HO1" s="4" t="s">
        <v>1526</v>
      </c>
      <c r="HP1" s="3" t="s">
        <v>1669</v>
      </c>
      <c r="HQ1" s="25" t="s">
        <v>1434</v>
      </c>
      <c r="HR1" s="2" t="s">
        <v>68</v>
      </c>
      <c r="HS1" s="4" t="s">
        <v>1474</v>
      </c>
      <c r="HT1" s="3" t="s">
        <v>1670</v>
      </c>
      <c r="HU1" s="2" t="s">
        <v>1620</v>
      </c>
      <c r="HV1" s="4" t="s">
        <v>1527</v>
      </c>
      <c r="HW1" s="2" t="s">
        <v>1621</v>
      </c>
      <c r="HX1" s="4" t="s">
        <v>1528</v>
      </c>
      <c r="HY1" s="2" t="s">
        <v>1622</v>
      </c>
      <c r="HZ1" s="4" t="s">
        <v>1529</v>
      </c>
      <c r="IA1" s="2" t="s">
        <v>1623</v>
      </c>
      <c r="IB1" s="4" t="s">
        <v>1530</v>
      </c>
      <c r="IC1" s="2" t="s">
        <v>1624</v>
      </c>
      <c r="ID1" s="4" t="s">
        <v>1531</v>
      </c>
      <c r="IE1" s="2" t="s">
        <v>1625</v>
      </c>
      <c r="IF1" s="4" t="s">
        <v>1532</v>
      </c>
      <c r="IG1" s="2" t="s">
        <v>1626</v>
      </c>
      <c r="IH1" s="4" t="s">
        <v>1533</v>
      </c>
      <c r="II1" s="2" t="s">
        <v>1627</v>
      </c>
      <c r="IJ1" s="4" t="s">
        <v>1534</v>
      </c>
      <c r="IK1" s="2" t="s">
        <v>1628</v>
      </c>
      <c r="IL1" s="4" t="s">
        <v>1535</v>
      </c>
      <c r="IM1" s="3" t="s">
        <v>1672</v>
      </c>
      <c r="IN1" s="2" t="s">
        <v>1629</v>
      </c>
      <c r="IO1" s="4" t="s">
        <v>1536</v>
      </c>
      <c r="IP1" s="2" t="s">
        <v>1630</v>
      </c>
      <c r="IQ1" s="4" t="s">
        <v>1537</v>
      </c>
      <c r="IR1" s="2" t="s">
        <v>1631</v>
      </c>
      <c r="IS1" s="4" t="s">
        <v>1538</v>
      </c>
      <c r="IT1" s="2" t="s">
        <v>1635</v>
      </c>
      <c r="IU1" s="4" t="s">
        <v>1539</v>
      </c>
      <c r="IV1" s="3" t="s">
        <v>1671</v>
      </c>
      <c r="IW1" s="2" t="s">
        <v>1633</v>
      </c>
      <c r="IX1" s="4" t="s">
        <v>1540</v>
      </c>
      <c r="IY1" s="2" t="s">
        <v>1634</v>
      </c>
      <c r="IZ1" s="4" t="s">
        <v>1541</v>
      </c>
      <c r="JA1" s="2" t="s">
        <v>1632</v>
      </c>
      <c r="JB1" s="4" t="s">
        <v>1542</v>
      </c>
      <c r="JC1" s="3" t="s">
        <v>1673</v>
      </c>
      <c r="JD1" s="25" t="s">
        <v>1435</v>
      </c>
      <c r="JE1" s="2" t="s">
        <v>81</v>
      </c>
      <c r="JF1" s="4" t="s">
        <v>1543</v>
      </c>
      <c r="JG1" s="3" t="s">
        <v>1674</v>
      </c>
      <c r="JH1" s="2" t="s">
        <v>1636</v>
      </c>
      <c r="JI1" s="4" t="s">
        <v>1544</v>
      </c>
      <c r="JJ1" s="2" t="s">
        <v>1637</v>
      </c>
      <c r="JK1" s="4" t="s">
        <v>1545</v>
      </c>
      <c r="JL1" s="2" t="s">
        <v>1638</v>
      </c>
      <c r="JM1" s="4" t="s">
        <v>1546</v>
      </c>
      <c r="JN1" s="2" t="s">
        <v>1639</v>
      </c>
      <c r="JO1" s="4" t="s">
        <v>1547</v>
      </c>
      <c r="JP1" s="3" t="s">
        <v>1675</v>
      </c>
      <c r="JQ1" s="2" t="s">
        <v>1640</v>
      </c>
      <c r="JR1" s="4" t="s">
        <v>1548</v>
      </c>
      <c r="JS1" s="2" t="s">
        <v>1641</v>
      </c>
      <c r="JT1" s="4" t="s">
        <v>1549</v>
      </c>
      <c r="JU1" s="2" t="s">
        <v>1642</v>
      </c>
      <c r="JV1" s="4" t="s">
        <v>1550</v>
      </c>
      <c r="JW1" s="3" t="s">
        <v>1676</v>
      </c>
      <c r="JX1" s="5" t="s">
        <v>88</v>
      </c>
      <c r="JY1" s="5" t="s">
        <v>89</v>
      </c>
      <c r="JZ1" s="5" t="s">
        <v>90</v>
      </c>
      <c r="KA1" s="5" t="s">
        <v>91</v>
      </c>
      <c r="KB1" s="5" t="s">
        <v>92</v>
      </c>
      <c r="KC1" s="5" t="s">
        <v>93</v>
      </c>
      <c r="KD1" s="5" t="s">
        <v>94</v>
      </c>
      <c r="KE1" s="5" t="s">
        <v>95</v>
      </c>
      <c r="KF1" s="5" t="s">
        <v>96</v>
      </c>
      <c r="KG1" s="5" t="s">
        <v>97</v>
      </c>
      <c r="KH1" s="5" t="s">
        <v>98</v>
      </c>
      <c r="KI1" s="5" t="s">
        <v>99</v>
      </c>
      <c r="KJ1" s="5" t="s">
        <v>100</v>
      </c>
      <c r="KK1" s="5" t="s">
        <v>101</v>
      </c>
      <c r="KL1" s="5" t="s">
        <v>102</v>
      </c>
      <c r="KM1" s="5" t="s">
        <v>103</v>
      </c>
      <c r="KN1" s="5" t="s">
        <v>104</v>
      </c>
      <c r="KO1" s="5" t="s">
        <v>105</v>
      </c>
      <c r="KP1" s="5" t="s">
        <v>106</v>
      </c>
      <c r="KQ1" s="5" t="s">
        <v>107</v>
      </c>
      <c r="KR1" s="5" t="s">
        <v>108</v>
      </c>
      <c r="KS1" s="5" t="s">
        <v>109</v>
      </c>
      <c r="KT1" s="5" t="s">
        <v>110</v>
      </c>
      <c r="KU1" s="5" t="s">
        <v>111</v>
      </c>
      <c r="KV1" s="5" t="s">
        <v>112</v>
      </c>
      <c r="KW1" s="5" t="s">
        <v>113</v>
      </c>
    </row>
    <row r="2" spans="1:309" x14ac:dyDescent="0.25">
      <c r="A2" s="39">
        <v>21</v>
      </c>
      <c r="B2" s="11" t="s">
        <v>320</v>
      </c>
      <c r="C2" s="39" t="s">
        <v>1686</v>
      </c>
      <c r="D2" s="39" t="s">
        <v>315</v>
      </c>
      <c r="E2" s="39" t="s">
        <v>316</v>
      </c>
      <c r="F2" s="39" t="s">
        <v>317</v>
      </c>
      <c r="G2" s="39" t="s">
        <v>316</v>
      </c>
      <c r="H2" s="39" t="s">
        <v>318</v>
      </c>
      <c r="I2" s="39" t="s">
        <v>319</v>
      </c>
      <c r="J2" s="39" t="s">
        <v>1688</v>
      </c>
      <c r="K2" s="39" t="s">
        <v>1689</v>
      </c>
      <c r="L2" s="41" t="e">
        <f t="shared" ref="L2:L33" si="0">IF(M2&lt;30,"Baixo",IF(AND(M2&gt;=30,M2&lt;60),"Satisfatório",IF(AND(M2&gt;=60,M2&lt;80),"Aprimorado",IF(M2&gt;=80,"Excelência","Sem Informação"))))</f>
        <v>#REF!</v>
      </c>
      <c r="M2" s="36" t="e">
        <f t="shared" ref="M2:M33" si="1">AVERAGE(N2,FC2)</f>
        <v>#REF!</v>
      </c>
      <c r="N2" s="33" t="e">
        <f t="shared" ref="N2:N33" si="2">AVERAGE(O2,AN2,BP2,DW2,EL2)</f>
        <v>#REF!</v>
      </c>
      <c r="O2" s="23" t="e">
        <f t="shared" ref="O2:O33" si="3">T2+AM2</f>
        <v>#REF!</v>
      </c>
      <c r="P2" s="8" t="s">
        <v>279</v>
      </c>
      <c r="Q2" s="14" t="e">
        <f>VLOOKUP(P2,#REF!,2,FALSE)</f>
        <v>#REF!</v>
      </c>
      <c r="R2" s="8" t="s">
        <v>120</v>
      </c>
      <c r="S2" s="14" t="e">
        <f>VLOOKUP(R2,#REF!,2,FALSE)</f>
        <v>#REF!</v>
      </c>
      <c r="T2" s="15" t="e">
        <f>(Q2+S2)*#REF!</f>
        <v>#REF!</v>
      </c>
      <c r="U2" s="8" t="s">
        <v>7</v>
      </c>
      <c r="V2" s="10" t="e">
        <f>IF(U2=#REF!,#REF!,0)</f>
        <v>#REF!</v>
      </c>
      <c r="W2" s="8" t="s">
        <v>8</v>
      </c>
      <c r="X2" s="10" t="e">
        <f>IF(W2=#REF!,#REF!,0)</f>
        <v>#REF!</v>
      </c>
      <c r="Y2" s="8" t="s">
        <v>9</v>
      </c>
      <c r="Z2" s="10" t="e">
        <f>IF(Y2=#REF!,#REF!,0)</f>
        <v>#REF!</v>
      </c>
      <c r="AA2" s="8" t="s">
        <v>7</v>
      </c>
      <c r="AB2" s="10" t="e">
        <f>IF(AA2=#REF!,#REF!,0)</f>
        <v>#REF!</v>
      </c>
      <c r="AC2" s="8" t="s">
        <v>8</v>
      </c>
      <c r="AD2" s="10" t="e">
        <f>IF(AC2=#REF!,#REF!,0)</f>
        <v>#REF!</v>
      </c>
      <c r="AE2" s="8" t="s">
        <v>9</v>
      </c>
      <c r="AF2" s="10" t="e">
        <f>IF(AE2=#REF!,#REF!,0)</f>
        <v>#REF!</v>
      </c>
      <c r="AG2" s="8" t="s">
        <v>7</v>
      </c>
      <c r="AH2" s="10" t="e">
        <f>IF(AG2=#REF!,#REF!,0)</f>
        <v>#REF!</v>
      </c>
      <c r="AI2" s="8" t="s">
        <v>8</v>
      </c>
      <c r="AJ2" s="10" t="e">
        <f>IF(AI2=#REF!,#REF!,0)</f>
        <v>#REF!</v>
      </c>
      <c r="AK2" s="8" t="s">
        <v>9</v>
      </c>
      <c r="AL2" s="10" t="e">
        <f>IF(AK2=#REF!,#REF!,0)</f>
        <v>#REF!</v>
      </c>
      <c r="AM2" s="17" t="e">
        <f>(V2+X2+Z2+AB2+AD2+AF2+AH2+AJ2+AL2)*#REF!</f>
        <v>#REF!</v>
      </c>
      <c r="AN2" s="27" t="e">
        <f t="shared" ref="AN2:AN33" si="4">BA2+BD2+BG2+BJ2+BO2</f>
        <v>#REF!</v>
      </c>
      <c r="AP2" s="4" t="e">
        <f>IF(AO2=#REF!,#REF!,0)</f>
        <v>#REF!</v>
      </c>
      <c r="AR2" s="4" t="e">
        <f>IF(AQ2=#REF!,#REF!,0)</f>
        <v>#REF!</v>
      </c>
      <c r="AS2" s="8" t="s">
        <v>12</v>
      </c>
      <c r="AT2" s="4" t="e">
        <f>IF(AS2=#REF!,#REF!,0)</f>
        <v>#REF!</v>
      </c>
      <c r="AU2" s="8" t="s">
        <v>13</v>
      </c>
      <c r="AV2" s="4" t="e">
        <f>IF(AU2=#REF!,#REF!,0)</f>
        <v>#REF!</v>
      </c>
      <c r="AW2" s="8" t="s">
        <v>14</v>
      </c>
      <c r="AX2" s="4" t="e">
        <f>IF(AW2=#REF!,#REF!,0)</f>
        <v>#REF!</v>
      </c>
      <c r="AY2" s="8" t="s">
        <v>15</v>
      </c>
      <c r="AZ2" s="4" t="e">
        <f>IF(AY2=#REF!,#REF!,0)</f>
        <v>#REF!</v>
      </c>
      <c r="BA2" s="20" t="e">
        <f>(AP2+AR2+AT2+AV2+AX2+AZ2)*#REF!</f>
        <v>#REF!</v>
      </c>
      <c r="BB2" s="8" t="s">
        <v>155</v>
      </c>
      <c r="BC2" s="4" t="e">
        <f>VLOOKUP(BB2,#REF!,2,FALSE)</f>
        <v>#REF!</v>
      </c>
      <c r="BD2" s="20" t="e">
        <f>BC2*#REF!</f>
        <v>#REF!</v>
      </c>
      <c r="BE2" s="8" t="s">
        <v>205</v>
      </c>
      <c r="BF2" s="4" t="e">
        <f>VLOOKUP(BE2,#REF!,2,0)</f>
        <v>#REF!</v>
      </c>
      <c r="BG2" s="20" t="e">
        <f>BF2*#REF!</f>
        <v>#REF!</v>
      </c>
      <c r="BH2" s="8" t="s">
        <v>156</v>
      </c>
      <c r="BI2" s="4" t="e">
        <f>VLOOKUP(BH2,#REF!,2,FALSE)</f>
        <v>#REF!</v>
      </c>
      <c r="BJ2" s="19" t="e">
        <f>BI2*#REF!</f>
        <v>#REF!</v>
      </c>
      <c r="BK2" s="8" t="s">
        <v>124</v>
      </c>
      <c r="BL2" s="4" t="e">
        <f>VLOOKUP(BK2,#REF!,2,FALSE)</f>
        <v>#REF!</v>
      </c>
      <c r="BM2" s="8" t="s">
        <v>158</v>
      </c>
      <c r="BN2" s="4" t="e">
        <f>VLOOKUP(BM2,#REF!,2,FALSE)</f>
        <v>#REF!</v>
      </c>
      <c r="BO2" s="20" t="e">
        <f>(BL2+BN2)*#REF!</f>
        <v>#REF!</v>
      </c>
      <c r="BP2" s="28" t="e">
        <f t="shared" ref="BP2:BP33" si="5">CG2+CN2+CQ2+DB2+DI2+DV2</f>
        <v>#REF!</v>
      </c>
      <c r="BR2" s="4" t="e">
        <f>IF(BQ2=#REF!,#REF!,0)</f>
        <v>#REF!</v>
      </c>
      <c r="BT2" s="4" t="e">
        <f>IF(BS2=#REF!,#REF!,0)</f>
        <v>#REF!</v>
      </c>
      <c r="BV2" s="4" t="e">
        <f>IF(BU2=#REF!,#REF!,0)</f>
        <v>#REF!</v>
      </c>
      <c r="BX2" s="4" t="e">
        <f>IF(BW2=#REF!,#REF!,0)</f>
        <v>#REF!</v>
      </c>
      <c r="BZ2" s="4" t="e">
        <f>IF(BY2=#REF!,#REF!,0)</f>
        <v>#REF!</v>
      </c>
      <c r="CB2" s="4" t="e">
        <f>IF(CA2=#REF!,#REF!,0)</f>
        <v>#REF!</v>
      </c>
      <c r="CD2" s="4" t="e">
        <f>IF(CC2=#REF!,#REF!,0)</f>
        <v>#REF!</v>
      </c>
      <c r="CF2" s="4" t="e">
        <f>IF(CE2=#REF!,#REF!,0)</f>
        <v>#REF!</v>
      </c>
      <c r="CG2" s="20" t="e">
        <f>(BR2+BT2+BV2+BX2+BZ2+CB2+CD2+CF2)*#REF!</f>
        <v>#REF!</v>
      </c>
      <c r="CH2" s="8" t="s">
        <v>27</v>
      </c>
      <c r="CI2" s="4" t="e">
        <f>IF(CH2=#REF!,#REF!,0)</f>
        <v>#REF!</v>
      </c>
      <c r="CJ2" s="8" t="s">
        <v>28</v>
      </c>
      <c r="CK2" s="4" t="e">
        <f>IF(CJ2=#REF!,#REF!,0)</f>
        <v>#REF!</v>
      </c>
      <c r="CL2" s="8" t="s">
        <v>29</v>
      </c>
      <c r="CM2" s="4" t="e">
        <f>IF(CL2=#REF!,#REF!,0)</f>
        <v>#REF!</v>
      </c>
      <c r="CN2" s="20" t="e">
        <f>(CI2+CK2+CM2)*#REF!</f>
        <v>#REF!</v>
      </c>
      <c r="CO2" s="8" t="s">
        <v>126</v>
      </c>
      <c r="CP2" s="4" t="e">
        <f>VLOOKUP(CO2,#REF!,2,FALSE)</f>
        <v>#REF!</v>
      </c>
      <c r="CQ2" s="20" t="e">
        <f>CP2*#REF!</f>
        <v>#REF!</v>
      </c>
      <c r="CR2" s="8" t="s">
        <v>127</v>
      </c>
      <c r="CS2" s="4" t="e">
        <f>VLOOKUP(CR2,#REF!,2,FALSE)</f>
        <v>#REF!</v>
      </c>
      <c r="CU2" s="4" t="e">
        <f>IF(CT2=#REF!,#REF!,0)</f>
        <v>#REF!</v>
      </c>
      <c r="CW2" s="4" t="e">
        <f>IF(CV2=#REF!,#REF!,0)</f>
        <v>#REF!</v>
      </c>
      <c r="CY2" s="4" t="e">
        <f>IF(CX2=#REF!,#REF!,0)</f>
        <v>#REF!</v>
      </c>
      <c r="DA2" s="4" t="e">
        <f>IF(CZ2=#REF!,#REF!,0)</f>
        <v>#REF!</v>
      </c>
      <c r="DB2" s="20" t="e">
        <f>(CS2+CU2+CW2+CY2+DA2)*#REF!</f>
        <v>#REF!</v>
      </c>
      <c r="DC2" s="8" t="s">
        <v>35</v>
      </c>
      <c r="DD2" s="4" t="e">
        <f>IF(DC2=#REF!,#REF!,0)</f>
        <v>#REF!</v>
      </c>
      <c r="DE2" s="8" t="s">
        <v>36</v>
      </c>
      <c r="DF2" s="4" t="e">
        <f>IF(DE2=#REF!,#REF!,0)</f>
        <v>#REF!</v>
      </c>
      <c r="DH2" s="4" t="e">
        <f>IF(DG2=#REF!,#REF!,0)</f>
        <v>#REF!</v>
      </c>
      <c r="DI2" s="19" t="e">
        <f>(DD2+DF2+DH2)*#REF!</f>
        <v>#REF!</v>
      </c>
      <c r="DK2" s="4" t="e">
        <f>IF(DJ2=#REF!,#REF!,0)</f>
        <v>#REF!</v>
      </c>
      <c r="DM2" s="4" t="e">
        <f>IF(DL2=#REF!,#REF!,0)</f>
        <v>#REF!</v>
      </c>
      <c r="DO2" s="4" t="e">
        <f>IF(DN2=#REF!,#REF!,0)</f>
        <v>#REF!</v>
      </c>
      <c r="DQ2" s="4" t="e">
        <f>IF(DP2=#REF!,#REF!,0)</f>
        <v>#REF!</v>
      </c>
      <c r="DS2" s="4" t="e">
        <f>IF(DR2=#REF!,#REF!,0)</f>
        <v>#REF!</v>
      </c>
      <c r="DU2" s="4" t="e">
        <f>IF(DT2=#REF!,#REF!,0)</f>
        <v>#REF!</v>
      </c>
      <c r="DV2" s="19" t="e">
        <f>(DK2+DM2+DO2+DQ2+DS2+DU2)*#REF!</f>
        <v>#REF!</v>
      </c>
      <c r="DW2" s="28" t="e">
        <f t="shared" ref="DW2:DW33" si="6">EH2+EK2</f>
        <v>#REF!</v>
      </c>
      <c r="DX2" s="8" t="s">
        <v>42</v>
      </c>
      <c r="DY2" s="4" t="e">
        <f>IF(DX2=#REF!,#REF!,0)</f>
        <v>#REF!</v>
      </c>
      <c r="DZ2" s="8" t="s">
        <v>43</v>
      </c>
      <c r="EA2" s="4" t="e">
        <f>IF(DZ2=#REF!,#REF!,0)</f>
        <v>#REF!</v>
      </c>
      <c r="EB2" s="8" t="s">
        <v>44</v>
      </c>
      <c r="EC2" s="4" t="e">
        <f>IF(EB2=#REF!,#REF!,0)</f>
        <v>#REF!</v>
      </c>
      <c r="ED2" s="8" t="s">
        <v>45</v>
      </c>
      <c r="EE2" s="4" t="e">
        <f>IF(ED2=#REF!,#REF!,0)</f>
        <v>#REF!</v>
      </c>
      <c r="EF2" s="8" t="s">
        <v>46</v>
      </c>
      <c r="EG2" s="4" t="e">
        <f>IF(EF2=#REF!,#REF!,0)</f>
        <v>#REF!</v>
      </c>
      <c r="EH2" s="19" t="e">
        <f>(DY2+EA2+EC2+EE2+EG2)*#REF!</f>
        <v>#REF!</v>
      </c>
      <c r="EI2" s="8" t="s">
        <v>130</v>
      </c>
      <c r="EJ2" s="4" t="e">
        <f>VLOOKUP(EI2,#REF!,2,FALSE)</f>
        <v>#REF!</v>
      </c>
      <c r="EK2" s="19" t="e">
        <f>EJ2*#REF!</f>
        <v>#REF!</v>
      </c>
      <c r="EL2" s="28" t="e">
        <f t="shared" ref="EL2:EL33" si="7">EU2+FB2</f>
        <v>#REF!</v>
      </c>
      <c r="EN2" s="4" t="e">
        <f>IF(EM2=#REF!,#REF!,0)</f>
        <v>#REF!</v>
      </c>
      <c r="EO2" s="8" t="s">
        <v>49</v>
      </c>
      <c r="EP2" s="4" t="e">
        <f>IF(EO2=#REF!,#REF!,0)</f>
        <v>#REF!</v>
      </c>
      <c r="ER2" s="4" t="e">
        <f>IF(EQ2=#REF!,#REF!,0)</f>
        <v>#REF!</v>
      </c>
      <c r="ET2" s="4" t="e">
        <f>IF(ES2=#REF!,#REF!,0)</f>
        <v>#REF!</v>
      </c>
      <c r="EU2" s="19" t="e">
        <f>(EN2+EP2+ER2+ET2)*#REF!</f>
        <v>#REF!</v>
      </c>
      <c r="EW2" s="4" t="e">
        <f>IF(EV2=#REF!,#REF!,0)</f>
        <v>#REF!</v>
      </c>
      <c r="EY2" s="4" t="e">
        <f>IF(EX2=#REF!,#REF!,0)</f>
        <v>#REF!</v>
      </c>
      <c r="FA2" s="4" t="e">
        <f>IF(EZ2=#REF!,#REF!,0)</f>
        <v>#REF!</v>
      </c>
      <c r="FB2" s="19" t="e">
        <f>(EW2+EY2+FA2)*#REF!</f>
        <v>#REF!</v>
      </c>
      <c r="FC2" s="30" t="e">
        <f t="shared" ref="FC2:FC33" si="8">AVERAGE(FD2,HQ2,JD2)</f>
        <v>#REF!</v>
      </c>
      <c r="FD2" s="28" t="e">
        <f t="shared" ref="FD2:FD33" si="9">FS2+GN2+GY2+HP2</f>
        <v>#REF!</v>
      </c>
      <c r="FE2" s="8" t="s">
        <v>51</v>
      </c>
      <c r="FF2" s="4" t="e">
        <f>IF(FE2=#REF!,#REF!,0)</f>
        <v>#REF!</v>
      </c>
      <c r="FG2" s="8" t="s">
        <v>134</v>
      </c>
      <c r="FH2" s="4" t="e">
        <f>IF(FG2=#REF!,#REF!,0)</f>
        <v>#REF!</v>
      </c>
      <c r="FI2" s="8" t="s">
        <v>135</v>
      </c>
      <c r="FJ2" s="4" t="e">
        <f>IF(FI2=#REF!,#REF!,0)</f>
        <v>#REF!</v>
      </c>
      <c r="FK2" s="8" t="s">
        <v>136</v>
      </c>
      <c r="FL2" s="4" t="e">
        <f>IF(FK2=#REF!,#REF!,0)</f>
        <v>#REF!</v>
      </c>
      <c r="FN2" s="4" t="e">
        <f>IF(FM2=#REF!,#REF!,0)</f>
        <v>#REF!</v>
      </c>
      <c r="FO2" s="8" t="s">
        <v>52</v>
      </c>
      <c r="FP2" s="4" t="e">
        <f>IF(FO2=#REF!,#REF!,0)</f>
        <v>#REF!</v>
      </c>
      <c r="FR2" s="4" t="e">
        <f>IF(FQ2=#REF!,#REF!,0)</f>
        <v>#REF!</v>
      </c>
      <c r="FS2" s="19" t="e">
        <f>(FF2+FH2+FJ2+FL2+FN2+FP2+FR2)*#REF!</f>
        <v>#REF!</v>
      </c>
      <c r="FU2" s="4" t="e">
        <f>IF(FT2=#REF!,#REF!,0)</f>
        <v>#REF!</v>
      </c>
      <c r="FW2" s="4" t="e">
        <f>IF(FV2=#REF!,#REF!,0)</f>
        <v>#REF!</v>
      </c>
      <c r="FY2" s="4" t="e">
        <f>IF(FX2=#REF!,#REF!,0)</f>
        <v>#REF!</v>
      </c>
      <c r="GA2" s="4" t="e">
        <f>IF(FZ2=#REF!,#REF!,0)</f>
        <v>#REF!</v>
      </c>
      <c r="GC2" s="4" t="e">
        <f>IF(GB2=#REF!,#REF!,0)</f>
        <v>#REF!</v>
      </c>
      <c r="GE2" s="4" t="e">
        <f>IF(GD2=#REF!,#REF!,0)</f>
        <v>#REF!</v>
      </c>
      <c r="GG2" s="4" t="e">
        <f>IF(GF2=#REF!,#REF!,0)</f>
        <v>#REF!</v>
      </c>
      <c r="GI2" s="4" t="e">
        <f>IF(GH2=#REF!,#REF!,0)</f>
        <v>#REF!</v>
      </c>
      <c r="GK2" s="4" t="e">
        <f>IF(GJ2=#REF!,#REF!,0)</f>
        <v>#REF!</v>
      </c>
      <c r="GM2" s="4" t="e">
        <f>IF(GL2=#REF!,#REF!,0)</f>
        <v>#REF!</v>
      </c>
      <c r="GN2" s="19" t="e">
        <f>(FU2+FW2+FY2+GA2+GC2+GE2+GG2+GI2+GK2+GM2)*#REF!</f>
        <v>#REF!</v>
      </c>
      <c r="GO2" s="8" t="s">
        <v>55</v>
      </c>
      <c r="GP2" s="4" t="e">
        <f>IF(GO2=#REF!,#REF!,0)</f>
        <v>#REF!</v>
      </c>
      <c r="GR2" s="4" t="e">
        <f>IF(GQ2=#REF!,#REF!,0)</f>
        <v>#REF!</v>
      </c>
      <c r="GT2" s="4" t="e">
        <f>IF(GS2=#REF!,#REF!,0)</f>
        <v>#REF!</v>
      </c>
      <c r="GV2" s="4" t="e">
        <f>IF(GU2=#REF!,#REF!,0)</f>
        <v>#REF!</v>
      </c>
      <c r="GW2" s="8" t="s">
        <v>59</v>
      </c>
      <c r="GX2" s="4" t="e">
        <f>IF(GW2=#REF!,#REF!,0)</f>
        <v>#REF!</v>
      </c>
      <c r="GY2" s="18" t="e">
        <f>(GP2+GR2+GT2+GV2+GX2)*#REF!</f>
        <v>#REF!</v>
      </c>
      <c r="GZ2" s="8" t="s">
        <v>60</v>
      </c>
      <c r="HA2" s="4" t="e">
        <f>IF(GZ2=#REF!,#REF!,0)</f>
        <v>#REF!</v>
      </c>
      <c r="HC2" s="4" t="e">
        <f>IF(HB2=#REF!,#REF!,0)</f>
        <v>#REF!</v>
      </c>
      <c r="HD2" s="8" t="s">
        <v>62</v>
      </c>
      <c r="HE2" s="4" t="e">
        <f>IF(HD2=#REF!,#REF!,0)</f>
        <v>#REF!</v>
      </c>
      <c r="HF2" s="8" t="s">
        <v>63</v>
      </c>
      <c r="HG2" s="4" t="e">
        <f>IF(HF2=#REF!,#REF!,0)</f>
        <v>#REF!</v>
      </c>
      <c r="HI2" s="4" t="e">
        <f>IF(HH2=#REF!,#REF!,0)</f>
        <v>#REF!</v>
      </c>
      <c r="HJ2" s="8" t="s">
        <v>65</v>
      </c>
      <c r="HK2" s="4" t="e">
        <f>IF(HJ2=#REF!,#REF!,0)</f>
        <v>#REF!</v>
      </c>
      <c r="HL2" s="8" t="s">
        <v>66</v>
      </c>
      <c r="HM2" s="4" t="e">
        <f>IF(HL2=#REF!,#REF!,0)</f>
        <v>#REF!</v>
      </c>
      <c r="HN2" s="8" t="s">
        <v>67</v>
      </c>
      <c r="HO2" s="4" t="e">
        <f>IF(HN2=#REF!,#REF!,0)</f>
        <v>#REF!</v>
      </c>
      <c r="HP2" s="18" t="e">
        <f>(HA2+HC2+HE2+HG2+HI2+HK2+HM2+HO2)*#REF!</f>
        <v>#REF!</v>
      </c>
      <c r="HQ2" s="28" t="e">
        <f t="shared" ref="HQ2:HQ33" si="10">HT2+IM2+IV2+JC2</f>
        <v>#REF!</v>
      </c>
      <c r="HR2" s="8" t="s">
        <v>160</v>
      </c>
      <c r="HS2" s="4" t="e">
        <f>VLOOKUP(HR2,#REF!,2,FALSE)</f>
        <v>#REF!</v>
      </c>
      <c r="HT2" s="19" t="e">
        <f>HS2*#REF!</f>
        <v>#REF!</v>
      </c>
      <c r="HU2" s="8" t="s">
        <v>141</v>
      </c>
      <c r="HV2" s="4" t="e">
        <f>IF(HU2=#REF!,#REF!,0)</f>
        <v>#REF!</v>
      </c>
      <c r="HW2" s="8" t="s">
        <v>69</v>
      </c>
      <c r="HX2" s="4" t="e">
        <f>IF(HW2=#REF!,#REF!,0)</f>
        <v>#REF!</v>
      </c>
      <c r="HY2" s="8" t="s">
        <v>70</v>
      </c>
      <c r="HZ2" s="4" t="e">
        <f>IF(HY2=#REF!,#REF!,0)</f>
        <v>#REF!</v>
      </c>
      <c r="IB2" s="4" t="e">
        <f>IF(IA2=#REF!,#REF!,0)</f>
        <v>#REF!</v>
      </c>
      <c r="IC2" s="8" t="s">
        <v>72</v>
      </c>
      <c r="ID2" s="4" t="e">
        <f>IF(IC2=#REF!,#REF!,0)</f>
        <v>#REF!</v>
      </c>
      <c r="IF2" s="4" t="e">
        <f>IF(IE2=#REF!,#REF!,0)</f>
        <v>#REF!</v>
      </c>
      <c r="IH2" s="4" t="e">
        <f>IF(IG2=#REF!,#REF!,0)</f>
        <v>#REF!</v>
      </c>
      <c r="IJ2" s="4" t="e">
        <f>IF(II2=#REF!,#REF!,0)</f>
        <v>#REF!</v>
      </c>
      <c r="IL2" s="4" t="e">
        <f>IF(IK2=#REF!,#REF!,0)</f>
        <v>#REF!</v>
      </c>
      <c r="IM2" s="19" t="e">
        <f>(HV2+HX2+HZ2+IB2+ID2+IF2+IH2+IJ2+IL2)*#REF!</f>
        <v>#REF!</v>
      </c>
      <c r="IN2" s="8" t="s">
        <v>7</v>
      </c>
      <c r="IO2" s="4" t="e">
        <f>IF(IN2=#REF!,#REF!,0)</f>
        <v>#REF!</v>
      </c>
      <c r="IP2" s="8" t="s">
        <v>77</v>
      </c>
      <c r="IQ2" s="4" t="e">
        <f>IF(IP2=#REF!,#REF!,0)</f>
        <v>#REF!</v>
      </c>
      <c r="IR2" s="8" t="s">
        <v>78</v>
      </c>
      <c r="IS2" s="4" t="e">
        <f>IF(IR2=#REF!,#REF!,0)</f>
        <v>#REF!</v>
      </c>
      <c r="IT2" s="8" t="s">
        <v>9</v>
      </c>
      <c r="IU2" s="4" t="e">
        <f>IF(IT2=#REF!,#REF!,0)</f>
        <v>#REF!</v>
      </c>
      <c r="IV2" s="19" t="e">
        <f>(IO2+IQ2+IS2+IU2)*#REF!</f>
        <v>#REF!</v>
      </c>
      <c r="IW2" s="8" t="s">
        <v>79</v>
      </c>
      <c r="IX2" s="4" t="e">
        <f>IF(IW2=#REF!,#REF!,0)</f>
        <v>#REF!</v>
      </c>
      <c r="IY2" s="8" t="s">
        <v>80</v>
      </c>
      <c r="IZ2" s="4" t="e">
        <f>IF(IY2=#REF!,#REF!,0)</f>
        <v>#REF!</v>
      </c>
      <c r="JA2" s="8" t="s">
        <v>9</v>
      </c>
      <c r="JB2" s="4" t="e">
        <f>IF(JA2=#REF!,#REF!,0)</f>
        <v>#REF!</v>
      </c>
      <c r="JC2" s="19" t="e">
        <f>(IX2+IZ2+JB2)*#REF!</f>
        <v>#REF!</v>
      </c>
      <c r="JD2" s="28" t="e">
        <f t="shared" ref="JD2:JD33" si="11">JG2+JP2+JW2</f>
        <v>#REF!</v>
      </c>
      <c r="JE2" s="8" t="s">
        <v>161</v>
      </c>
      <c r="JF2" s="4" t="e">
        <f>VLOOKUP(JE2,#REF!,2,FALSE)</f>
        <v>#REF!</v>
      </c>
      <c r="JG2" s="19" t="e">
        <f>JF2*#REF!</f>
        <v>#REF!</v>
      </c>
      <c r="JH2" s="8" t="s">
        <v>82</v>
      </c>
      <c r="JI2" s="4" t="e">
        <f>IF(JH2=#REF!,#REF!,0)</f>
        <v>#REF!</v>
      </c>
      <c r="JK2" s="4" t="e">
        <f>IF(JJ2=#REF!,#REF!,0)</f>
        <v>#REF!</v>
      </c>
      <c r="JL2" s="8" t="s">
        <v>84</v>
      </c>
      <c r="JM2" s="4" t="e">
        <f>IF(JL2=#REF!,#REF!,0)</f>
        <v>#REF!</v>
      </c>
      <c r="JO2" s="4" t="e">
        <f>IF(JN2=#REF!,#REF!,0)</f>
        <v>#REF!</v>
      </c>
      <c r="JP2" s="18" t="e">
        <f>(JI2+JK2+JM2+JO2)*#REF!</f>
        <v>#REF!</v>
      </c>
      <c r="JQ2" s="8" t="s">
        <v>86</v>
      </c>
      <c r="JR2" s="4" t="e">
        <f>IF(JQ2=#REF!,#REF!,0)</f>
        <v>#REF!</v>
      </c>
      <c r="JS2" s="8" t="s">
        <v>87</v>
      </c>
      <c r="JT2" s="4" t="e">
        <f>IF(JS2=#REF!,#REF!,0)</f>
        <v>#REF!</v>
      </c>
      <c r="JU2" s="8" t="s">
        <v>143</v>
      </c>
      <c r="JV2" s="4" t="e">
        <f>IF(JU2=#REF!,#REF!,0)</f>
        <v>#REF!</v>
      </c>
      <c r="JW2" s="20" t="e">
        <f>(JR2+JT2+JV2)*#REF!</f>
        <v>#REF!</v>
      </c>
      <c r="JX2" s="11" t="s">
        <v>144</v>
      </c>
      <c r="JY2" s="11" t="s">
        <v>144</v>
      </c>
      <c r="JZ2" s="11" t="s">
        <v>144</v>
      </c>
      <c r="KA2" s="11" t="s">
        <v>144</v>
      </c>
      <c r="KB2" s="11" t="s">
        <v>144</v>
      </c>
      <c r="KC2" s="11" t="s">
        <v>144</v>
      </c>
      <c r="KD2" s="11">
        <v>0</v>
      </c>
      <c r="KE2" s="11">
        <v>32</v>
      </c>
      <c r="KF2" s="11">
        <v>86</v>
      </c>
      <c r="KG2" s="11">
        <v>23</v>
      </c>
      <c r="KH2" s="11">
        <v>1</v>
      </c>
      <c r="KI2" s="11">
        <v>384</v>
      </c>
      <c r="KJ2" s="11">
        <v>33978</v>
      </c>
      <c r="KK2" s="11">
        <v>3781</v>
      </c>
      <c r="KL2" s="11">
        <v>12838921</v>
      </c>
      <c r="KM2" s="11">
        <v>12073875</v>
      </c>
      <c r="KN2" s="11">
        <v>765046</v>
      </c>
      <c r="KO2" s="11">
        <v>9752476.6600000001</v>
      </c>
      <c r="KP2" s="11">
        <v>33374.33</v>
      </c>
      <c r="KQ2" s="11">
        <v>797876.5</v>
      </c>
      <c r="KR2" s="11">
        <v>0</v>
      </c>
      <c r="KS2" s="11">
        <v>37</v>
      </c>
      <c r="KT2" s="11">
        <v>8</v>
      </c>
      <c r="KU2" s="11">
        <v>29</v>
      </c>
      <c r="KV2" s="11" t="s">
        <v>146</v>
      </c>
      <c r="KW2" s="11" t="s">
        <v>147</v>
      </c>
    </row>
    <row r="3" spans="1:309" x14ac:dyDescent="0.25">
      <c r="A3" s="39">
        <v>13</v>
      </c>
      <c r="B3" s="11" t="s">
        <v>259</v>
      </c>
      <c r="C3" s="39" t="s">
        <v>1690</v>
      </c>
      <c r="D3" s="39" t="s">
        <v>253</v>
      </c>
      <c r="E3" s="39" t="s">
        <v>254</v>
      </c>
      <c r="F3" s="39" t="s">
        <v>255</v>
      </c>
      <c r="G3" s="39" t="s">
        <v>256</v>
      </c>
      <c r="H3" s="39" t="s">
        <v>257</v>
      </c>
      <c r="I3" s="39" t="s">
        <v>258</v>
      </c>
      <c r="J3" s="39" t="s">
        <v>1688</v>
      </c>
      <c r="K3" s="39" t="s">
        <v>1689</v>
      </c>
      <c r="L3" s="41" t="e">
        <f t="shared" si="0"/>
        <v>#REF!</v>
      </c>
      <c r="M3" s="36" t="e">
        <f t="shared" si="1"/>
        <v>#REF!</v>
      </c>
      <c r="N3" s="33" t="e">
        <f t="shared" si="2"/>
        <v>#REF!</v>
      </c>
      <c r="O3" s="23" t="e">
        <f t="shared" si="3"/>
        <v>#REF!</v>
      </c>
      <c r="P3" s="8" t="s">
        <v>120</v>
      </c>
      <c r="Q3" s="14" t="e">
        <f>VLOOKUP(P3,#REF!,2,FALSE)</f>
        <v>#REF!</v>
      </c>
      <c r="R3" s="8" t="s">
        <v>154</v>
      </c>
      <c r="S3" s="14" t="e">
        <f>VLOOKUP(R3,#REF!,2,FALSE)</f>
        <v>#REF!</v>
      </c>
      <c r="T3" s="15" t="e">
        <f>(Q3+S3)*#REF!</f>
        <v>#REF!</v>
      </c>
      <c r="U3" s="8" t="s">
        <v>7</v>
      </c>
      <c r="V3" s="10" t="e">
        <f>IF(U3=#REF!,#REF!,0)</f>
        <v>#REF!</v>
      </c>
      <c r="W3" s="8" t="s">
        <v>8</v>
      </c>
      <c r="X3" s="10" t="e">
        <f>IF(W3=#REF!,#REF!,0)</f>
        <v>#REF!</v>
      </c>
      <c r="Y3" s="8" t="s">
        <v>9</v>
      </c>
      <c r="Z3" s="10" t="e">
        <f>IF(Y3=#REF!,#REF!,0)</f>
        <v>#REF!</v>
      </c>
      <c r="AA3" s="8" t="s">
        <v>7</v>
      </c>
      <c r="AB3" s="10" t="e">
        <f>IF(AA3=#REF!,#REF!,0)</f>
        <v>#REF!</v>
      </c>
      <c r="AC3" s="8" t="s">
        <v>8</v>
      </c>
      <c r="AD3" s="10" t="e">
        <f>IF(AC3=#REF!,#REF!,0)</f>
        <v>#REF!</v>
      </c>
      <c r="AE3" s="8" t="s">
        <v>9</v>
      </c>
      <c r="AF3" s="10" t="e">
        <f>IF(AE3=#REF!,#REF!,0)</f>
        <v>#REF!</v>
      </c>
      <c r="AG3" s="8" t="s">
        <v>7</v>
      </c>
      <c r="AH3" s="10" t="e">
        <f>IF(AG3=#REF!,#REF!,0)</f>
        <v>#REF!</v>
      </c>
      <c r="AI3" s="8" t="s">
        <v>8</v>
      </c>
      <c r="AJ3" s="10" t="e">
        <f>IF(AI3=#REF!,#REF!,0)</f>
        <v>#REF!</v>
      </c>
      <c r="AK3" s="8" t="s">
        <v>9</v>
      </c>
      <c r="AL3" s="10" t="e">
        <f>IF(AK3=#REF!,#REF!,0)</f>
        <v>#REF!</v>
      </c>
      <c r="AM3" s="17" t="e">
        <f>(V3+X3+Z3+AB3+AD3+AF3+AH3+AJ3+AL3)*#REF!</f>
        <v>#REF!</v>
      </c>
      <c r="AN3" s="27" t="e">
        <f t="shared" si="4"/>
        <v>#REF!</v>
      </c>
      <c r="AP3" s="4" t="e">
        <f>IF(AO3=#REF!,#REF!,0)</f>
        <v>#REF!</v>
      </c>
      <c r="AR3" s="4" t="e">
        <f>IF(AQ3=#REF!,#REF!,0)</f>
        <v>#REF!</v>
      </c>
      <c r="AS3" s="8" t="s">
        <v>12</v>
      </c>
      <c r="AT3" s="4" t="e">
        <f>IF(AS3=#REF!,#REF!,0)</f>
        <v>#REF!</v>
      </c>
      <c r="AV3" s="4" t="e">
        <f>IF(AU3=#REF!,#REF!,0)</f>
        <v>#REF!</v>
      </c>
      <c r="AX3" s="4" t="e">
        <f>IF(AW3=#REF!,#REF!,0)</f>
        <v>#REF!</v>
      </c>
      <c r="AY3" s="8" t="s">
        <v>15</v>
      </c>
      <c r="AZ3" s="4" t="e">
        <f>IF(AY3=#REF!,#REF!,0)</f>
        <v>#REF!</v>
      </c>
      <c r="BA3" s="20" t="e">
        <f>(AP3+AR3+AT3+AV3+AX3+AZ3)*#REF!</f>
        <v>#REF!</v>
      </c>
      <c r="BB3" s="8" t="s">
        <v>204</v>
      </c>
      <c r="BC3" s="4" t="e">
        <f>VLOOKUP(BB3,#REF!,2,FALSE)</f>
        <v>#REF!</v>
      </c>
      <c r="BD3" s="20" t="e">
        <f>BC3*#REF!</f>
        <v>#REF!</v>
      </c>
      <c r="BE3" s="8" t="s">
        <v>205</v>
      </c>
      <c r="BF3" s="4" t="e">
        <f>VLOOKUP(BE3,#REF!,2,0)</f>
        <v>#REF!</v>
      </c>
      <c r="BG3" s="20" t="e">
        <f>BF3*#REF!</f>
        <v>#REF!</v>
      </c>
      <c r="BH3" s="8" t="s">
        <v>123</v>
      </c>
      <c r="BI3" s="4" t="e">
        <f>VLOOKUP(BH3,#REF!,2,FALSE)</f>
        <v>#REF!</v>
      </c>
      <c r="BJ3" s="19" t="e">
        <f>BI3*#REF!</f>
        <v>#REF!</v>
      </c>
      <c r="BK3" s="8" t="s">
        <v>124</v>
      </c>
      <c r="BL3" s="4" t="e">
        <f>VLOOKUP(BK3,#REF!,2,FALSE)</f>
        <v>#REF!</v>
      </c>
      <c r="BM3" s="8" t="s">
        <v>125</v>
      </c>
      <c r="BN3" s="4" t="e">
        <f>VLOOKUP(BM3,#REF!,2,FALSE)</f>
        <v>#REF!</v>
      </c>
      <c r="BO3" s="20" t="e">
        <f>(BL3+BN3)*#REF!</f>
        <v>#REF!</v>
      </c>
      <c r="BP3" s="28" t="e">
        <f t="shared" si="5"/>
        <v>#REF!</v>
      </c>
      <c r="BR3" s="4" t="e">
        <f>IF(BQ3=#REF!,#REF!,0)</f>
        <v>#REF!</v>
      </c>
      <c r="BT3" s="4" t="e">
        <f>IF(BS3=#REF!,#REF!,0)</f>
        <v>#REF!</v>
      </c>
      <c r="BV3" s="4" t="e">
        <f>IF(BU3=#REF!,#REF!,0)</f>
        <v>#REF!</v>
      </c>
      <c r="BX3" s="4" t="e">
        <f>IF(BW3=#REF!,#REF!,0)</f>
        <v>#REF!</v>
      </c>
      <c r="BZ3" s="4" t="e">
        <f>IF(BY3=#REF!,#REF!,0)</f>
        <v>#REF!</v>
      </c>
      <c r="CB3" s="4" t="e">
        <f>IF(CA3=#REF!,#REF!,0)</f>
        <v>#REF!</v>
      </c>
      <c r="CD3" s="4" t="e">
        <f>IF(CC3=#REF!,#REF!,0)</f>
        <v>#REF!</v>
      </c>
      <c r="CF3" s="4" t="e">
        <f>IF(CE3=#REF!,#REF!,0)</f>
        <v>#REF!</v>
      </c>
      <c r="CG3" s="20" t="e">
        <f>(BR3+BT3+BV3+BX3+BZ3+CB3+CD3+CF3)*#REF!</f>
        <v>#REF!</v>
      </c>
      <c r="CH3" s="8" t="s">
        <v>27</v>
      </c>
      <c r="CI3" s="4" t="e">
        <f>IF(CH3=#REF!,#REF!,0)</f>
        <v>#REF!</v>
      </c>
      <c r="CK3" s="4" t="e">
        <f>IF(CJ3=#REF!,#REF!,0)</f>
        <v>#REF!</v>
      </c>
      <c r="CL3" s="8" t="s">
        <v>29</v>
      </c>
      <c r="CM3" s="4" t="e">
        <f>IF(CL3=#REF!,#REF!,0)</f>
        <v>#REF!</v>
      </c>
      <c r="CN3" s="20" t="e">
        <f>(CI3+CK3+CM3)*#REF!</f>
        <v>#REF!</v>
      </c>
      <c r="CO3" s="8" t="s">
        <v>250</v>
      </c>
      <c r="CP3" s="4" t="e">
        <f>VLOOKUP(CO3,#REF!,2,FALSE)</f>
        <v>#REF!</v>
      </c>
      <c r="CQ3" s="20" t="e">
        <f>CP3*#REF!</f>
        <v>#REF!</v>
      </c>
      <c r="CR3" s="8" t="s">
        <v>140</v>
      </c>
      <c r="CS3" s="4" t="e">
        <f>VLOOKUP(CR3,#REF!,2,FALSE)</f>
        <v>#REF!</v>
      </c>
      <c r="CU3" s="4" t="e">
        <f>IF(CT3=#REF!,#REF!,0)</f>
        <v>#REF!</v>
      </c>
      <c r="CV3" s="8" t="s">
        <v>32</v>
      </c>
      <c r="CW3" s="4" t="e">
        <f>IF(CV3=#REF!,#REF!,0)</f>
        <v>#REF!</v>
      </c>
      <c r="CX3" s="8" t="s">
        <v>33</v>
      </c>
      <c r="CY3" s="4" t="e">
        <f>IF(CX3=#REF!,#REF!,0)</f>
        <v>#REF!</v>
      </c>
      <c r="CZ3" s="8" t="s">
        <v>34</v>
      </c>
      <c r="DA3" s="4" t="e">
        <f>IF(CZ3=#REF!,#REF!,0)</f>
        <v>#REF!</v>
      </c>
      <c r="DB3" s="20" t="e">
        <f>(CS3+CU3+CW3+CY3+DA3)*#REF!</f>
        <v>#REF!</v>
      </c>
      <c r="DD3" s="4" t="e">
        <f>IF(DC3=#REF!,#REF!,0)</f>
        <v>#REF!</v>
      </c>
      <c r="DE3" s="8" t="s">
        <v>36</v>
      </c>
      <c r="DF3" s="4" t="e">
        <f>IF(DE3=#REF!,#REF!,0)</f>
        <v>#REF!</v>
      </c>
      <c r="DH3" s="4" t="e">
        <f>IF(DG3=#REF!,#REF!,0)</f>
        <v>#REF!</v>
      </c>
      <c r="DI3" s="19" t="e">
        <f>(DD3+DF3+DH3)*#REF!</f>
        <v>#REF!</v>
      </c>
      <c r="DJ3" s="8" t="s">
        <v>38</v>
      </c>
      <c r="DK3" s="4" t="e">
        <f>IF(DJ3=#REF!,#REF!,0)</f>
        <v>#REF!</v>
      </c>
      <c r="DL3" s="8" t="s">
        <v>39</v>
      </c>
      <c r="DM3" s="4" t="e">
        <f>IF(DL3=#REF!,#REF!,0)</f>
        <v>#REF!</v>
      </c>
      <c r="DN3" s="8" t="s">
        <v>40</v>
      </c>
      <c r="DO3" s="4" t="e">
        <f>IF(DN3=#REF!,#REF!,0)</f>
        <v>#REF!</v>
      </c>
      <c r="DP3" s="8" t="s">
        <v>128</v>
      </c>
      <c r="DQ3" s="4" t="e">
        <f>IF(DP3=#REF!,#REF!,0)</f>
        <v>#REF!</v>
      </c>
      <c r="DR3" s="8" t="s">
        <v>41</v>
      </c>
      <c r="DS3" s="4" t="e">
        <f>IF(DR3=#REF!,#REF!,0)</f>
        <v>#REF!</v>
      </c>
      <c r="DT3" s="8" t="s">
        <v>129</v>
      </c>
      <c r="DU3" s="4" t="e">
        <f>IF(DT3=#REF!,#REF!,0)</f>
        <v>#REF!</v>
      </c>
      <c r="DV3" s="19" t="e">
        <f>(DK3+DM3+DO3+DQ3+DS3+DU3)*#REF!</f>
        <v>#REF!</v>
      </c>
      <c r="DW3" s="28" t="e">
        <f t="shared" si="6"/>
        <v>#REF!</v>
      </c>
      <c r="DX3" s="8" t="s">
        <v>42</v>
      </c>
      <c r="DY3" s="4" t="e">
        <f>IF(DX3=#REF!,#REF!,0)</f>
        <v>#REF!</v>
      </c>
      <c r="DZ3" s="8" t="s">
        <v>43</v>
      </c>
      <c r="EA3" s="4" t="e">
        <f>IF(DZ3=#REF!,#REF!,0)</f>
        <v>#REF!</v>
      </c>
      <c r="EC3" s="4" t="e">
        <f>IF(EB3=#REF!,#REF!,0)</f>
        <v>#REF!</v>
      </c>
      <c r="ED3" s="8" t="s">
        <v>45</v>
      </c>
      <c r="EE3" s="4" t="e">
        <f>IF(ED3=#REF!,#REF!,0)</f>
        <v>#REF!</v>
      </c>
      <c r="EF3" s="8" t="s">
        <v>46</v>
      </c>
      <c r="EG3" s="4" t="e">
        <f>IF(EF3=#REF!,#REF!,0)</f>
        <v>#REF!</v>
      </c>
      <c r="EH3" s="19" t="e">
        <f>(DY3+EA3+EC3+EE3+EG3)*#REF!</f>
        <v>#REF!</v>
      </c>
      <c r="EI3" s="8" t="s">
        <v>130</v>
      </c>
      <c r="EJ3" s="4" t="e">
        <f>VLOOKUP(EI3,#REF!,2,FALSE)</f>
        <v>#REF!</v>
      </c>
      <c r="EK3" s="19" t="e">
        <f>EJ3*#REF!</f>
        <v>#REF!</v>
      </c>
      <c r="EL3" s="28" t="e">
        <f t="shared" si="7"/>
        <v>#REF!</v>
      </c>
      <c r="EN3" s="4" t="e">
        <f>IF(EM3=#REF!,#REF!,0)</f>
        <v>#REF!</v>
      </c>
      <c r="EO3" s="8" t="s">
        <v>49</v>
      </c>
      <c r="EP3" s="4" t="e">
        <f>IF(EO3=#REF!,#REF!,0)</f>
        <v>#REF!</v>
      </c>
      <c r="ER3" s="4" t="e">
        <f>IF(EQ3=#REF!,#REF!,0)</f>
        <v>#REF!</v>
      </c>
      <c r="ET3" s="4" t="e">
        <f>IF(ES3=#REF!,#REF!,0)</f>
        <v>#REF!</v>
      </c>
      <c r="EU3" s="19" t="e">
        <f>(EN3+EP3+ER3+ET3)*#REF!</f>
        <v>#REF!</v>
      </c>
      <c r="EW3" s="4" t="e">
        <f>IF(EV3=#REF!,#REF!,0)</f>
        <v>#REF!</v>
      </c>
      <c r="EY3" s="4" t="e">
        <f>IF(EX3=#REF!,#REF!,0)</f>
        <v>#REF!</v>
      </c>
      <c r="FA3" s="4" t="e">
        <f>IF(EZ3=#REF!,#REF!,0)</f>
        <v>#REF!</v>
      </c>
      <c r="FB3" s="19" t="e">
        <f>(EW3+EY3+FA3)*#REF!</f>
        <v>#REF!</v>
      </c>
      <c r="FC3" s="30" t="e">
        <f t="shared" si="8"/>
        <v>#REF!</v>
      </c>
      <c r="FD3" s="28" t="e">
        <f t="shared" si="9"/>
        <v>#REF!</v>
      </c>
      <c r="FE3" s="8" t="s">
        <v>51</v>
      </c>
      <c r="FF3" s="4" t="e">
        <f>IF(FE3=#REF!,#REF!,0)</f>
        <v>#REF!</v>
      </c>
      <c r="FG3" s="8" t="s">
        <v>134</v>
      </c>
      <c r="FH3" s="4" t="e">
        <f>IF(FG3=#REF!,#REF!,0)</f>
        <v>#REF!</v>
      </c>
      <c r="FI3" s="8" t="s">
        <v>135</v>
      </c>
      <c r="FJ3" s="4" t="e">
        <f>IF(FI3=#REF!,#REF!,0)</f>
        <v>#REF!</v>
      </c>
      <c r="FK3" s="8" t="s">
        <v>136</v>
      </c>
      <c r="FL3" s="4" t="e">
        <f>IF(FK3=#REF!,#REF!,0)</f>
        <v>#REF!</v>
      </c>
      <c r="FM3" s="8" t="s">
        <v>174</v>
      </c>
      <c r="FN3" s="4" t="e">
        <f>IF(FM3=#REF!,#REF!,0)</f>
        <v>#REF!</v>
      </c>
      <c r="FO3" s="8" t="s">
        <v>52</v>
      </c>
      <c r="FP3" s="4" t="e">
        <f>IF(FO3=#REF!,#REF!,0)</f>
        <v>#REF!</v>
      </c>
      <c r="FR3" s="4" t="e">
        <f>IF(FQ3=#REF!,#REF!,0)</f>
        <v>#REF!</v>
      </c>
      <c r="FS3" s="19" t="e">
        <f>(FF3+FH3+FJ3+FL3+FN3+FP3+FR3)*#REF!</f>
        <v>#REF!</v>
      </c>
      <c r="FT3" s="8" t="s">
        <v>175</v>
      </c>
      <c r="FU3" s="4" t="e">
        <f>IF(FT3=#REF!,#REF!,0)</f>
        <v>#REF!</v>
      </c>
      <c r="FV3" s="8" t="s">
        <v>137</v>
      </c>
      <c r="FW3" s="4" t="e">
        <f>IF(FV3=#REF!,#REF!,0)</f>
        <v>#REF!</v>
      </c>
      <c r="FX3" s="8" t="s">
        <v>176</v>
      </c>
      <c r="FY3" s="4" t="e">
        <f>IF(FX3=#REF!,#REF!,0)</f>
        <v>#REF!</v>
      </c>
      <c r="FZ3" s="8" t="s">
        <v>138</v>
      </c>
      <c r="GA3" s="4" t="e">
        <f>IF(FZ3=#REF!,#REF!,0)</f>
        <v>#REF!</v>
      </c>
      <c r="GB3" s="8" t="s">
        <v>177</v>
      </c>
      <c r="GC3" s="4" t="e">
        <f>IF(GB3=#REF!,#REF!,0)</f>
        <v>#REF!</v>
      </c>
      <c r="GD3" s="8" t="s">
        <v>139</v>
      </c>
      <c r="GE3" s="4" t="e">
        <f>IF(GD3=#REF!,#REF!,0)</f>
        <v>#REF!</v>
      </c>
      <c r="GG3" s="4" t="e">
        <f>IF(GF3=#REF!,#REF!,0)</f>
        <v>#REF!</v>
      </c>
      <c r="GH3" s="8" t="s">
        <v>178</v>
      </c>
      <c r="GI3" s="4" t="e">
        <f>IF(GH3=#REF!,#REF!,0)</f>
        <v>#REF!</v>
      </c>
      <c r="GJ3" s="8" t="s">
        <v>206</v>
      </c>
      <c r="GK3" s="4" t="e">
        <f>IF(GJ3=#REF!,#REF!,0)</f>
        <v>#REF!</v>
      </c>
      <c r="GL3" s="8" t="s">
        <v>179</v>
      </c>
      <c r="GM3" s="4" t="e">
        <f>IF(GL3=#REF!,#REF!,0)</f>
        <v>#REF!</v>
      </c>
      <c r="GN3" s="19" t="e">
        <f>(FU3+FW3+FY3+GA3+GC3+GE3+GG3+GI3+GK3+GM3)*#REF!</f>
        <v>#REF!</v>
      </c>
      <c r="GO3" s="8" t="s">
        <v>55</v>
      </c>
      <c r="GP3" s="4" t="e">
        <f>IF(GO3=#REF!,#REF!,0)</f>
        <v>#REF!</v>
      </c>
      <c r="GQ3" s="8" t="s">
        <v>56</v>
      </c>
      <c r="GR3" s="4" t="e">
        <f>IF(GQ3=#REF!,#REF!,0)</f>
        <v>#REF!</v>
      </c>
      <c r="GS3" s="8" t="s">
        <v>57</v>
      </c>
      <c r="GT3" s="4" t="e">
        <f>IF(GS3=#REF!,#REF!,0)</f>
        <v>#REF!</v>
      </c>
      <c r="GU3" s="8" t="s">
        <v>58</v>
      </c>
      <c r="GV3" s="4" t="e">
        <f>IF(GU3=#REF!,#REF!,0)</f>
        <v>#REF!</v>
      </c>
      <c r="GW3" s="8" t="s">
        <v>59</v>
      </c>
      <c r="GX3" s="4" t="e">
        <f>IF(GW3=#REF!,#REF!,0)</f>
        <v>#REF!</v>
      </c>
      <c r="GY3" s="18" t="e">
        <f>(GP3+GR3+GT3+GV3+GX3)*#REF!</f>
        <v>#REF!</v>
      </c>
      <c r="HA3" s="4" t="e">
        <f>IF(GZ3=#REF!,#REF!,0)</f>
        <v>#REF!</v>
      </c>
      <c r="HC3" s="4" t="e">
        <f>IF(HB3=#REF!,#REF!,0)</f>
        <v>#REF!</v>
      </c>
      <c r="HE3" s="4" t="e">
        <f>IF(HD3=#REF!,#REF!,0)</f>
        <v>#REF!</v>
      </c>
      <c r="HF3" s="8" t="s">
        <v>63</v>
      </c>
      <c r="HG3" s="4" t="e">
        <f>IF(HF3=#REF!,#REF!,0)</f>
        <v>#REF!</v>
      </c>
      <c r="HI3" s="4" t="e">
        <f>IF(HH3=#REF!,#REF!,0)</f>
        <v>#REF!</v>
      </c>
      <c r="HJ3" s="8" t="s">
        <v>65</v>
      </c>
      <c r="HK3" s="4" t="e">
        <f>IF(HJ3=#REF!,#REF!,0)</f>
        <v>#REF!</v>
      </c>
      <c r="HM3" s="4" t="e">
        <f>IF(HL3=#REF!,#REF!,0)</f>
        <v>#REF!</v>
      </c>
      <c r="HN3" s="8" t="s">
        <v>67</v>
      </c>
      <c r="HO3" s="4" t="e">
        <f>IF(HN3=#REF!,#REF!,0)</f>
        <v>#REF!</v>
      </c>
      <c r="HP3" s="18" t="e">
        <f>(HA3+HC3+HE3+HG3+HI3+HK3+HM3+HO3)*#REF!</f>
        <v>#REF!</v>
      </c>
      <c r="HQ3" s="28" t="e">
        <f t="shared" si="10"/>
        <v>#REF!</v>
      </c>
      <c r="HR3" s="8" t="s">
        <v>160</v>
      </c>
      <c r="HS3" s="4" t="e">
        <f>VLOOKUP(HR3,#REF!,2,FALSE)</f>
        <v>#REF!</v>
      </c>
      <c r="HT3" s="19" t="e">
        <f>HS3*#REF!</f>
        <v>#REF!</v>
      </c>
      <c r="HU3" s="8" t="s">
        <v>141</v>
      </c>
      <c r="HV3" s="4" t="e">
        <f>IF(HU3=#REF!,#REF!,0)</f>
        <v>#REF!</v>
      </c>
      <c r="HW3" s="8" t="s">
        <v>69</v>
      </c>
      <c r="HX3" s="4" t="e">
        <f>IF(HW3=#REF!,#REF!,0)</f>
        <v>#REF!</v>
      </c>
      <c r="HY3" s="8" t="s">
        <v>70</v>
      </c>
      <c r="HZ3" s="4" t="e">
        <f>IF(HY3=#REF!,#REF!,0)</f>
        <v>#REF!</v>
      </c>
      <c r="IA3" s="8" t="s">
        <v>71</v>
      </c>
      <c r="IB3" s="4" t="e">
        <f>IF(IA3=#REF!,#REF!,0)</f>
        <v>#REF!</v>
      </c>
      <c r="IC3" s="8" t="s">
        <v>72</v>
      </c>
      <c r="ID3" s="4" t="e">
        <f>IF(IC3=#REF!,#REF!,0)</f>
        <v>#REF!</v>
      </c>
      <c r="IE3" s="8" t="s">
        <v>73</v>
      </c>
      <c r="IF3" s="4" t="e">
        <f>IF(IE3=#REF!,#REF!,0)</f>
        <v>#REF!</v>
      </c>
      <c r="IG3" s="8" t="s">
        <v>74</v>
      </c>
      <c r="IH3" s="4" t="e">
        <f>IF(IG3=#REF!,#REF!,0)</f>
        <v>#REF!</v>
      </c>
      <c r="II3" s="8" t="s">
        <v>75</v>
      </c>
      <c r="IJ3" s="4" t="e">
        <f>IF(II3=#REF!,#REF!,0)</f>
        <v>#REF!</v>
      </c>
      <c r="IK3" s="8" t="s">
        <v>76</v>
      </c>
      <c r="IL3" s="4" t="e">
        <f>IF(IK3=#REF!,#REF!,0)</f>
        <v>#REF!</v>
      </c>
      <c r="IM3" s="19" t="e">
        <f>(HV3+HX3+HZ3+IB3+ID3+IF3+IH3+IJ3+IL3)*#REF!</f>
        <v>#REF!</v>
      </c>
      <c r="IN3" s="8" t="s">
        <v>7</v>
      </c>
      <c r="IO3" s="4" t="e">
        <f>IF(IN3=#REF!,#REF!,0)</f>
        <v>#REF!</v>
      </c>
      <c r="IP3" s="8" t="s">
        <v>77</v>
      </c>
      <c r="IQ3" s="4" t="e">
        <f>IF(IP3=#REF!,#REF!,0)</f>
        <v>#REF!</v>
      </c>
      <c r="IS3" s="4" t="e">
        <f>IF(IR3=#REF!,#REF!,0)</f>
        <v>#REF!</v>
      </c>
      <c r="IU3" s="4" t="e">
        <f>IF(IT3=#REF!,#REF!,0)</f>
        <v>#REF!</v>
      </c>
      <c r="IV3" s="19" t="e">
        <f>(IO3+IQ3+IS3+IU3)*#REF!</f>
        <v>#REF!</v>
      </c>
      <c r="IW3" s="8" t="s">
        <v>79</v>
      </c>
      <c r="IX3" s="4" t="e">
        <f>IF(IW3=#REF!,#REF!,0)</f>
        <v>#REF!</v>
      </c>
      <c r="IY3" s="8" t="s">
        <v>80</v>
      </c>
      <c r="IZ3" s="4" t="e">
        <f>IF(IY3=#REF!,#REF!,0)</f>
        <v>#REF!</v>
      </c>
      <c r="JB3" s="4" t="e">
        <f>IF(JA3=#REF!,#REF!,0)</f>
        <v>#REF!</v>
      </c>
      <c r="JC3" s="19" t="e">
        <f>(IX3+IZ3+JB3)*#REF!</f>
        <v>#REF!</v>
      </c>
      <c r="JD3" s="28" t="e">
        <f t="shared" si="11"/>
        <v>#REF!</v>
      </c>
      <c r="JE3" s="8" t="s">
        <v>161</v>
      </c>
      <c r="JF3" s="4" t="e">
        <f>VLOOKUP(JE3,#REF!,2,FALSE)</f>
        <v>#REF!</v>
      </c>
      <c r="JG3" s="19" t="e">
        <f>JF3*#REF!</f>
        <v>#REF!</v>
      </c>
      <c r="JH3" s="8" t="s">
        <v>82</v>
      </c>
      <c r="JI3" s="4" t="e">
        <f>IF(JH3=#REF!,#REF!,0)</f>
        <v>#REF!</v>
      </c>
      <c r="JJ3" s="8" t="s">
        <v>83</v>
      </c>
      <c r="JK3" s="4" t="e">
        <f>IF(JJ3=#REF!,#REF!,0)</f>
        <v>#REF!</v>
      </c>
      <c r="JL3" s="8" t="s">
        <v>84</v>
      </c>
      <c r="JM3" s="4" t="e">
        <f>IF(JL3=#REF!,#REF!,0)</f>
        <v>#REF!</v>
      </c>
      <c r="JN3" s="8" t="s">
        <v>85</v>
      </c>
      <c r="JO3" s="4" t="e">
        <f>IF(JN3=#REF!,#REF!,0)</f>
        <v>#REF!</v>
      </c>
      <c r="JP3" s="18" t="e">
        <f>(JI3+JK3+JM3+JO3)*#REF!</f>
        <v>#REF!</v>
      </c>
      <c r="JQ3" s="8" t="s">
        <v>86</v>
      </c>
      <c r="JR3" s="4" t="e">
        <f>IF(JQ3=#REF!,#REF!,0)</f>
        <v>#REF!</v>
      </c>
      <c r="JS3" s="8" t="s">
        <v>87</v>
      </c>
      <c r="JT3" s="4" t="e">
        <f>IF(JS3=#REF!,#REF!,0)</f>
        <v>#REF!</v>
      </c>
      <c r="JU3" s="8" t="s">
        <v>143</v>
      </c>
      <c r="JV3" s="4" t="e">
        <f>IF(JU3=#REF!,#REF!,0)</f>
        <v>#REF!</v>
      </c>
      <c r="JW3" s="20" t="e">
        <f>(JR3+JT3+JV3)*#REF!</f>
        <v>#REF!</v>
      </c>
      <c r="JX3" s="11" t="s">
        <v>145</v>
      </c>
      <c r="JY3" s="11" t="s">
        <v>144</v>
      </c>
      <c r="JZ3" s="11" t="s">
        <v>145</v>
      </c>
      <c r="KA3" s="11" t="s">
        <v>145</v>
      </c>
      <c r="KB3" s="11" t="s">
        <v>145</v>
      </c>
      <c r="KC3" s="11" t="s">
        <v>145</v>
      </c>
      <c r="KD3" s="11">
        <v>19</v>
      </c>
      <c r="KE3" s="11">
        <v>50</v>
      </c>
      <c r="KF3" s="11">
        <v>94</v>
      </c>
      <c r="KG3" s="11">
        <v>48</v>
      </c>
      <c r="KH3" s="11">
        <v>1</v>
      </c>
      <c r="KI3" s="11">
        <v>898</v>
      </c>
      <c r="KJ3" s="11">
        <v>37678</v>
      </c>
      <c r="KK3" s="11">
        <v>4666</v>
      </c>
      <c r="KL3" s="11">
        <v>41901978</v>
      </c>
      <c r="KM3" s="11">
        <v>38858878</v>
      </c>
      <c r="KN3" s="11">
        <v>3043100</v>
      </c>
      <c r="KO3" s="11">
        <v>36571338.479999997</v>
      </c>
      <c r="KP3" s="11">
        <v>1504769.91</v>
      </c>
      <c r="KQ3" s="11">
        <v>2666106.39</v>
      </c>
      <c r="KR3" s="11">
        <v>288817.52</v>
      </c>
      <c r="KS3" s="11">
        <v>33</v>
      </c>
      <c r="KT3" s="11">
        <v>8</v>
      </c>
      <c r="KU3" s="11">
        <v>25</v>
      </c>
      <c r="KV3" s="11" t="s">
        <v>146</v>
      </c>
      <c r="KW3" s="11" t="s">
        <v>147</v>
      </c>
    </row>
    <row r="4" spans="1:309" x14ac:dyDescent="0.25">
      <c r="A4" s="39">
        <v>3</v>
      </c>
      <c r="B4" s="11" t="s">
        <v>180</v>
      </c>
      <c r="C4" s="39" t="s">
        <v>1881</v>
      </c>
      <c r="D4" s="39" t="s">
        <v>163</v>
      </c>
      <c r="E4" s="39" t="s">
        <v>164</v>
      </c>
      <c r="F4" s="39" t="s">
        <v>165</v>
      </c>
      <c r="G4" s="39" t="s">
        <v>166</v>
      </c>
      <c r="H4" s="39" t="s">
        <v>167</v>
      </c>
      <c r="I4" s="39" t="s">
        <v>168</v>
      </c>
      <c r="J4" s="39" t="s">
        <v>1688</v>
      </c>
      <c r="K4" s="39" t="s">
        <v>1689</v>
      </c>
      <c r="L4" s="41" t="e">
        <f t="shared" si="0"/>
        <v>#REF!</v>
      </c>
      <c r="M4" s="36" t="e">
        <f t="shared" si="1"/>
        <v>#REF!</v>
      </c>
      <c r="N4" s="33" t="e">
        <f t="shared" si="2"/>
        <v>#REF!</v>
      </c>
      <c r="O4" s="23" t="e">
        <f t="shared" si="3"/>
        <v>#REF!</v>
      </c>
      <c r="P4" s="8" t="s">
        <v>154</v>
      </c>
      <c r="Q4" s="14" t="e">
        <f>VLOOKUP(P4,#REF!,2,FALSE)</f>
        <v>#REF!</v>
      </c>
      <c r="R4" s="8" t="s">
        <v>154</v>
      </c>
      <c r="S4" s="14" t="e">
        <f>VLOOKUP(R4,#REF!,2,FALSE)</f>
        <v>#REF!</v>
      </c>
      <c r="T4" s="15" t="e">
        <f>(Q4+S4)*#REF!</f>
        <v>#REF!</v>
      </c>
      <c r="U4" s="8" t="s">
        <v>7</v>
      </c>
      <c r="V4" s="10" t="e">
        <f>IF(U4=#REF!,#REF!,0)</f>
        <v>#REF!</v>
      </c>
      <c r="W4" s="8" t="s">
        <v>8</v>
      </c>
      <c r="X4" s="10" t="e">
        <f>IF(W4=#REF!,#REF!,0)</f>
        <v>#REF!</v>
      </c>
      <c r="Y4" s="8" t="s">
        <v>9</v>
      </c>
      <c r="Z4" s="10" t="e">
        <f>IF(Y4=#REF!,#REF!,0)</f>
        <v>#REF!</v>
      </c>
      <c r="AA4" s="8" t="s">
        <v>7</v>
      </c>
      <c r="AB4" s="10" t="e">
        <f>IF(AA4=#REF!,#REF!,0)</f>
        <v>#REF!</v>
      </c>
      <c r="AC4" s="8" t="s">
        <v>8</v>
      </c>
      <c r="AD4" s="10" t="e">
        <f>IF(AC4=#REF!,#REF!,0)</f>
        <v>#REF!</v>
      </c>
      <c r="AE4" s="8" t="s">
        <v>9</v>
      </c>
      <c r="AF4" s="10" t="e">
        <f>IF(AE4=#REF!,#REF!,0)</f>
        <v>#REF!</v>
      </c>
      <c r="AG4" s="8" t="s">
        <v>7</v>
      </c>
      <c r="AH4" s="10" t="e">
        <f>IF(AG4=#REF!,#REF!,0)</f>
        <v>#REF!</v>
      </c>
      <c r="AI4" s="8" t="s">
        <v>8</v>
      </c>
      <c r="AJ4" s="10" t="e">
        <f>IF(AI4=#REF!,#REF!,0)</f>
        <v>#REF!</v>
      </c>
      <c r="AK4" s="8" t="s">
        <v>9</v>
      </c>
      <c r="AL4" s="10" t="e">
        <f>IF(AK4=#REF!,#REF!,0)</f>
        <v>#REF!</v>
      </c>
      <c r="AM4" s="17" t="e">
        <f>(V4+X4+Z4+AB4+AD4+AF4+AH4+AJ4+AL4)*#REF!</f>
        <v>#REF!</v>
      </c>
      <c r="AN4" s="27" t="e">
        <f t="shared" si="4"/>
        <v>#REF!</v>
      </c>
      <c r="AP4" s="4" t="e">
        <f>IF(AO4=#REF!,#REF!,0)</f>
        <v>#REF!</v>
      </c>
      <c r="AQ4" s="8" t="s">
        <v>11</v>
      </c>
      <c r="AR4" s="4" t="e">
        <f>IF(AQ4=#REF!,#REF!,0)</f>
        <v>#REF!</v>
      </c>
      <c r="AS4" s="8" t="s">
        <v>12</v>
      </c>
      <c r="AT4" s="4" t="e">
        <f>IF(AS4=#REF!,#REF!,0)</f>
        <v>#REF!</v>
      </c>
      <c r="AU4" s="8" t="s">
        <v>13</v>
      </c>
      <c r="AV4" s="4" t="e">
        <f>IF(AU4=#REF!,#REF!,0)</f>
        <v>#REF!</v>
      </c>
      <c r="AW4" s="8" t="s">
        <v>14</v>
      </c>
      <c r="AX4" s="4" t="e">
        <f>IF(AW4=#REF!,#REF!,0)</f>
        <v>#REF!</v>
      </c>
      <c r="AY4" s="8" t="s">
        <v>15</v>
      </c>
      <c r="AZ4" s="4" t="e">
        <f>IF(AY4=#REF!,#REF!,0)</f>
        <v>#REF!</v>
      </c>
      <c r="BA4" s="20" t="e">
        <f>(AP4+AR4+AT4+AV4+AX4+AZ4)*#REF!</f>
        <v>#REF!</v>
      </c>
      <c r="BB4" s="8" t="s">
        <v>169</v>
      </c>
      <c r="BC4" s="4" t="e">
        <f>VLOOKUP(BB4,#REF!,2,FALSE)</f>
        <v>#REF!</v>
      </c>
      <c r="BD4" s="20" t="e">
        <f>BC4*#REF!</f>
        <v>#REF!</v>
      </c>
      <c r="BE4" s="8" t="s">
        <v>122</v>
      </c>
      <c r="BF4" s="4" t="e">
        <f>VLOOKUP(BE4,#REF!,2,0)</f>
        <v>#REF!</v>
      </c>
      <c r="BG4" s="20" t="e">
        <f>BF4*#REF!</f>
        <v>#REF!</v>
      </c>
      <c r="BH4" s="8" t="s">
        <v>170</v>
      </c>
      <c r="BI4" s="4" t="e">
        <f>VLOOKUP(BH4,#REF!,2,FALSE)</f>
        <v>#REF!</v>
      </c>
      <c r="BJ4" s="19" t="e">
        <f>BI4*#REF!</f>
        <v>#REF!</v>
      </c>
      <c r="BK4" s="8" t="s">
        <v>124</v>
      </c>
      <c r="BL4" s="4" t="e">
        <f>VLOOKUP(BK4,#REF!,2,FALSE)</f>
        <v>#REF!</v>
      </c>
      <c r="BM4" s="8" t="s">
        <v>125</v>
      </c>
      <c r="BN4" s="4" t="e">
        <f>VLOOKUP(BM4,#REF!,2,FALSE)</f>
        <v>#REF!</v>
      </c>
      <c r="BO4" s="20" t="e">
        <f>(BL4+BN4)*#REF!</f>
        <v>#REF!</v>
      </c>
      <c r="BP4" s="28" t="e">
        <f t="shared" si="5"/>
        <v>#REF!</v>
      </c>
      <c r="BQ4" s="8" t="s">
        <v>19</v>
      </c>
      <c r="BR4" s="4" t="e">
        <f>IF(BQ4=#REF!,#REF!,0)</f>
        <v>#REF!</v>
      </c>
      <c r="BS4" s="8" t="s">
        <v>20</v>
      </c>
      <c r="BT4" s="4" t="e">
        <f>IF(BS4=#REF!,#REF!,0)</f>
        <v>#REF!</v>
      </c>
      <c r="BU4" s="8" t="s">
        <v>21</v>
      </c>
      <c r="BV4" s="4" t="e">
        <f>IF(BU4=#REF!,#REF!,0)</f>
        <v>#REF!</v>
      </c>
      <c r="BW4" s="8" t="s">
        <v>22</v>
      </c>
      <c r="BX4" s="4" t="e">
        <f>IF(BW4=#REF!,#REF!,0)</f>
        <v>#REF!</v>
      </c>
      <c r="BY4" s="8" t="s">
        <v>23</v>
      </c>
      <c r="BZ4" s="4" t="e">
        <f>IF(BY4=#REF!,#REF!,0)</f>
        <v>#REF!</v>
      </c>
      <c r="CA4" s="8" t="s">
        <v>24</v>
      </c>
      <c r="CB4" s="4" t="e">
        <f>IF(CA4=#REF!,#REF!,0)</f>
        <v>#REF!</v>
      </c>
      <c r="CC4" s="8" t="s">
        <v>25</v>
      </c>
      <c r="CD4" s="4" t="e">
        <f>IF(CC4=#REF!,#REF!,0)</f>
        <v>#REF!</v>
      </c>
      <c r="CE4" s="8" t="s">
        <v>26</v>
      </c>
      <c r="CF4" s="4" t="e">
        <f>IF(CE4=#REF!,#REF!,0)</f>
        <v>#REF!</v>
      </c>
      <c r="CG4" s="20" t="e">
        <f>(BR4+BT4+BV4+BX4+BZ4+CB4+CD4+CF4)*#REF!</f>
        <v>#REF!</v>
      </c>
      <c r="CH4" s="8" t="s">
        <v>27</v>
      </c>
      <c r="CI4" s="4" t="e">
        <f>IF(CH4=#REF!,#REF!,0)</f>
        <v>#REF!</v>
      </c>
      <c r="CJ4" s="8" t="s">
        <v>28</v>
      </c>
      <c r="CK4" s="4" t="e">
        <f>IF(CJ4=#REF!,#REF!,0)</f>
        <v>#REF!</v>
      </c>
      <c r="CL4" s="8" t="s">
        <v>29</v>
      </c>
      <c r="CM4" s="4" t="e">
        <f>IF(CL4=#REF!,#REF!,0)</f>
        <v>#REF!</v>
      </c>
      <c r="CN4" s="20" t="e">
        <f>(CI4+CK4+CM4)*#REF!</f>
        <v>#REF!</v>
      </c>
      <c r="CO4" s="8" t="s">
        <v>171</v>
      </c>
      <c r="CP4" s="4" t="e">
        <f>VLOOKUP(CO4,#REF!,2,FALSE)</f>
        <v>#REF!</v>
      </c>
      <c r="CQ4" s="20" t="e">
        <f>CP4*#REF!</f>
        <v>#REF!</v>
      </c>
      <c r="CR4" s="8" t="s">
        <v>172</v>
      </c>
      <c r="CS4" s="4" t="e">
        <f>VLOOKUP(CR4,#REF!,2,FALSE)</f>
        <v>#REF!</v>
      </c>
      <c r="CT4" s="8" t="s">
        <v>31</v>
      </c>
      <c r="CU4" s="4" t="e">
        <f>IF(CT4=#REF!,#REF!,0)</f>
        <v>#REF!</v>
      </c>
      <c r="CW4" s="4" t="e">
        <f>IF(CV4=#REF!,#REF!,0)</f>
        <v>#REF!</v>
      </c>
      <c r="CX4" s="8" t="s">
        <v>33</v>
      </c>
      <c r="CY4" s="4" t="e">
        <f>IF(CX4=#REF!,#REF!,0)</f>
        <v>#REF!</v>
      </c>
      <c r="CZ4" s="8" t="s">
        <v>34</v>
      </c>
      <c r="DA4" s="4" t="e">
        <f>IF(CZ4=#REF!,#REF!,0)</f>
        <v>#REF!</v>
      </c>
      <c r="DB4" s="20" t="e">
        <f>(CS4+CU4+CW4+CY4+DA4)*#REF!</f>
        <v>#REF!</v>
      </c>
      <c r="DC4" s="8" t="s">
        <v>35</v>
      </c>
      <c r="DD4" s="4" t="e">
        <f>IF(DC4=#REF!,#REF!,0)</f>
        <v>#REF!</v>
      </c>
      <c r="DE4" s="8" t="s">
        <v>36</v>
      </c>
      <c r="DF4" s="4" t="e">
        <f>IF(DE4=#REF!,#REF!,0)</f>
        <v>#REF!</v>
      </c>
      <c r="DG4" s="8" t="s">
        <v>37</v>
      </c>
      <c r="DH4" s="4" t="e">
        <f>IF(DG4=#REF!,#REF!,0)</f>
        <v>#REF!</v>
      </c>
      <c r="DI4" s="19" t="e">
        <f>(DD4+DF4+DH4)*#REF!</f>
        <v>#REF!</v>
      </c>
      <c r="DJ4" s="8" t="s">
        <v>38</v>
      </c>
      <c r="DK4" s="4" t="e">
        <f>IF(DJ4=#REF!,#REF!,0)</f>
        <v>#REF!</v>
      </c>
      <c r="DL4" s="8" t="s">
        <v>39</v>
      </c>
      <c r="DM4" s="4" t="e">
        <f>IF(DL4=#REF!,#REF!,0)</f>
        <v>#REF!</v>
      </c>
      <c r="DN4" s="8" t="s">
        <v>40</v>
      </c>
      <c r="DO4" s="4" t="e">
        <f>IF(DN4=#REF!,#REF!,0)</f>
        <v>#REF!</v>
      </c>
      <c r="DP4" s="8" t="s">
        <v>128</v>
      </c>
      <c r="DQ4" s="4" t="e">
        <f>IF(DP4=#REF!,#REF!,0)</f>
        <v>#REF!</v>
      </c>
      <c r="DS4" s="4" t="e">
        <f>IF(DR4=#REF!,#REF!,0)</f>
        <v>#REF!</v>
      </c>
      <c r="DT4" s="8" t="s">
        <v>129</v>
      </c>
      <c r="DU4" s="4" t="e">
        <f>IF(DT4=#REF!,#REF!,0)</f>
        <v>#REF!</v>
      </c>
      <c r="DV4" s="19" t="e">
        <f>(DK4+DM4+DO4+DQ4+DS4+DU4)*#REF!</f>
        <v>#REF!</v>
      </c>
      <c r="DW4" s="28" t="e">
        <f t="shared" si="6"/>
        <v>#REF!</v>
      </c>
      <c r="DX4" s="8" t="s">
        <v>42</v>
      </c>
      <c r="DY4" s="4" t="e">
        <f>IF(DX4=#REF!,#REF!,0)</f>
        <v>#REF!</v>
      </c>
      <c r="DZ4" s="8" t="s">
        <v>43</v>
      </c>
      <c r="EA4" s="4" t="e">
        <f>IF(DZ4=#REF!,#REF!,0)</f>
        <v>#REF!</v>
      </c>
      <c r="EB4" s="8" t="s">
        <v>44</v>
      </c>
      <c r="EC4" s="4" t="e">
        <f>IF(EB4=#REF!,#REF!,0)</f>
        <v>#REF!</v>
      </c>
      <c r="ED4" s="8" t="s">
        <v>45</v>
      </c>
      <c r="EE4" s="4" t="e">
        <f>IF(ED4=#REF!,#REF!,0)</f>
        <v>#REF!</v>
      </c>
      <c r="EF4" s="8" t="s">
        <v>46</v>
      </c>
      <c r="EG4" s="4" t="e">
        <f>IF(EF4=#REF!,#REF!,0)</f>
        <v>#REF!</v>
      </c>
      <c r="EH4" s="19" t="e">
        <f>(DY4+EA4+EC4+EE4+EG4)*#REF!</f>
        <v>#REF!</v>
      </c>
      <c r="EI4" s="8" t="s">
        <v>130</v>
      </c>
      <c r="EJ4" s="4" t="e">
        <f>VLOOKUP(EI4,#REF!,2,FALSE)</f>
        <v>#REF!</v>
      </c>
      <c r="EK4" s="19" t="e">
        <f>EJ4*#REF!</f>
        <v>#REF!</v>
      </c>
      <c r="EL4" s="28" t="e">
        <f t="shared" si="7"/>
        <v>#REF!</v>
      </c>
      <c r="EM4" s="8" t="s">
        <v>48</v>
      </c>
      <c r="EN4" s="4" t="e">
        <f>IF(EM4=#REF!,#REF!,0)</f>
        <v>#REF!</v>
      </c>
      <c r="EO4" s="8" t="s">
        <v>49</v>
      </c>
      <c r="EP4" s="4" t="e">
        <f>IF(EO4=#REF!,#REF!,0)</f>
        <v>#REF!</v>
      </c>
      <c r="EQ4" s="8" t="s">
        <v>131</v>
      </c>
      <c r="ER4" s="4" t="e">
        <f>IF(EQ4=#REF!,#REF!,0)</f>
        <v>#REF!</v>
      </c>
      <c r="ES4" s="8" t="s">
        <v>132</v>
      </c>
      <c r="ET4" s="4" t="e">
        <f>IF(ES4=#REF!,#REF!,0)</f>
        <v>#REF!</v>
      </c>
      <c r="EU4" s="19" t="e">
        <f>(EN4+EP4+ER4+ET4)*#REF!</f>
        <v>#REF!</v>
      </c>
      <c r="EV4" s="8" t="s">
        <v>173</v>
      </c>
      <c r="EW4" s="4" t="e">
        <f>IF(EV4=#REF!,#REF!,0)</f>
        <v>#REF!</v>
      </c>
      <c r="EX4" s="8" t="s">
        <v>133</v>
      </c>
      <c r="EY4" s="4" t="e">
        <f>IF(EX4=#REF!,#REF!,0)</f>
        <v>#REF!</v>
      </c>
      <c r="EZ4" s="8" t="s">
        <v>50</v>
      </c>
      <c r="FA4" s="4" t="e">
        <f>IF(EZ4=#REF!,#REF!,0)</f>
        <v>#REF!</v>
      </c>
      <c r="FB4" s="19" t="e">
        <f>(EW4+EY4+FA4)*#REF!</f>
        <v>#REF!</v>
      </c>
      <c r="FC4" s="30" t="e">
        <f t="shared" si="8"/>
        <v>#REF!</v>
      </c>
      <c r="FD4" s="28" t="e">
        <f t="shared" si="9"/>
        <v>#REF!</v>
      </c>
      <c r="FE4" s="8" t="s">
        <v>51</v>
      </c>
      <c r="FF4" s="4" t="e">
        <f>IF(FE4=#REF!,#REF!,0)</f>
        <v>#REF!</v>
      </c>
      <c r="FG4" s="8" t="s">
        <v>134</v>
      </c>
      <c r="FH4" s="4" t="e">
        <f>IF(FG4=#REF!,#REF!,0)</f>
        <v>#REF!</v>
      </c>
      <c r="FI4" s="8" t="s">
        <v>135</v>
      </c>
      <c r="FJ4" s="4" t="e">
        <f>IF(FI4=#REF!,#REF!,0)</f>
        <v>#REF!</v>
      </c>
      <c r="FK4" s="8" t="s">
        <v>136</v>
      </c>
      <c r="FL4" s="4" t="e">
        <f>IF(FK4=#REF!,#REF!,0)</f>
        <v>#REF!</v>
      </c>
      <c r="FM4" s="8" t="s">
        <v>174</v>
      </c>
      <c r="FN4" s="4" t="e">
        <f>IF(FM4=#REF!,#REF!,0)</f>
        <v>#REF!</v>
      </c>
      <c r="FO4" s="8" t="s">
        <v>52</v>
      </c>
      <c r="FP4" s="4" t="e">
        <f>IF(FO4=#REF!,#REF!,0)</f>
        <v>#REF!</v>
      </c>
      <c r="FQ4" s="8" t="s">
        <v>53</v>
      </c>
      <c r="FR4" s="4" t="e">
        <f>IF(FQ4=#REF!,#REF!,0)</f>
        <v>#REF!</v>
      </c>
      <c r="FS4" s="19" t="e">
        <f>(FF4+FH4+FJ4+FL4+FN4+FP4+FR4)*#REF!</f>
        <v>#REF!</v>
      </c>
      <c r="FT4" s="8" t="s">
        <v>175</v>
      </c>
      <c r="FU4" s="4" t="e">
        <f>IF(FT4=#REF!,#REF!,0)</f>
        <v>#REF!</v>
      </c>
      <c r="FV4" s="8" t="s">
        <v>137</v>
      </c>
      <c r="FW4" s="4" t="e">
        <f>IF(FV4=#REF!,#REF!,0)</f>
        <v>#REF!</v>
      </c>
      <c r="FX4" s="8" t="s">
        <v>176</v>
      </c>
      <c r="FY4" s="4" t="e">
        <f>IF(FX4=#REF!,#REF!,0)</f>
        <v>#REF!</v>
      </c>
      <c r="FZ4" s="8" t="s">
        <v>138</v>
      </c>
      <c r="GA4" s="4" t="e">
        <f>IF(FZ4=#REF!,#REF!,0)</f>
        <v>#REF!</v>
      </c>
      <c r="GB4" s="8" t="s">
        <v>177</v>
      </c>
      <c r="GC4" s="4" t="e">
        <f>IF(GB4=#REF!,#REF!,0)</f>
        <v>#REF!</v>
      </c>
      <c r="GE4" s="4" t="e">
        <f>IF(GD4=#REF!,#REF!,0)</f>
        <v>#REF!</v>
      </c>
      <c r="GG4" s="4" t="e">
        <f>IF(GF4=#REF!,#REF!,0)</f>
        <v>#REF!</v>
      </c>
      <c r="GH4" s="8" t="s">
        <v>178</v>
      </c>
      <c r="GI4" s="4" t="e">
        <f>IF(GH4=#REF!,#REF!,0)</f>
        <v>#REF!</v>
      </c>
      <c r="GK4" s="4" t="e">
        <f>IF(GJ4=#REF!,#REF!,0)</f>
        <v>#REF!</v>
      </c>
      <c r="GL4" s="8" t="s">
        <v>179</v>
      </c>
      <c r="GM4" s="4" t="e">
        <f>IF(GL4=#REF!,#REF!,0)</f>
        <v>#REF!</v>
      </c>
      <c r="GN4" s="19" t="e">
        <f>(FU4+FW4+FY4+GA4+GC4+GE4+GG4+GI4+GK4+GM4)*#REF!</f>
        <v>#REF!</v>
      </c>
      <c r="GO4" s="8" t="s">
        <v>55</v>
      </c>
      <c r="GP4" s="4" t="e">
        <f>IF(GO4=#REF!,#REF!,0)</f>
        <v>#REF!</v>
      </c>
      <c r="GQ4" s="8" t="s">
        <v>56</v>
      </c>
      <c r="GR4" s="4" t="e">
        <f>IF(GQ4=#REF!,#REF!,0)</f>
        <v>#REF!</v>
      </c>
      <c r="GS4" s="8" t="s">
        <v>57</v>
      </c>
      <c r="GT4" s="4" t="e">
        <f>IF(GS4=#REF!,#REF!,0)</f>
        <v>#REF!</v>
      </c>
      <c r="GV4" s="4" t="e">
        <f>IF(GU4=#REF!,#REF!,0)</f>
        <v>#REF!</v>
      </c>
      <c r="GX4" s="4" t="e">
        <f>IF(GW4=#REF!,#REF!,0)</f>
        <v>#REF!</v>
      </c>
      <c r="GY4" s="18" t="e">
        <f>(GP4+GR4+GT4+GV4+GX4)*#REF!</f>
        <v>#REF!</v>
      </c>
      <c r="GZ4" s="8" t="s">
        <v>60</v>
      </c>
      <c r="HA4" s="4" t="e">
        <f>IF(GZ4=#REF!,#REF!,0)</f>
        <v>#REF!</v>
      </c>
      <c r="HC4" s="4" t="e">
        <f>IF(HB4=#REF!,#REF!,0)</f>
        <v>#REF!</v>
      </c>
      <c r="HE4" s="4" t="e">
        <f>IF(HD4=#REF!,#REF!,0)</f>
        <v>#REF!</v>
      </c>
      <c r="HF4" s="8" t="s">
        <v>63</v>
      </c>
      <c r="HG4" s="4" t="e">
        <f>IF(HF4=#REF!,#REF!,0)</f>
        <v>#REF!</v>
      </c>
      <c r="HH4" s="8" t="s">
        <v>64</v>
      </c>
      <c r="HI4" s="4" t="e">
        <f>IF(HH4=#REF!,#REF!,0)</f>
        <v>#REF!</v>
      </c>
      <c r="HJ4" s="8" t="s">
        <v>65</v>
      </c>
      <c r="HK4" s="4" t="e">
        <f>IF(HJ4=#REF!,#REF!,0)</f>
        <v>#REF!</v>
      </c>
      <c r="HM4" s="4" t="e">
        <f>IF(HL4=#REF!,#REF!,0)</f>
        <v>#REF!</v>
      </c>
      <c r="HN4" s="8" t="s">
        <v>67</v>
      </c>
      <c r="HO4" s="4" t="e">
        <f>IF(HN4=#REF!,#REF!,0)</f>
        <v>#REF!</v>
      </c>
      <c r="HP4" s="18" t="e">
        <f>(HA4+HC4+HE4+HG4+HI4+HK4+HM4+HO4)*#REF!</f>
        <v>#REF!</v>
      </c>
      <c r="HQ4" s="28" t="e">
        <f t="shared" si="10"/>
        <v>#REF!</v>
      </c>
      <c r="HR4" s="8" t="s">
        <v>160</v>
      </c>
      <c r="HS4" s="4" t="e">
        <f>VLOOKUP(HR4,#REF!,2,FALSE)</f>
        <v>#REF!</v>
      </c>
      <c r="HT4" s="19" t="e">
        <f>HS4*#REF!</f>
        <v>#REF!</v>
      </c>
      <c r="HU4" s="8" t="s">
        <v>141</v>
      </c>
      <c r="HV4" s="4" t="e">
        <f>IF(HU4=#REF!,#REF!,0)</f>
        <v>#REF!</v>
      </c>
      <c r="HW4" s="8" t="s">
        <v>69</v>
      </c>
      <c r="HX4" s="4" t="e">
        <f>IF(HW4=#REF!,#REF!,0)</f>
        <v>#REF!</v>
      </c>
      <c r="HY4" s="8" t="s">
        <v>70</v>
      </c>
      <c r="HZ4" s="4" t="e">
        <f>IF(HY4=#REF!,#REF!,0)</f>
        <v>#REF!</v>
      </c>
      <c r="IA4" s="8" t="s">
        <v>71</v>
      </c>
      <c r="IB4" s="4" t="e">
        <f>IF(IA4=#REF!,#REF!,0)</f>
        <v>#REF!</v>
      </c>
      <c r="IC4" s="8" t="s">
        <v>72</v>
      </c>
      <c r="ID4" s="4" t="e">
        <f>IF(IC4=#REF!,#REF!,0)</f>
        <v>#REF!</v>
      </c>
      <c r="IF4" s="4" t="e">
        <f>IF(IE4=#REF!,#REF!,0)</f>
        <v>#REF!</v>
      </c>
      <c r="IG4" s="8" t="s">
        <v>74</v>
      </c>
      <c r="IH4" s="4" t="e">
        <f>IF(IG4=#REF!,#REF!,0)</f>
        <v>#REF!</v>
      </c>
      <c r="II4" s="8" t="s">
        <v>75</v>
      </c>
      <c r="IJ4" s="4" t="e">
        <f>IF(II4=#REF!,#REF!,0)</f>
        <v>#REF!</v>
      </c>
      <c r="IK4" s="8" t="s">
        <v>76</v>
      </c>
      <c r="IL4" s="4" t="e">
        <f>IF(IK4=#REF!,#REF!,0)</f>
        <v>#REF!</v>
      </c>
      <c r="IM4" s="19" t="e">
        <f>(HV4+HX4+HZ4+IB4+ID4+IF4+IH4+IJ4+IL4)*#REF!</f>
        <v>#REF!</v>
      </c>
      <c r="IN4" s="8" t="s">
        <v>7</v>
      </c>
      <c r="IO4" s="4" t="e">
        <f>IF(IN4=#REF!,#REF!,0)</f>
        <v>#REF!</v>
      </c>
      <c r="IP4" s="8" t="s">
        <v>77</v>
      </c>
      <c r="IQ4" s="4" t="e">
        <f>IF(IP4=#REF!,#REF!,0)</f>
        <v>#REF!</v>
      </c>
      <c r="IR4" s="8" t="s">
        <v>78</v>
      </c>
      <c r="IS4" s="4" t="e">
        <f>IF(IR4=#REF!,#REF!,0)</f>
        <v>#REF!</v>
      </c>
      <c r="IU4" s="4" t="e">
        <f>IF(IT4=#REF!,#REF!,0)</f>
        <v>#REF!</v>
      </c>
      <c r="IV4" s="19" t="e">
        <f>(IO4+IQ4+IS4+IU4)*#REF!</f>
        <v>#REF!</v>
      </c>
      <c r="IW4" s="8" t="s">
        <v>79</v>
      </c>
      <c r="IX4" s="4" t="e">
        <f>IF(IW4=#REF!,#REF!,0)</f>
        <v>#REF!</v>
      </c>
      <c r="IY4" s="8" t="s">
        <v>80</v>
      </c>
      <c r="IZ4" s="4" t="e">
        <f>IF(IY4=#REF!,#REF!,0)</f>
        <v>#REF!</v>
      </c>
      <c r="JA4" s="8" t="s">
        <v>9</v>
      </c>
      <c r="JB4" s="4" t="e">
        <f>IF(JA4=#REF!,#REF!,0)</f>
        <v>#REF!</v>
      </c>
      <c r="JC4" s="19" t="e">
        <f>(IX4+IZ4+JB4)*#REF!</f>
        <v>#REF!</v>
      </c>
      <c r="JD4" s="28" t="e">
        <f t="shared" si="11"/>
        <v>#REF!</v>
      </c>
      <c r="JE4" s="8" t="s">
        <v>161</v>
      </c>
      <c r="JF4" s="4" t="e">
        <f>VLOOKUP(JE4,#REF!,2,FALSE)</f>
        <v>#REF!</v>
      </c>
      <c r="JG4" s="19" t="e">
        <f>JF4*#REF!</f>
        <v>#REF!</v>
      </c>
      <c r="JH4" s="8" t="s">
        <v>82</v>
      </c>
      <c r="JI4" s="4" t="e">
        <f>IF(JH4=#REF!,#REF!,0)</f>
        <v>#REF!</v>
      </c>
      <c r="JJ4" s="8" t="s">
        <v>83</v>
      </c>
      <c r="JK4" s="4" t="e">
        <f>IF(JJ4=#REF!,#REF!,0)</f>
        <v>#REF!</v>
      </c>
      <c r="JL4" s="8" t="s">
        <v>84</v>
      </c>
      <c r="JM4" s="4" t="e">
        <f>IF(JL4=#REF!,#REF!,0)</f>
        <v>#REF!</v>
      </c>
      <c r="JN4" s="8" t="s">
        <v>85</v>
      </c>
      <c r="JO4" s="4" t="e">
        <f>IF(JN4=#REF!,#REF!,0)</f>
        <v>#REF!</v>
      </c>
      <c r="JP4" s="18" t="e">
        <f>(JI4+JK4+JM4+JO4)*#REF!</f>
        <v>#REF!</v>
      </c>
      <c r="JQ4" s="8" t="s">
        <v>86</v>
      </c>
      <c r="JR4" s="4" t="e">
        <f>IF(JQ4=#REF!,#REF!,0)</f>
        <v>#REF!</v>
      </c>
      <c r="JS4" s="8" t="s">
        <v>87</v>
      </c>
      <c r="JT4" s="4" t="e">
        <f>IF(JS4=#REF!,#REF!,0)</f>
        <v>#REF!</v>
      </c>
      <c r="JU4" s="8" t="s">
        <v>143</v>
      </c>
      <c r="JV4" s="4" t="e">
        <f>IF(JU4=#REF!,#REF!,0)</f>
        <v>#REF!</v>
      </c>
      <c r="JW4" s="20" t="e">
        <f>(JR4+JT4+JV4)*#REF!</f>
        <v>#REF!</v>
      </c>
      <c r="JX4" s="11" t="s">
        <v>145</v>
      </c>
      <c r="JY4" s="11" t="s">
        <v>145</v>
      </c>
      <c r="JZ4" s="11" t="s">
        <v>145</v>
      </c>
      <c r="KA4" s="11" t="s">
        <v>145</v>
      </c>
      <c r="KB4" s="11" t="s">
        <v>144</v>
      </c>
      <c r="KC4" s="11" t="s">
        <v>144</v>
      </c>
      <c r="KD4" s="11">
        <v>0</v>
      </c>
      <c r="KE4" s="11">
        <v>62</v>
      </c>
      <c r="KF4" s="11">
        <v>335</v>
      </c>
      <c r="KG4" s="11">
        <v>62</v>
      </c>
      <c r="KH4" s="11">
        <v>2</v>
      </c>
      <c r="KI4" s="11">
        <v>43929</v>
      </c>
      <c r="KJ4" s="11">
        <v>0</v>
      </c>
      <c r="KK4" s="11">
        <v>0</v>
      </c>
      <c r="KL4" s="11">
        <v>23762688</v>
      </c>
      <c r="KM4" s="11">
        <v>10851263</v>
      </c>
      <c r="KN4" s="11">
        <v>12911425</v>
      </c>
      <c r="KO4" s="11">
        <v>3223810.17</v>
      </c>
      <c r="KP4" s="11">
        <v>1188000</v>
      </c>
      <c r="KQ4" s="11">
        <v>69101.73</v>
      </c>
      <c r="KR4" s="11">
        <v>0</v>
      </c>
      <c r="KS4" s="11">
        <v>27</v>
      </c>
      <c r="KT4" s="11">
        <v>0</v>
      </c>
      <c r="KU4" s="11">
        <v>27</v>
      </c>
      <c r="KV4" s="11" t="s">
        <v>146</v>
      </c>
      <c r="KW4" s="11" t="s">
        <v>147</v>
      </c>
    </row>
    <row r="5" spans="1:309" x14ac:dyDescent="0.25">
      <c r="A5" s="39">
        <v>73</v>
      </c>
      <c r="B5" s="11" t="s">
        <v>601</v>
      </c>
      <c r="C5" s="39" t="s">
        <v>1692</v>
      </c>
      <c r="D5" s="39" t="s">
        <v>597</v>
      </c>
      <c r="E5" s="39" t="s">
        <v>598</v>
      </c>
      <c r="F5" s="39" t="s">
        <v>323</v>
      </c>
      <c r="G5" s="39" t="s">
        <v>598</v>
      </c>
      <c r="H5" s="39" t="s">
        <v>599</v>
      </c>
      <c r="I5" s="39" t="s">
        <v>600</v>
      </c>
      <c r="J5" s="39" t="s">
        <v>1694</v>
      </c>
      <c r="K5" s="39" t="s">
        <v>1689</v>
      </c>
      <c r="L5" s="41" t="e">
        <f t="shared" si="0"/>
        <v>#REF!</v>
      </c>
      <c r="M5" s="36" t="e">
        <f t="shared" si="1"/>
        <v>#REF!</v>
      </c>
      <c r="N5" s="33" t="e">
        <f t="shared" si="2"/>
        <v>#REF!</v>
      </c>
      <c r="O5" s="23" t="e">
        <f t="shared" si="3"/>
        <v>#REF!</v>
      </c>
      <c r="P5" s="8" t="s">
        <v>154</v>
      </c>
      <c r="Q5" s="14" t="e">
        <f>VLOOKUP(P5,#REF!,2,FALSE)</f>
        <v>#REF!</v>
      </c>
      <c r="R5" s="8" t="s">
        <v>154</v>
      </c>
      <c r="S5" s="14" t="e">
        <f>VLOOKUP(R5,#REF!,2,FALSE)</f>
        <v>#REF!</v>
      </c>
      <c r="T5" s="15" t="e">
        <f>(Q5+S5)*#REF!</f>
        <v>#REF!</v>
      </c>
      <c r="U5" s="8" t="s">
        <v>7</v>
      </c>
      <c r="V5" s="10" t="e">
        <f>IF(U5=#REF!,#REF!,0)</f>
        <v>#REF!</v>
      </c>
      <c r="W5" s="8" t="s">
        <v>8</v>
      </c>
      <c r="X5" s="10" t="e">
        <f>IF(W5=#REF!,#REF!,0)</f>
        <v>#REF!</v>
      </c>
      <c r="Y5" s="8" t="s">
        <v>9</v>
      </c>
      <c r="Z5" s="10" t="e">
        <f>IF(Y5=#REF!,#REF!,0)</f>
        <v>#REF!</v>
      </c>
      <c r="AA5" s="8" t="s">
        <v>7</v>
      </c>
      <c r="AB5" s="10" t="e">
        <f>IF(AA5=#REF!,#REF!,0)</f>
        <v>#REF!</v>
      </c>
      <c r="AC5" s="8" t="s">
        <v>8</v>
      </c>
      <c r="AD5" s="10" t="e">
        <f>IF(AC5=#REF!,#REF!,0)</f>
        <v>#REF!</v>
      </c>
      <c r="AE5" s="8" t="s">
        <v>9</v>
      </c>
      <c r="AF5" s="10" t="e">
        <f>IF(AE5=#REF!,#REF!,0)</f>
        <v>#REF!</v>
      </c>
      <c r="AG5" s="8" t="s">
        <v>7</v>
      </c>
      <c r="AH5" s="10" t="e">
        <f>IF(AG5=#REF!,#REF!,0)</f>
        <v>#REF!</v>
      </c>
      <c r="AI5" s="8" t="s">
        <v>8</v>
      </c>
      <c r="AJ5" s="10" t="e">
        <f>IF(AI5=#REF!,#REF!,0)</f>
        <v>#REF!</v>
      </c>
      <c r="AK5" s="8" t="s">
        <v>9</v>
      </c>
      <c r="AL5" s="10" t="e">
        <f>IF(AK5=#REF!,#REF!,0)</f>
        <v>#REF!</v>
      </c>
      <c r="AM5" s="17" t="e">
        <f>(V5+X5+Z5+AB5+AD5+AF5+AH5+AJ5+AL5)*#REF!</f>
        <v>#REF!</v>
      </c>
      <c r="AN5" s="27" t="e">
        <f t="shared" si="4"/>
        <v>#REF!</v>
      </c>
      <c r="AP5" s="4" t="e">
        <f>IF(AO5=#REF!,#REF!,0)</f>
        <v>#REF!</v>
      </c>
      <c r="AQ5" s="8" t="s">
        <v>11</v>
      </c>
      <c r="AR5" s="4" t="e">
        <f>IF(AQ5=#REF!,#REF!,0)</f>
        <v>#REF!</v>
      </c>
      <c r="AS5" s="8" t="s">
        <v>12</v>
      </c>
      <c r="AT5" s="4" t="e">
        <f>IF(AS5=#REF!,#REF!,0)</f>
        <v>#REF!</v>
      </c>
      <c r="AV5" s="4" t="e">
        <f>IF(AU5=#REF!,#REF!,0)</f>
        <v>#REF!</v>
      </c>
      <c r="AX5" s="4" t="e">
        <f>IF(AW5=#REF!,#REF!,0)</f>
        <v>#REF!</v>
      </c>
      <c r="AY5" s="8" t="s">
        <v>15</v>
      </c>
      <c r="AZ5" s="4" t="e">
        <f>IF(AY5=#REF!,#REF!,0)</f>
        <v>#REF!</v>
      </c>
      <c r="BA5" s="20" t="e">
        <f>(AP5+AR5+AT5+AV5+AX5+AZ5)*#REF!</f>
        <v>#REF!</v>
      </c>
      <c r="BB5" s="8" t="s">
        <v>121</v>
      </c>
      <c r="BC5" s="4" t="e">
        <f>VLOOKUP(BB5,#REF!,2,FALSE)</f>
        <v>#REF!</v>
      </c>
      <c r="BD5" s="20" t="e">
        <f>BC5*#REF!</f>
        <v>#REF!</v>
      </c>
      <c r="BE5" s="8" t="s">
        <v>205</v>
      </c>
      <c r="BF5" s="4" t="e">
        <f>VLOOKUP(BE5,#REF!,2,0)</f>
        <v>#REF!</v>
      </c>
      <c r="BG5" s="20" t="e">
        <f>BF5*#REF!</f>
        <v>#REF!</v>
      </c>
      <c r="BH5" s="8" t="s">
        <v>123</v>
      </c>
      <c r="BI5" s="4" t="e">
        <f>VLOOKUP(BH5,#REF!,2,FALSE)</f>
        <v>#REF!</v>
      </c>
      <c r="BJ5" s="19" t="e">
        <f>BI5*#REF!</f>
        <v>#REF!</v>
      </c>
      <c r="BK5" s="8" t="s">
        <v>124</v>
      </c>
      <c r="BL5" s="4" t="e">
        <f>VLOOKUP(BK5,#REF!,2,FALSE)</f>
        <v>#REF!</v>
      </c>
      <c r="BM5" s="8" t="s">
        <v>158</v>
      </c>
      <c r="BN5" s="4" t="e">
        <f>VLOOKUP(BM5,#REF!,2,FALSE)</f>
        <v>#REF!</v>
      </c>
      <c r="BO5" s="20" t="e">
        <f>(BL5+BN5)*#REF!</f>
        <v>#REF!</v>
      </c>
      <c r="BP5" s="28" t="e">
        <f t="shared" si="5"/>
        <v>#REF!</v>
      </c>
      <c r="BQ5" s="8" t="s">
        <v>19</v>
      </c>
      <c r="BR5" s="4" t="e">
        <f>IF(BQ5=#REF!,#REF!,0)</f>
        <v>#REF!</v>
      </c>
      <c r="BS5" s="8" t="s">
        <v>20</v>
      </c>
      <c r="BT5" s="4" t="e">
        <f>IF(BS5=#REF!,#REF!,0)</f>
        <v>#REF!</v>
      </c>
      <c r="BU5" s="8" t="s">
        <v>21</v>
      </c>
      <c r="BV5" s="4" t="e">
        <f>IF(BU5=#REF!,#REF!,0)</f>
        <v>#REF!</v>
      </c>
      <c r="BW5" s="8" t="s">
        <v>22</v>
      </c>
      <c r="BX5" s="4" t="e">
        <f>IF(BW5=#REF!,#REF!,0)</f>
        <v>#REF!</v>
      </c>
      <c r="BY5" s="8" t="s">
        <v>23</v>
      </c>
      <c r="BZ5" s="4" t="e">
        <f>IF(BY5=#REF!,#REF!,0)</f>
        <v>#REF!</v>
      </c>
      <c r="CA5" s="8" t="s">
        <v>24</v>
      </c>
      <c r="CB5" s="4" t="e">
        <f>IF(CA5=#REF!,#REF!,0)</f>
        <v>#REF!</v>
      </c>
      <c r="CC5" s="8" t="s">
        <v>25</v>
      </c>
      <c r="CD5" s="4" t="e">
        <f>IF(CC5=#REF!,#REF!,0)</f>
        <v>#REF!</v>
      </c>
      <c r="CE5" s="8" t="s">
        <v>26</v>
      </c>
      <c r="CF5" s="4" t="e">
        <f>IF(CE5=#REF!,#REF!,0)</f>
        <v>#REF!</v>
      </c>
      <c r="CG5" s="20" t="e">
        <f>(BR5+BT5+BV5+BX5+BZ5+CB5+CD5+CF5)*#REF!</f>
        <v>#REF!</v>
      </c>
      <c r="CH5" s="8" t="s">
        <v>27</v>
      </c>
      <c r="CI5" s="4" t="e">
        <f>IF(CH5=#REF!,#REF!,0)</f>
        <v>#REF!</v>
      </c>
      <c r="CJ5" s="8" t="s">
        <v>28</v>
      </c>
      <c r="CK5" s="4" t="e">
        <f>IF(CJ5=#REF!,#REF!,0)</f>
        <v>#REF!</v>
      </c>
      <c r="CL5" s="8" t="s">
        <v>29</v>
      </c>
      <c r="CM5" s="4" t="e">
        <f>IF(CL5=#REF!,#REF!,0)</f>
        <v>#REF!</v>
      </c>
      <c r="CN5" s="20" t="e">
        <f>(CI5+CK5+CM5)*#REF!</f>
        <v>#REF!</v>
      </c>
      <c r="CO5" s="8" t="s">
        <v>126</v>
      </c>
      <c r="CP5" s="4" t="e">
        <f>VLOOKUP(CO5,#REF!,2,FALSE)</f>
        <v>#REF!</v>
      </c>
      <c r="CQ5" s="20" t="e">
        <f>CP5*#REF!</f>
        <v>#REF!</v>
      </c>
      <c r="CR5" s="8" t="s">
        <v>127</v>
      </c>
      <c r="CS5" s="4" t="e">
        <f>VLOOKUP(CR5,#REF!,2,FALSE)</f>
        <v>#REF!</v>
      </c>
      <c r="CU5" s="4" t="e">
        <f>IF(CT5=#REF!,#REF!,0)</f>
        <v>#REF!</v>
      </c>
      <c r="CW5" s="4" t="e">
        <f>IF(CV5=#REF!,#REF!,0)</f>
        <v>#REF!</v>
      </c>
      <c r="CY5" s="4" t="e">
        <f>IF(CX5=#REF!,#REF!,0)</f>
        <v>#REF!</v>
      </c>
      <c r="DA5" s="4" t="e">
        <f>IF(CZ5=#REF!,#REF!,0)</f>
        <v>#REF!</v>
      </c>
      <c r="DB5" s="20" t="e">
        <f>(CS5+CU5+CW5+CY5+DA5)*#REF!</f>
        <v>#REF!</v>
      </c>
      <c r="DD5" s="4" t="e">
        <f>IF(DC5=#REF!,#REF!,0)</f>
        <v>#REF!</v>
      </c>
      <c r="DE5" s="8" t="s">
        <v>36</v>
      </c>
      <c r="DF5" s="4" t="e">
        <f>IF(DE5=#REF!,#REF!,0)</f>
        <v>#REF!</v>
      </c>
      <c r="DH5" s="4" t="e">
        <f>IF(DG5=#REF!,#REF!,0)</f>
        <v>#REF!</v>
      </c>
      <c r="DI5" s="19" t="e">
        <f>(DD5+DF5+DH5)*#REF!</f>
        <v>#REF!</v>
      </c>
      <c r="DJ5" s="8" t="s">
        <v>38</v>
      </c>
      <c r="DK5" s="4" t="e">
        <f>IF(DJ5=#REF!,#REF!,0)</f>
        <v>#REF!</v>
      </c>
      <c r="DL5" s="8" t="s">
        <v>39</v>
      </c>
      <c r="DM5" s="4" t="e">
        <f>IF(DL5=#REF!,#REF!,0)</f>
        <v>#REF!</v>
      </c>
      <c r="DN5" s="8" t="s">
        <v>40</v>
      </c>
      <c r="DO5" s="4" t="e">
        <f>IF(DN5=#REF!,#REF!,0)</f>
        <v>#REF!</v>
      </c>
      <c r="DQ5" s="4" t="e">
        <f>IF(DP5=#REF!,#REF!,0)</f>
        <v>#REF!</v>
      </c>
      <c r="DS5" s="4" t="e">
        <f>IF(DR5=#REF!,#REF!,0)</f>
        <v>#REF!</v>
      </c>
      <c r="DT5" s="8" t="s">
        <v>129</v>
      </c>
      <c r="DU5" s="4" t="e">
        <f>IF(DT5=#REF!,#REF!,0)</f>
        <v>#REF!</v>
      </c>
      <c r="DV5" s="19" t="e">
        <f>(DK5+DM5+DO5+DQ5+DS5+DU5)*#REF!</f>
        <v>#REF!</v>
      </c>
      <c r="DW5" s="28" t="e">
        <f t="shared" si="6"/>
        <v>#REF!</v>
      </c>
      <c r="DX5" s="8" t="s">
        <v>42</v>
      </c>
      <c r="DY5" s="4" t="e">
        <f>IF(DX5=#REF!,#REF!,0)</f>
        <v>#REF!</v>
      </c>
      <c r="DZ5" s="8" t="s">
        <v>43</v>
      </c>
      <c r="EA5" s="4" t="e">
        <f>IF(DZ5=#REF!,#REF!,0)</f>
        <v>#REF!</v>
      </c>
      <c r="EB5" s="8" t="s">
        <v>44</v>
      </c>
      <c r="EC5" s="4" t="e">
        <f>IF(EB5=#REF!,#REF!,0)</f>
        <v>#REF!</v>
      </c>
      <c r="ED5" s="8" t="s">
        <v>45</v>
      </c>
      <c r="EE5" s="4" t="e">
        <f>IF(ED5=#REF!,#REF!,0)</f>
        <v>#REF!</v>
      </c>
      <c r="EF5" s="8" t="s">
        <v>46</v>
      </c>
      <c r="EG5" s="4" t="e">
        <f>IF(EF5=#REF!,#REF!,0)</f>
        <v>#REF!</v>
      </c>
      <c r="EH5" s="19" t="e">
        <f>(DY5+EA5+EC5+EE5+EG5)*#REF!</f>
        <v>#REF!</v>
      </c>
      <c r="EI5" s="8" t="s">
        <v>159</v>
      </c>
      <c r="EJ5" s="4" t="e">
        <f>VLOOKUP(EI5,#REF!,2,FALSE)</f>
        <v>#REF!</v>
      </c>
      <c r="EK5" s="19" t="e">
        <f>EJ5*#REF!</f>
        <v>#REF!</v>
      </c>
      <c r="EL5" s="28" t="e">
        <f t="shared" si="7"/>
        <v>#REF!</v>
      </c>
      <c r="EM5" s="8" t="s">
        <v>48</v>
      </c>
      <c r="EN5" s="4" t="e">
        <f>IF(EM5=#REF!,#REF!,0)</f>
        <v>#REF!</v>
      </c>
      <c r="EO5" s="8" t="s">
        <v>49</v>
      </c>
      <c r="EP5" s="4" t="e">
        <f>IF(EO5=#REF!,#REF!,0)</f>
        <v>#REF!</v>
      </c>
      <c r="EQ5" s="8" t="s">
        <v>131</v>
      </c>
      <c r="ER5" s="4" t="e">
        <f>IF(EQ5=#REF!,#REF!,0)</f>
        <v>#REF!</v>
      </c>
      <c r="ES5" s="8" t="s">
        <v>132</v>
      </c>
      <c r="ET5" s="4" t="e">
        <f>IF(ES5=#REF!,#REF!,0)</f>
        <v>#REF!</v>
      </c>
      <c r="EU5" s="19" t="e">
        <f>(EN5+EP5+ER5+ET5)*#REF!</f>
        <v>#REF!</v>
      </c>
      <c r="EV5" s="8" t="s">
        <v>173</v>
      </c>
      <c r="EW5" s="4" t="e">
        <f>IF(EV5=#REF!,#REF!,0)</f>
        <v>#REF!</v>
      </c>
      <c r="EX5" s="8" t="s">
        <v>133</v>
      </c>
      <c r="EY5" s="4" t="e">
        <f>IF(EX5=#REF!,#REF!,0)</f>
        <v>#REF!</v>
      </c>
      <c r="EZ5" s="8" t="s">
        <v>50</v>
      </c>
      <c r="FA5" s="4" t="e">
        <f>IF(EZ5=#REF!,#REF!,0)</f>
        <v>#REF!</v>
      </c>
      <c r="FB5" s="19" t="e">
        <f>(EW5+EY5+FA5)*#REF!</f>
        <v>#REF!</v>
      </c>
      <c r="FC5" s="30" t="e">
        <f t="shared" si="8"/>
        <v>#REF!</v>
      </c>
      <c r="FD5" s="28" t="e">
        <f t="shared" si="9"/>
        <v>#REF!</v>
      </c>
      <c r="FE5" s="8" t="s">
        <v>51</v>
      </c>
      <c r="FF5" s="4" t="e">
        <f>IF(FE5=#REF!,#REF!,0)</f>
        <v>#REF!</v>
      </c>
      <c r="FG5" s="8" t="s">
        <v>134</v>
      </c>
      <c r="FH5" s="4" t="e">
        <f>IF(FG5=#REF!,#REF!,0)</f>
        <v>#REF!</v>
      </c>
      <c r="FI5" s="8" t="s">
        <v>135</v>
      </c>
      <c r="FJ5" s="4" t="e">
        <f>IF(FI5=#REF!,#REF!,0)</f>
        <v>#REF!</v>
      </c>
      <c r="FK5" s="8" t="s">
        <v>136</v>
      </c>
      <c r="FL5" s="4" t="e">
        <f>IF(FK5=#REF!,#REF!,0)</f>
        <v>#REF!</v>
      </c>
      <c r="FM5" s="8" t="s">
        <v>174</v>
      </c>
      <c r="FN5" s="4" t="e">
        <f>IF(FM5=#REF!,#REF!,0)</f>
        <v>#REF!</v>
      </c>
      <c r="FO5" s="8" t="s">
        <v>52</v>
      </c>
      <c r="FP5" s="4" t="e">
        <f>IF(FO5=#REF!,#REF!,0)</f>
        <v>#REF!</v>
      </c>
      <c r="FQ5" s="8" t="s">
        <v>53</v>
      </c>
      <c r="FR5" s="4" t="e">
        <f>IF(FQ5=#REF!,#REF!,0)</f>
        <v>#REF!</v>
      </c>
      <c r="FS5" s="19" t="e">
        <f>(FF5+FH5+FJ5+FL5+FN5+FP5+FR5)*#REF!</f>
        <v>#REF!</v>
      </c>
      <c r="FU5" s="4" t="e">
        <f>IF(FT5=#REF!,#REF!,0)</f>
        <v>#REF!</v>
      </c>
      <c r="FW5" s="4" t="e">
        <f>IF(FV5=#REF!,#REF!,0)</f>
        <v>#REF!</v>
      </c>
      <c r="FY5" s="4" t="e">
        <f>IF(FX5=#REF!,#REF!,0)</f>
        <v>#REF!</v>
      </c>
      <c r="GA5" s="4" t="e">
        <f>IF(FZ5=#REF!,#REF!,0)</f>
        <v>#REF!</v>
      </c>
      <c r="GC5" s="4" t="e">
        <f>IF(GB5=#REF!,#REF!,0)</f>
        <v>#REF!</v>
      </c>
      <c r="GD5" s="8" t="s">
        <v>139</v>
      </c>
      <c r="GE5" s="4" t="e">
        <f>IF(GD5=#REF!,#REF!,0)</f>
        <v>#REF!</v>
      </c>
      <c r="GG5" s="4" t="e">
        <f>IF(GF5=#REF!,#REF!,0)</f>
        <v>#REF!</v>
      </c>
      <c r="GI5" s="4" t="e">
        <f>IF(GH5=#REF!,#REF!,0)</f>
        <v>#REF!</v>
      </c>
      <c r="GK5" s="4" t="e">
        <f>IF(GJ5=#REF!,#REF!,0)</f>
        <v>#REF!</v>
      </c>
      <c r="GM5" s="4" t="e">
        <f>IF(GL5=#REF!,#REF!,0)</f>
        <v>#REF!</v>
      </c>
      <c r="GN5" s="19" t="e">
        <f>(FU5+FW5+FY5+GA5+GC5+GE5+GG5+GI5+GK5+GM5)*#REF!</f>
        <v>#REF!</v>
      </c>
      <c r="GO5" s="8" t="s">
        <v>55</v>
      </c>
      <c r="GP5" s="4" t="e">
        <f>IF(GO5=#REF!,#REF!,0)</f>
        <v>#REF!</v>
      </c>
      <c r="GQ5" s="8" t="s">
        <v>56</v>
      </c>
      <c r="GR5" s="4" t="e">
        <f>IF(GQ5=#REF!,#REF!,0)</f>
        <v>#REF!</v>
      </c>
      <c r="GS5" s="8" t="s">
        <v>57</v>
      </c>
      <c r="GT5" s="4" t="e">
        <f>IF(GS5=#REF!,#REF!,0)</f>
        <v>#REF!</v>
      </c>
      <c r="GU5" s="8" t="s">
        <v>58</v>
      </c>
      <c r="GV5" s="4" t="e">
        <f>IF(GU5=#REF!,#REF!,0)</f>
        <v>#REF!</v>
      </c>
      <c r="GW5" s="8" t="s">
        <v>59</v>
      </c>
      <c r="GX5" s="4" t="e">
        <f>IF(GW5=#REF!,#REF!,0)</f>
        <v>#REF!</v>
      </c>
      <c r="GY5" s="18" t="e">
        <f>(GP5+GR5+GT5+GV5+GX5)*#REF!</f>
        <v>#REF!</v>
      </c>
      <c r="HA5" s="4" t="e">
        <f>IF(GZ5=#REF!,#REF!,0)</f>
        <v>#REF!</v>
      </c>
      <c r="HC5" s="4" t="e">
        <f>IF(HB5=#REF!,#REF!,0)</f>
        <v>#REF!</v>
      </c>
      <c r="HE5" s="4" t="e">
        <f>IF(HD5=#REF!,#REF!,0)</f>
        <v>#REF!</v>
      </c>
      <c r="HF5" s="8" t="s">
        <v>63</v>
      </c>
      <c r="HG5" s="4" t="e">
        <f>IF(HF5=#REF!,#REF!,0)</f>
        <v>#REF!</v>
      </c>
      <c r="HI5" s="4" t="e">
        <f>IF(HH5=#REF!,#REF!,0)</f>
        <v>#REF!</v>
      </c>
      <c r="HJ5" s="8" t="s">
        <v>65</v>
      </c>
      <c r="HK5" s="4" t="e">
        <f>IF(HJ5=#REF!,#REF!,0)</f>
        <v>#REF!</v>
      </c>
      <c r="HM5" s="4" t="e">
        <f>IF(HL5=#REF!,#REF!,0)</f>
        <v>#REF!</v>
      </c>
      <c r="HN5" s="8" t="s">
        <v>67</v>
      </c>
      <c r="HO5" s="4" t="e">
        <f>IF(HN5=#REF!,#REF!,0)</f>
        <v>#REF!</v>
      </c>
      <c r="HP5" s="18" t="e">
        <f>(HA5+HC5+HE5+HG5+HI5+HK5+HM5+HO5)*#REF!</f>
        <v>#REF!</v>
      </c>
      <c r="HQ5" s="28" t="e">
        <f t="shared" si="10"/>
        <v>#REF!</v>
      </c>
      <c r="HR5" s="8" t="s">
        <v>140</v>
      </c>
      <c r="HS5" s="4" t="e">
        <f>VLOOKUP(HR5,#REF!,2,FALSE)</f>
        <v>#REF!</v>
      </c>
      <c r="HT5" s="19" t="e">
        <f>HS5*#REF!</f>
        <v>#REF!</v>
      </c>
      <c r="HU5" s="8" t="s">
        <v>141</v>
      </c>
      <c r="HV5" s="4" t="e">
        <f>IF(HU5=#REF!,#REF!,0)</f>
        <v>#REF!</v>
      </c>
      <c r="HW5" s="8" t="s">
        <v>69</v>
      </c>
      <c r="HX5" s="4" t="e">
        <f>IF(HW5=#REF!,#REF!,0)</f>
        <v>#REF!</v>
      </c>
      <c r="HZ5" s="4" t="e">
        <f>IF(HY5=#REF!,#REF!,0)</f>
        <v>#REF!</v>
      </c>
      <c r="IB5" s="4" t="e">
        <f>IF(IA5=#REF!,#REF!,0)</f>
        <v>#REF!</v>
      </c>
      <c r="ID5" s="4" t="e">
        <f>IF(IC5=#REF!,#REF!,0)</f>
        <v>#REF!</v>
      </c>
      <c r="IF5" s="4" t="e">
        <f>IF(IE5=#REF!,#REF!,0)</f>
        <v>#REF!</v>
      </c>
      <c r="IH5" s="4" t="e">
        <f>IF(IG5=#REF!,#REF!,0)</f>
        <v>#REF!</v>
      </c>
      <c r="IJ5" s="4" t="e">
        <f>IF(II5=#REF!,#REF!,0)</f>
        <v>#REF!</v>
      </c>
      <c r="IL5" s="4" t="e">
        <f>IF(IK5=#REF!,#REF!,0)</f>
        <v>#REF!</v>
      </c>
      <c r="IM5" s="19" t="e">
        <f>(HV5+HX5+HZ5+IB5+ID5+IF5+IH5+IJ5+IL5)*#REF!</f>
        <v>#REF!</v>
      </c>
      <c r="IO5" s="4" t="e">
        <f>IF(IN5=#REF!,#REF!,0)</f>
        <v>#REF!</v>
      </c>
      <c r="IQ5" s="4" t="e">
        <f>IF(IP5=#REF!,#REF!,0)</f>
        <v>#REF!</v>
      </c>
      <c r="IS5" s="4" t="e">
        <f>IF(IR5=#REF!,#REF!,0)</f>
        <v>#REF!</v>
      </c>
      <c r="IU5" s="4" t="e">
        <f>IF(IT5=#REF!,#REF!,0)</f>
        <v>#REF!</v>
      </c>
      <c r="IV5" s="19" t="e">
        <f>(IO5+IQ5+IS5+IU5)*#REF!</f>
        <v>#REF!</v>
      </c>
      <c r="IW5" s="8" t="s">
        <v>79</v>
      </c>
      <c r="IX5" s="4" t="e">
        <f>IF(IW5=#REF!,#REF!,0)</f>
        <v>#REF!</v>
      </c>
      <c r="IY5" s="8" t="s">
        <v>80</v>
      </c>
      <c r="IZ5" s="4" t="e">
        <f>IF(IY5=#REF!,#REF!,0)</f>
        <v>#REF!</v>
      </c>
      <c r="JA5" s="8" t="s">
        <v>9</v>
      </c>
      <c r="JB5" s="4" t="e">
        <f>IF(JA5=#REF!,#REF!,0)</f>
        <v>#REF!</v>
      </c>
      <c r="JC5" s="19" t="e">
        <f>(IX5+IZ5+JB5)*#REF!</f>
        <v>#REF!</v>
      </c>
      <c r="JD5" s="28" t="e">
        <f t="shared" si="11"/>
        <v>#REF!</v>
      </c>
      <c r="JE5" s="8" t="s">
        <v>188</v>
      </c>
      <c r="JF5" s="4" t="e">
        <f>VLOOKUP(JE5,#REF!,2,FALSE)</f>
        <v>#REF!</v>
      </c>
      <c r="JG5" s="19" t="e">
        <f>JF5*#REF!</f>
        <v>#REF!</v>
      </c>
      <c r="JH5" s="8" t="s">
        <v>82</v>
      </c>
      <c r="JI5" s="4" t="e">
        <f>IF(JH5=#REF!,#REF!,0)</f>
        <v>#REF!</v>
      </c>
      <c r="JJ5" s="8" t="s">
        <v>83</v>
      </c>
      <c r="JK5" s="4" t="e">
        <f>IF(JJ5=#REF!,#REF!,0)</f>
        <v>#REF!</v>
      </c>
      <c r="JL5" s="8" t="s">
        <v>84</v>
      </c>
      <c r="JM5" s="4" t="e">
        <f>IF(JL5=#REF!,#REF!,0)</f>
        <v>#REF!</v>
      </c>
      <c r="JN5" s="8" t="s">
        <v>85</v>
      </c>
      <c r="JO5" s="4" t="e">
        <f>IF(JN5=#REF!,#REF!,0)</f>
        <v>#REF!</v>
      </c>
      <c r="JP5" s="18" t="e">
        <f>(JI5+JK5+JM5+JO5)*#REF!</f>
        <v>#REF!</v>
      </c>
      <c r="JR5" s="4" t="e">
        <f>IF(JQ5=#REF!,#REF!,0)</f>
        <v>#REF!</v>
      </c>
      <c r="JT5" s="4" t="e">
        <f>IF(JS5=#REF!,#REF!,0)</f>
        <v>#REF!</v>
      </c>
      <c r="JU5" s="8" t="s">
        <v>143</v>
      </c>
      <c r="JV5" s="4" t="e">
        <f>IF(JU5=#REF!,#REF!,0)</f>
        <v>#REF!</v>
      </c>
      <c r="JW5" s="20" t="e">
        <f>(JR5+JT5+JV5)*#REF!</f>
        <v>#REF!</v>
      </c>
      <c r="JX5" s="11" t="s">
        <v>144</v>
      </c>
      <c r="JY5" s="11" t="s">
        <v>144</v>
      </c>
      <c r="JZ5" s="11" t="s">
        <v>144</v>
      </c>
      <c r="KA5" s="11" t="s">
        <v>144</v>
      </c>
      <c r="KB5" s="11" t="s">
        <v>144</v>
      </c>
      <c r="KC5" s="11" t="s">
        <v>144</v>
      </c>
      <c r="KD5" s="11">
        <v>0</v>
      </c>
      <c r="KE5" s="11">
        <v>198</v>
      </c>
      <c r="KF5" s="11">
        <v>198</v>
      </c>
      <c r="KG5" s="11">
        <v>178</v>
      </c>
      <c r="KH5" s="11">
        <v>6</v>
      </c>
      <c r="KI5" s="11">
        <v>5864</v>
      </c>
      <c r="KJ5" s="11">
        <v>393911</v>
      </c>
      <c r="KK5" s="11">
        <v>45255</v>
      </c>
      <c r="KL5" s="11">
        <v>76716077.760000005</v>
      </c>
      <c r="KM5" s="11">
        <v>49484717.759999998</v>
      </c>
      <c r="KN5" s="11">
        <v>27231360</v>
      </c>
      <c r="KO5" s="11">
        <v>34318205.07</v>
      </c>
      <c r="KP5" s="11">
        <v>6480606.5499999998</v>
      </c>
      <c r="KQ5" s="11">
        <v>2510733.5499999998</v>
      </c>
      <c r="KR5" s="11">
        <v>0</v>
      </c>
      <c r="KS5" s="11">
        <v>120</v>
      </c>
      <c r="KT5" s="11">
        <v>12</v>
      </c>
      <c r="KU5" s="11">
        <v>108</v>
      </c>
      <c r="KV5" s="11" t="s">
        <v>146</v>
      </c>
      <c r="KW5" s="11" t="s">
        <v>147</v>
      </c>
    </row>
    <row r="6" spans="1:309" x14ac:dyDescent="0.25">
      <c r="A6" s="39">
        <v>2</v>
      </c>
      <c r="B6" s="11" t="s">
        <v>162</v>
      </c>
      <c r="C6" s="39" t="s">
        <v>1695</v>
      </c>
      <c r="D6" s="39" t="s">
        <v>149</v>
      </c>
      <c r="E6" s="39" t="s">
        <v>150</v>
      </c>
      <c r="F6" s="39" t="s">
        <v>151</v>
      </c>
      <c r="G6" s="39" t="s">
        <v>150</v>
      </c>
      <c r="H6" s="39" t="s">
        <v>152</v>
      </c>
      <c r="I6" s="39" t="s">
        <v>153</v>
      </c>
      <c r="J6" s="39" t="s">
        <v>1694</v>
      </c>
      <c r="K6" s="39" t="s">
        <v>1689</v>
      </c>
      <c r="L6" s="41" t="e">
        <f t="shared" si="0"/>
        <v>#REF!</v>
      </c>
      <c r="M6" s="36" t="e">
        <f t="shared" si="1"/>
        <v>#REF!</v>
      </c>
      <c r="N6" s="33" t="e">
        <f t="shared" si="2"/>
        <v>#REF!</v>
      </c>
      <c r="O6" s="23" t="e">
        <f t="shared" si="3"/>
        <v>#REF!</v>
      </c>
      <c r="P6" s="8" t="s">
        <v>154</v>
      </c>
      <c r="Q6" s="14" t="e">
        <f>VLOOKUP(P6,#REF!,2,FALSE)</f>
        <v>#REF!</v>
      </c>
      <c r="R6" s="8" t="s">
        <v>154</v>
      </c>
      <c r="S6" s="14" t="e">
        <f>VLOOKUP(R6,#REF!,2,FALSE)</f>
        <v>#REF!</v>
      </c>
      <c r="T6" s="15" t="e">
        <f>(Q6+S6)*#REF!</f>
        <v>#REF!</v>
      </c>
      <c r="U6" s="8" t="s">
        <v>7</v>
      </c>
      <c r="V6" s="10" t="e">
        <f>IF(U6=#REF!,#REF!,0)</f>
        <v>#REF!</v>
      </c>
      <c r="W6" s="8" t="s">
        <v>8</v>
      </c>
      <c r="X6" s="10" t="e">
        <f>IF(W6=#REF!,#REF!,0)</f>
        <v>#REF!</v>
      </c>
      <c r="Y6" s="8" t="s">
        <v>9</v>
      </c>
      <c r="Z6" s="10" t="e">
        <f>IF(Y6=#REF!,#REF!,0)</f>
        <v>#REF!</v>
      </c>
      <c r="AA6" s="8" t="s">
        <v>7</v>
      </c>
      <c r="AB6" s="10" t="e">
        <f>IF(AA6=#REF!,#REF!,0)</f>
        <v>#REF!</v>
      </c>
      <c r="AC6" s="8" t="s">
        <v>8</v>
      </c>
      <c r="AD6" s="10" t="e">
        <f>IF(AC6=#REF!,#REF!,0)</f>
        <v>#REF!</v>
      </c>
      <c r="AE6" s="8" t="s">
        <v>9</v>
      </c>
      <c r="AF6" s="10" t="e">
        <f>IF(AE6=#REF!,#REF!,0)</f>
        <v>#REF!</v>
      </c>
      <c r="AG6" s="8" t="s">
        <v>7</v>
      </c>
      <c r="AH6" s="10" t="e">
        <f>IF(AG6=#REF!,#REF!,0)</f>
        <v>#REF!</v>
      </c>
      <c r="AI6" s="8" t="s">
        <v>8</v>
      </c>
      <c r="AJ6" s="10" t="e">
        <f>IF(AI6=#REF!,#REF!,0)</f>
        <v>#REF!</v>
      </c>
      <c r="AK6" s="8" t="s">
        <v>9</v>
      </c>
      <c r="AL6" s="10" t="e">
        <f>IF(AK6=#REF!,#REF!,0)</f>
        <v>#REF!</v>
      </c>
      <c r="AM6" s="17" t="e">
        <f>(V6+X6+Z6+AB6+AD6+AF6+AH6+AJ6+AL6)*#REF!</f>
        <v>#REF!</v>
      </c>
      <c r="AN6" s="27" t="e">
        <f t="shared" si="4"/>
        <v>#REF!</v>
      </c>
      <c r="AP6" s="4" t="e">
        <f>IF(AO6=#REF!,#REF!,0)</f>
        <v>#REF!</v>
      </c>
      <c r="AR6" s="4" t="e">
        <f>IF(AQ6=#REF!,#REF!,0)</f>
        <v>#REF!</v>
      </c>
      <c r="AS6" s="8" t="s">
        <v>12</v>
      </c>
      <c r="AT6" s="4" t="e">
        <f>IF(AS6=#REF!,#REF!,0)</f>
        <v>#REF!</v>
      </c>
      <c r="AV6" s="4" t="e">
        <f>IF(AU6=#REF!,#REF!,0)</f>
        <v>#REF!</v>
      </c>
      <c r="AX6" s="4" t="e">
        <f>IF(AW6=#REF!,#REF!,0)</f>
        <v>#REF!</v>
      </c>
      <c r="AZ6" s="4" t="e">
        <f>IF(AY6=#REF!,#REF!,0)</f>
        <v>#REF!</v>
      </c>
      <c r="BA6" s="20" t="e">
        <f>(AP6+AR6+AT6+AV6+AX6+AZ6)*#REF!</f>
        <v>#REF!</v>
      </c>
      <c r="BB6" s="8" t="s">
        <v>155</v>
      </c>
      <c r="BC6" s="4" t="e">
        <f>VLOOKUP(BB6,#REF!,2,FALSE)</f>
        <v>#REF!</v>
      </c>
      <c r="BD6" s="20" t="e">
        <f>BC6*#REF!</f>
        <v>#REF!</v>
      </c>
      <c r="BE6" s="8" t="s">
        <v>122</v>
      </c>
      <c r="BF6" s="4" t="e">
        <f>VLOOKUP(BE6,#REF!,2,0)</f>
        <v>#REF!</v>
      </c>
      <c r="BG6" s="20" t="e">
        <f>BF6*#REF!</f>
        <v>#REF!</v>
      </c>
      <c r="BH6" s="8" t="s">
        <v>156</v>
      </c>
      <c r="BI6" s="4" t="e">
        <f>VLOOKUP(BH6,#REF!,2,FALSE)</f>
        <v>#REF!</v>
      </c>
      <c r="BJ6" s="19" t="e">
        <f>BI6*#REF!</f>
        <v>#REF!</v>
      </c>
      <c r="BK6" s="8" t="s">
        <v>157</v>
      </c>
      <c r="BL6" s="4" t="e">
        <f>VLOOKUP(BK6,#REF!,2,FALSE)</f>
        <v>#REF!</v>
      </c>
      <c r="BM6" s="8" t="s">
        <v>158</v>
      </c>
      <c r="BN6" s="4" t="e">
        <f>VLOOKUP(BM6,#REF!,2,FALSE)</f>
        <v>#REF!</v>
      </c>
      <c r="BO6" s="20" t="e">
        <f>(BL6+BN6)*#REF!</f>
        <v>#REF!</v>
      </c>
      <c r="BP6" s="28" t="e">
        <f t="shared" si="5"/>
        <v>#REF!</v>
      </c>
      <c r="BR6" s="4" t="e">
        <f>IF(BQ6=#REF!,#REF!,0)</f>
        <v>#REF!</v>
      </c>
      <c r="BT6" s="4" t="e">
        <f>IF(BS6=#REF!,#REF!,0)</f>
        <v>#REF!</v>
      </c>
      <c r="BV6" s="4" t="e">
        <f>IF(BU6=#REF!,#REF!,0)</f>
        <v>#REF!</v>
      </c>
      <c r="BX6" s="4" t="e">
        <f>IF(BW6=#REF!,#REF!,0)</f>
        <v>#REF!</v>
      </c>
      <c r="BZ6" s="4" t="e">
        <f>IF(BY6=#REF!,#REF!,0)</f>
        <v>#REF!</v>
      </c>
      <c r="CB6" s="4" t="e">
        <f>IF(CA6=#REF!,#REF!,0)</f>
        <v>#REF!</v>
      </c>
      <c r="CD6" s="4" t="e">
        <f>IF(CC6=#REF!,#REF!,0)</f>
        <v>#REF!</v>
      </c>
      <c r="CF6" s="4" t="e">
        <f>IF(CE6=#REF!,#REF!,0)</f>
        <v>#REF!</v>
      </c>
      <c r="CG6" s="20" t="e">
        <f>(BR6+BT6+BV6+BX6+BZ6+CB6+CD6+CF6)*#REF!</f>
        <v>#REF!</v>
      </c>
      <c r="CH6" s="8" t="s">
        <v>27</v>
      </c>
      <c r="CI6" s="4" t="e">
        <f>IF(CH6=#REF!,#REF!,0)</f>
        <v>#REF!</v>
      </c>
      <c r="CK6" s="4" t="e">
        <f>IF(CJ6=#REF!,#REF!,0)</f>
        <v>#REF!</v>
      </c>
      <c r="CM6" s="4" t="e">
        <f>IF(CL6=#REF!,#REF!,0)</f>
        <v>#REF!</v>
      </c>
      <c r="CN6" s="20" t="e">
        <f>(CI6+CK6+CM6)*#REF!</f>
        <v>#REF!</v>
      </c>
      <c r="CO6" s="8" t="s">
        <v>126</v>
      </c>
      <c r="CP6" s="4" t="e">
        <f>VLOOKUP(CO6,#REF!,2,FALSE)</f>
        <v>#REF!</v>
      </c>
      <c r="CQ6" s="20" t="e">
        <f>CP6*#REF!</f>
        <v>#REF!</v>
      </c>
      <c r="CR6" s="8" t="s">
        <v>127</v>
      </c>
      <c r="CS6" s="4" t="e">
        <f>VLOOKUP(CR6,#REF!,2,FALSE)</f>
        <v>#REF!</v>
      </c>
      <c r="CU6" s="4" t="e">
        <f>IF(CT6=#REF!,#REF!,0)</f>
        <v>#REF!</v>
      </c>
      <c r="CW6" s="4" t="e">
        <f>IF(CV6=#REF!,#REF!,0)</f>
        <v>#REF!</v>
      </c>
      <c r="CY6" s="4" t="e">
        <f>IF(CX6=#REF!,#REF!,0)</f>
        <v>#REF!</v>
      </c>
      <c r="CZ6" s="8" t="s">
        <v>34</v>
      </c>
      <c r="DA6" s="4" t="e">
        <f>IF(CZ6=#REF!,#REF!,0)</f>
        <v>#REF!</v>
      </c>
      <c r="DB6" s="20" t="e">
        <f>(CS6+CU6+CW6+CY6+DA6)*#REF!</f>
        <v>#REF!</v>
      </c>
      <c r="DC6" s="8" t="s">
        <v>35</v>
      </c>
      <c r="DD6" s="4" t="e">
        <f>IF(DC6=#REF!,#REF!,0)</f>
        <v>#REF!</v>
      </c>
      <c r="DE6" s="8" t="s">
        <v>36</v>
      </c>
      <c r="DF6" s="4" t="e">
        <f>IF(DE6=#REF!,#REF!,0)</f>
        <v>#REF!</v>
      </c>
      <c r="DG6" s="8" t="s">
        <v>37</v>
      </c>
      <c r="DH6" s="4" t="e">
        <f>IF(DG6=#REF!,#REF!,0)</f>
        <v>#REF!</v>
      </c>
      <c r="DI6" s="19" t="e">
        <f>(DD6+DF6+DH6)*#REF!</f>
        <v>#REF!</v>
      </c>
      <c r="DK6" s="4" t="e">
        <f>IF(DJ6=#REF!,#REF!,0)</f>
        <v>#REF!</v>
      </c>
      <c r="DM6" s="4" t="e">
        <f>IF(DL6=#REF!,#REF!,0)</f>
        <v>#REF!</v>
      </c>
      <c r="DO6" s="4" t="e">
        <f>IF(DN6=#REF!,#REF!,0)</f>
        <v>#REF!</v>
      </c>
      <c r="DQ6" s="4" t="e">
        <f>IF(DP6=#REF!,#REF!,0)</f>
        <v>#REF!</v>
      </c>
      <c r="DS6" s="4" t="e">
        <f>IF(DR6=#REF!,#REF!,0)</f>
        <v>#REF!</v>
      </c>
      <c r="DU6" s="4" t="e">
        <f>IF(DT6=#REF!,#REF!,0)</f>
        <v>#REF!</v>
      </c>
      <c r="DV6" s="19" t="e">
        <f>(DK6+DM6+DO6+DQ6+DS6+DU6)*#REF!</f>
        <v>#REF!</v>
      </c>
      <c r="DW6" s="28" t="e">
        <f t="shared" si="6"/>
        <v>#REF!</v>
      </c>
      <c r="DY6" s="4" t="e">
        <f>IF(DX6=#REF!,#REF!,0)</f>
        <v>#REF!</v>
      </c>
      <c r="DZ6" s="8" t="s">
        <v>43</v>
      </c>
      <c r="EA6" s="4" t="e">
        <f>IF(DZ6=#REF!,#REF!,0)</f>
        <v>#REF!</v>
      </c>
      <c r="EB6" s="8" t="s">
        <v>44</v>
      </c>
      <c r="EC6" s="4" t="e">
        <f>IF(EB6=#REF!,#REF!,0)</f>
        <v>#REF!</v>
      </c>
      <c r="EE6" s="4" t="e">
        <f>IF(ED6=#REF!,#REF!,0)</f>
        <v>#REF!</v>
      </c>
      <c r="EF6" s="8" t="s">
        <v>46</v>
      </c>
      <c r="EG6" s="4" t="e">
        <f>IF(EF6=#REF!,#REF!,0)</f>
        <v>#REF!</v>
      </c>
      <c r="EH6" s="19" t="e">
        <f>(DY6+EA6+EC6+EE6+EG6)*#REF!</f>
        <v>#REF!</v>
      </c>
      <c r="EI6" s="8" t="s">
        <v>159</v>
      </c>
      <c r="EJ6" s="4" t="e">
        <f>VLOOKUP(EI6,#REF!,2,FALSE)</f>
        <v>#REF!</v>
      </c>
      <c r="EK6" s="19" t="e">
        <f>EJ6*#REF!</f>
        <v>#REF!</v>
      </c>
      <c r="EL6" s="28" t="e">
        <f t="shared" si="7"/>
        <v>#REF!</v>
      </c>
      <c r="EM6" s="8" t="s">
        <v>48</v>
      </c>
      <c r="EN6" s="4" t="e">
        <f>IF(EM6=#REF!,#REF!,0)</f>
        <v>#REF!</v>
      </c>
      <c r="EO6" s="8" t="s">
        <v>49</v>
      </c>
      <c r="EP6" s="4" t="e">
        <f>IF(EO6=#REF!,#REF!,0)</f>
        <v>#REF!</v>
      </c>
      <c r="EQ6" s="8" t="s">
        <v>131</v>
      </c>
      <c r="ER6" s="4" t="e">
        <f>IF(EQ6=#REF!,#REF!,0)</f>
        <v>#REF!</v>
      </c>
      <c r="ES6" s="8" t="s">
        <v>132</v>
      </c>
      <c r="ET6" s="4" t="e">
        <f>IF(ES6=#REF!,#REF!,0)</f>
        <v>#REF!</v>
      </c>
      <c r="EU6" s="19" t="e">
        <f>(EN6+EP6+ER6+ET6)*#REF!</f>
        <v>#REF!</v>
      </c>
      <c r="EW6" s="4" t="e">
        <f>IF(EV6=#REF!,#REF!,0)</f>
        <v>#REF!</v>
      </c>
      <c r="EX6" s="8" t="s">
        <v>133</v>
      </c>
      <c r="EY6" s="4" t="e">
        <f>IF(EX6=#REF!,#REF!,0)</f>
        <v>#REF!</v>
      </c>
      <c r="FA6" s="4" t="e">
        <f>IF(EZ6=#REF!,#REF!,0)</f>
        <v>#REF!</v>
      </c>
      <c r="FB6" s="19" t="e">
        <f>(EW6+EY6+FA6)*#REF!</f>
        <v>#REF!</v>
      </c>
      <c r="FC6" s="30" t="e">
        <f t="shared" si="8"/>
        <v>#REF!</v>
      </c>
      <c r="FD6" s="28" t="e">
        <f t="shared" si="9"/>
        <v>#REF!</v>
      </c>
      <c r="FE6" s="8" t="s">
        <v>51</v>
      </c>
      <c r="FF6" s="4" t="e">
        <f>IF(FE6=#REF!,#REF!,0)</f>
        <v>#REF!</v>
      </c>
      <c r="FG6" s="8" t="s">
        <v>134</v>
      </c>
      <c r="FH6" s="4" t="e">
        <f>IF(FG6=#REF!,#REF!,0)</f>
        <v>#REF!</v>
      </c>
      <c r="FI6" s="8" t="s">
        <v>135</v>
      </c>
      <c r="FJ6" s="4" t="e">
        <f>IF(FI6=#REF!,#REF!,0)</f>
        <v>#REF!</v>
      </c>
      <c r="FK6" s="8" t="s">
        <v>136</v>
      </c>
      <c r="FL6" s="4" t="e">
        <f>IF(FK6=#REF!,#REF!,0)</f>
        <v>#REF!</v>
      </c>
      <c r="FN6" s="4" t="e">
        <f>IF(FM6=#REF!,#REF!,0)</f>
        <v>#REF!</v>
      </c>
      <c r="FO6" s="8" t="s">
        <v>52</v>
      </c>
      <c r="FP6" s="4" t="e">
        <f>IF(FO6=#REF!,#REF!,0)</f>
        <v>#REF!</v>
      </c>
      <c r="FR6" s="4" t="e">
        <f>IF(FQ6=#REF!,#REF!,0)</f>
        <v>#REF!</v>
      </c>
      <c r="FS6" s="19" t="e">
        <f>(FF6+FH6+FJ6+FL6+FN6+FP6+FR6)*#REF!</f>
        <v>#REF!</v>
      </c>
      <c r="FU6" s="4" t="e">
        <f>IF(FT6=#REF!,#REF!,0)</f>
        <v>#REF!</v>
      </c>
      <c r="FW6" s="4" t="e">
        <f>IF(FV6=#REF!,#REF!,0)</f>
        <v>#REF!</v>
      </c>
      <c r="FY6" s="4" t="e">
        <f>IF(FX6=#REF!,#REF!,0)</f>
        <v>#REF!</v>
      </c>
      <c r="GA6" s="4" t="e">
        <f>IF(FZ6=#REF!,#REF!,0)</f>
        <v>#REF!</v>
      </c>
      <c r="GC6" s="4" t="e">
        <f>IF(GB6=#REF!,#REF!,0)</f>
        <v>#REF!</v>
      </c>
      <c r="GE6" s="4" t="e">
        <f>IF(GD6=#REF!,#REF!,0)</f>
        <v>#REF!</v>
      </c>
      <c r="GG6" s="4" t="e">
        <f>IF(GF6=#REF!,#REF!,0)</f>
        <v>#REF!</v>
      </c>
      <c r="GI6" s="4" t="e">
        <f>IF(GH6=#REF!,#REF!,0)</f>
        <v>#REF!</v>
      </c>
      <c r="GK6" s="4" t="e">
        <f>IF(GJ6=#REF!,#REF!,0)</f>
        <v>#REF!</v>
      </c>
      <c r="GM6" s="4" t="e">
        <f>IF(GL6=#REF!,#REF!,0)</f>
        <v>#REF!</v>
      </c>
      <c r="GN6" s="19" t="e">
        <f>(FU6+FW6+FY6+GA6+GC6+GE6+GG6+GI6+GK6+GM6)*#REF!</f>
        <v>#REF!</v>
      </c>
      <c r="GO6" s="8" t="s">
        <v>55</v>
      </c>
      <c r="GP6" s="4" t="e">
        <f>IF(GO6=#REF!,#REF!,0)</f>
        <v>#REF!</v>
      </c>
      <c r="GQ6" s="8" t="s">
        <v>56</v>
      </c>
      <c r="GR6" s="4" t="e">
        <f>IF(GQ6=#REF!,#REF!,0)</f>
        <v>#REF!</v>
      </c>
      <c r="GS6" s="8" t="s">
        <v>57</v>
      </c>
      <c r="GT6" s="4" t="e">
        <f>IF(GS6=#REF!,#REF!,0)</f>
        <v>#REF!</v>
      </c>
      <c r="GU6" s="8" t="s">
        <v>58</v>
      </c>
      <c r="GV6" s="4" t="e">
        <f>IF(GU6=#REF!,#REF!,0)</f>
        <v>#REF!</v>
      </c>
      <c r="GX6" s="4" t="e">
        <f>IF(GW6=#REF!,#REF!,0)</f>
        <v>#REF!</v>
      </c>
      <c r="GY6" s="18" t="e">
        <f>(GP6+GR6+GT6+GV6+GX6)*#REF!</f>
        <v>#REF!</v>
      </c>
      <c r="HA6" s="4" t="e">
        <f>IF(GZ6=#REF!,#REF!,0)</f>
        <v>#REF!</v>
      </c>
      <c r="HC6" s="4" t="e">
        <f>IF(HB6=#REF!,#REF!,0)</f>
        <v>#REF!</v>
      </c>
      <c r="HE6" s="4" t="e">
        <f>IF(HD6=#REF!,#REF!,0)</f>
        <v>#REF!</v>
      </c>
      <c r="HG6" s="4" t="e">
        <f>IF(HF6=#REF!,#REF!,0)</f>
        <v>#REF!</v>
      </c>
      <c r="HI6" s="4" t="e">
        <f>IF(HH6=#REF!,#REF!,0)</f>
        <v>#REF!</v>
      </c>
      <c r="HK6" s="4" t="e">
        <f>IF(HJ6=#REF!,#REF!,0)</f>
        <v>#REF!</v>
      </c>
      <c r="HM6" s="4" t="e">
        <f>IF(HL6=#REF!,#REF!,0)</f>
        <v>#REF!</v>
      </c>
      <c r="HO6" s="4" t="e">
        <f>IF(HN6=#REF!,#REF!,0)</f>
        <v>#REF!</v>
      </c>
      <c r="HP6" s="18" t="e">
        <f>(HA6+HC6+HE6+HG6+HI6+HK6+HM6+HO6)*#REF!</f>
        <v>#REF!</v>
      </c>
      <c r="HQ6" s="28" t="e">
        <f t="shared" si="10"/>
        <v>#REF!</v>
      </c>
      <c r="HR6" s="8" t="s">
        <v>160</v>
      </c>
      <c r="HS6" s="4" t="e">
        <f>VLOOKUP(HR6,#REF!,2,FALSE)</f>
        <v>#REF!</v>
      </c>
      <c r="HT6" s="19" t="e">
        <f>HS6*#REF!</f>
        <v>#REF!</v>
      </c>
      <c r="HU6" s="8" t="s">
        <v>141</v>
      </c>
      <c r="HV6" s="4" t="e">
        <f>IF(HU6=#REF!,#REF!,0)</f>
        <v>#REF!</v>
      </c>
      <c r="HW6" s="8" t="s">
        <v>69</v>
      </c>
      <c r="HX6" s="4" t="e">
        <f>IF(HW6=#REF!,#REF!,0)</f>
        <v>#REF!</v>
      </c>
      <c r="HZ6" s="4" t="e">
        <f>IF(HY6=#REF!,#REF!,0)</f>
        <v>#REF!</v>
      </c>
      <c r="IB6" s="4" t="e">
        <f>IF(IA6=#REF!,#REF!,0)</f>
        <v>#REF!</v>
      </c>
      <c r="ID6" s="4" t="e">
        <f>IF(IC6=#REF!,#REF!,0)</f>
        <v>#REF!</v>
      </c>
      <c r="IE6" s="8" t="s">
        <v>73</v>
      </c>
      <c r="IF6" s="4" t="e">
        <f>IF(IE6=#REF!,#REF!,0)</f>
        <v>#REF!</v>
      </c>
      <c r="IH6" s="4" t="e">
        <f>IF(IG6=#REF!,#REF!,0)</f>
        <v>#REF!</v>
      </c>
      <c r="IJ6" s="4" t="e">
        <f>IF(II6=#REF!,#REF!,0)</f>
        <v>#REF!</v>
      </c>
      <c r="IL6" s="4" t="e">
        <f>IF(IK6=#REF!,#REF!,0)</f>
        <v>#REF!</v>
      </c>
      <c r="IM6" s="19" t="e">
        <f>(HV6+HX6+HZ6+IB6+ID6+IF6+IH6+IJ6+IL6)*#REF!</f>
        <v>#REF!</v>
      </c>
      <c r="IO6" s="4" t="e">
        <f>IF(IN6=#REF!,#REF!,0)</f>
        <v>#REF!</v>
      </c>
      <c r="IQ6" s="4" t="e">
        <f>IF(IP6=#REF!,#REF!,0)</f>
        <v>#REF!</v>
      </c>
      <c r="IS6" s="4" t="e">
        <f>IF(IR6=#REF!,#REF!,0)</f>
        <v>#REF!</v>
      </c>
      <c r="IU6" s="4" t="e">
        <f>IF(IT6=#REF!,#REF!,0)</f>
        <v>#REF!</v>
      </c>
      <c r="IV6" s="19" t="e">
        <f>(IO6+IQ6+IS6+IU6)*#REF!</f>
        <v>#REF!</v>
      </c>
      <c r="IW6" s="8" t="s">
        <v>79</v>
      </c>
      <c r="IX6" s="4" t="e">
        <f>IF(IW6=#REF!,#REF!,0)</f>
        <v>#REF!</v>
      </c>
      <c r="IY6" s="8" t="s">
        <v>80</v>
      </c>
      <c r="IZ6" s="4" t="e">
        <f>IF(IY6=#REF!,#REF!,0)</f>
        <v>#REF!</v>
      </c>
      <c r="JA6" s="8" t="s">
        <v>9</v>
      </c>
      <c r="JB6" s="4" t="e">
        <f>IF(JA6=#REF!,#REF!,0)</f>
        <v>#REF!</v>
      </c>
      <c r="JC6" s="19" t="e">
        <f>(IX6+IZ6+JB6)*#REF!</f>
        <v>#REF!</v>
      </c>
      <c r="JD6" s="28" t="e">
        <f t="shared" si="11"/>
        <v>#REF!</v>
      </c>
      <c r="JE6" s="8" t="s">
        <v>161</v>
      </c>
      <c r="JF6" s="4" t="e">
        <f>VLOOKUP(JE6,#REF!,2,FALSE)</f>
        <v>#REF!</v>
      </c>
      <c r="JG6" s="19" t="e">
        <f>JF6*#REF!</f>
        <v>#REF!</v>
      </c>
      <c r="JH6" s="8" t="s">
        <v>82</v>
      </c>
      <c r="JI6" s="4" t="e">
        <f>IF(JH6=#REF!,#REF!,0)</f>
        <v>#REF!</v>
      </c>
      <c r="JK6" s="4" t="e">
        <f>IF(JJ6=#REF!,#REF!,0)</f>
        <v>#REF!</v>
      </c>
      <c r="JL6" s="8" t="s">
        <v>84</v>
      </c>
      <c r="JM6" s="4" t="e">
        <f>IF(JL6=#REF!,#REF!,0)</f>
        <v>#REF!</v>
      </c>
      <c r="JO6" s="4" t="e">
        <f>IF(JN6=#REF!,#REF!,0)</f>
        <v>#REF!</v>
      </c>
      <c r="JP6" s="18" t="e">
        <f>(JI6+JK6+JM6+JO6)*#REF!</f>
        <v>#REF!</v>
      </c>
      <c r="JQ6" s="8" t="s">
        <v>86</v>
      </c>
      <c r="JR6" s="4" t="e">
        <f>IF(JQ6=#REF!,#REF!,0)</f>
        <v>#REF!</v>
      </c>
      <c r="JT6" s="4" t="e">
        <f>IF(JS6=#REF!,#REF!,0)</f>
        <v>#REF!</v>
      </c>
      <c r="JU6" s="8" t="s">
        <v>143</v>
      </c>
      <c r="JV6" s="4" t="e">
        <f>IF(JU6=#REF!,#REF!,0)</f>
        <v>#REF!</v>
      </c>
      <c r="JW6" s="20" t="e">
        <f>(JR6+JT6+JV6)*#REF!</f>
        <v>#REF!</v>
      </c>
      <c r="JX6" s="11" t="s">
        <v>144</v>
      </c>
      <c r="JY6" s="11" t="s">
        <v>144</v>
      </c>
      <c r="JZ6" s="11" t="s">
        <v>144</v>
      </c>
      <c r="KA6" s="11" t="s">
        <v>144</v>
      </c>
      <c r="KB6" s="11" t="s">
        <v>144</v>
      </c>
      <c r="KC6" s="11" t="s">
        <v>144</v>
      </c>
      <c r="KD6" s="11">
        <v>0</v>
      </c>
      <c r="KE6" s="11">
        <v>47</v>
      </c>
      <c r="KF6" s="11">
        <v>80</v>
      </c>
      <c r="KG6" s="11">
        <v>42</v>
      </c>
      <c r="KH6" s="11">
        <v>0</v>
      </c>
      <c r="KI6" s="11">
        <v>1310</v>
      </c>
      <c r="KJ6" s="11">
        <v>3679</v>
      </c>
      <c r="KK6" s="11">
        <v>1678</v>
      </c>
      <c r="KL6" s="11">
        <v>10631813</v>
      </c>
      <c r="KM6" s="11">
        <v>5354023</v>
      </c>
      <c r="KN6" s="11">
        <v>5277790</v>
      </c>
      <c r="KO6" s="11">
        <v>4558298.45</v>
      </c>
      <c r="KP6" s="11">
        <v>1988516.4</v>
      </c>
      <c r="KQ6" s="11">
        <v>3976186.57</v>
      </c>
      <c r="KR6" s="11">
        <v>0</v>
      </c>
      <c r="KS6" s="11">
        <v>46</v>
      </c>
      <c r="KT6" s="11">
        <v>13</v>
      </c>
      <c r="KU6" s="11">
        <v>33</v>
      </c>
      <c r="KV6" s="11" t="s">
        <v>146</v>
      </c>
      <c r="KW6" s="11" t="s">
        <v>147</v>
      </c>
    </row>
    <row r="7" spans="1:309" x14ac:dyDescent="0.25">
      <c r="A7" s="39">
        <v>58</v>
      </c>
      <c r="B7" s="11" t="s">
        <v>541</v>
      </c>
      <c r="C7" s="39" t="s">
        <v>1722</v>
      </c>
      <c r="D7" s="39" t="s">
        <v>536</v>
      </c>
      <c r="E7" s="39" t="s">
        <v>537</v>
      </c>
      <c r="F7" s="39" t="s">
        <v>538</v>
      </c>
      <c r="G7" s="39" t="s">
        <v>537</v>
      </c>
      <c r="H7" s="39" t="s">
        <v>539</v>
      </c>
      <c r="I7" s="39" t="s">
        <v>540</v>
      </c>
      <c r="J7" s="39" t="s">
        <v>1699</v>
      </c>
      <c r="K7" s="39" t="s">
        <v>1703</v>
      </c>
      <c r="L7" s="41" t="e">
        <f t="shared" si="0"/>
        <v>#REF!</v>
      </c>
      <c r="M7" s="36" t="e">
        <f t="shared" si="1"/>
        <v>#REF!</v>
      </c>
      <c r="N7" s="33" t="e">
        <f t="shared" si="2"/>
        <v>#REF!</v>
      </c>
      <c r="O7" s="23" t="e">
        <f t="shared" si="3"/>
        <v>#REF!</v>
      </c>
      <c r="P7" s="8" t="s">
        <v>154</v>
      </c>
      <c r="Q7" s="14" t="e">
        <f>VLOOKUP(P7,#REF!,2,FALSE)</f>
        <v>#REF!</v>
      </c>
      <c r="R7" s="8" t="s">
        <v>154</v>
      </c>
      <c r="S7" s="14" t="e">
        <f>VLOOKUP(R7,#REF!,2,FALSE)</f>
        <v>#REF!</v>
      </c>
      <c r="T7" s="15" t="e">
        <f>(Q7+S7)*#REF!</f>
        <v>#REF!</v>
      </c>
      <c r="U7" s="8" t="s">
        <v>7</v>
      </c>
      <c r="V7" s="10" t="e">
        <f>IF(U7=#REF!,#REF!,0)</f>
        <v>#REF!</v>
      </c>
      <c r="W7" s="8" t="s">
        <v>8</v>
      </c>
      <c r="X7" s="10" t="e">
        <f>IF(W7=#REF!,#REF!,0)</f>
        <v>#REF!</v>
      </c>
      <c r="Y7" s="8" t="s">
        <v>9</v>
      </c>
      <c r="Z7" s="10" t="e">
        <f>IF(Y7=#REF!,#REF!,0)</f>
        <v>#REF!</v>
      </c>
      <c r="AA7" s="8" t="s">
        <v>7</v>
      </c>
      <c r="AB7" s="10" t="e">
        <f>IF(AA7=#REF!,#REF!,0)</f>
        <v>#REF!</v>
      </c>
      <c r="AC7" s="8" t="s">
        <v>8</v>
      </c>
      <c r="AD7" s="10" t="e">
        <f>IF(AC7=#REF!,#REF!,0)</f>
        <v>#REF!</v>
      </c>
      <c r="AE7" s="8" t="s">
        <v>9</v>
      </c>
      <c r="AF7" s="10" t="e">
        <f>IF(AE7=#REF!,#REF!,0)</f>
        <v>#REF!</v>
      </c>
      <c r="AG7" s="8" t="s">
        <v>7</v>
      </c>
      <c r="AH7" s="10" t="e">
        <f>IF(AG7=#REF!,#REF!,0)</f>
        <v>#REF!</v>
      </c>
      <c r="AI7" s="8" t="s">
        <v>8</v>
      </c>
      <c r="AJ7" s="10" t="e">
        <f>IF(AI7=#REF!,#REF!,0)</f>
        <v>#REF!</v>
      </c>
      <c r="AK7" s="8" t="s">
        <v>9</v>
      </c>
      <c r="AL7" s="10" t="e">
        <f>IF(AK7=#REF!,#REF!,0)</f>
        <v>#REF!</v>
      </c>
      <c r="AM7" s="17" t="e">
        <f>(V7+X7+Z7+AB7+AD7+AF7+AH7+AJ7+AL7)*#REF!</f>
        <v>#REF!</v>
      </c>
      <c r="AN7" s="27" t="e">
        <f t="shared" si="4"/>
        <v>#REF!</v>
      </c>
      <c r="AP7" s="4" t="e">
        <f>IF(AO7=#REF!,#REF!,0)</f>
        <v>#REF!</v>
      </c>
      <c r="AR7" s="4" t="e">
        <f>IF(AQ7=#REF!,#REF!,0)</f>
        <v>#REF!</v>
      </c>
      <c r="AS7" s="8" t="s">
        <v>12</v>
      </c>
      <c r="AT7" s="4" t="e">
        <f>IF(AS7=#REF!,#REF!,0)</f>
        <v>#REF!</v>
      </c>
      <c r="AU7" s="8" t="s">
        <v>13</v>
      </c>
      <c r="AV7" s="4" t="e">
        <f>IF(AU7=#REF!,#REF!,0)</f>
        <v>#REF!</v>
      </c>
      <c r="AW7" s="8" t="s">
        <v>14</v>
      </c>
      <c r="AX7" s="4" t="e">
        <f>IF(AW7=#REF!,#REF!,0)</f>
        <v>#REF!</v>
      </c>
      <c r="AY7" s="8" t="s">
        <v>15</v>
      </c>
      <c r="AZ7" s="4" t="e">
        <f>IF(AY7=#REF!,#REF!,0)</f>
        <v>#REF!</v>
      </c>
      <c r="BA7" s="20" t="e">
        <f>(AP7+AR7+AT7+AV7+AX7+AZ7)*#REF!</f>
        <v>#REF!</v>
      </c>
      <c r="BB7" s="8" t="s">
        <v>169</v>
      </c>
      <c r="BC7" s="4" t="e">
        <f>VLOOKUP(BB7,#REF!,2,FALSE)</f>
        <v>#REF!</v>
      </c>
      <c r="BD7" s="20" t="e">
        <f>BC7*#REF!</f>
        <v>#REF!</v>
      </c>
      <c r="BE7" s="8" t="s">
        <v>122</v>
      </c>
      <c r="BF7" s="4" t="e">
        <f>VLOOKUP(BE7,#REF!,2,0)</f>
        <v>#REF!</v>
      </c>
      <c r="BG7" s="20" t="e">
        <f>BF7*#REF!</f>
        <v>#REF!</v>
      </c>
      <c r="BH7" s="8" t="s">
        <v>123</v>
      </c>
      <c r="BI7" s="4" t="e">
        <f>VLOOKUP(BH7,#REF!,2,FALSE)</f>
        <v>#REF!</v>
      </c>
      <c r="BJ7" s="19" t="e">
        <f>BI7*#REF!</f>
        <v>#REF!</v>
      </c>
      <c r="BK7" s="8" t="s">
        <v>124</v>
      </c>
      <c r="BL7" s="4" t="e">
        <f>VLOOKUP(BK7,#REF!,2,FALSE)</f>
        <v>#REF!</v>
      </c>
      <c r="BM7" s="8" t="s">
        <v>158</v>
      </c>
      <c r="BN7" s="4" t="e">
        <f>VLOOKUP(BM7,#REF!,2,FALSE)</f>
        <v>#REF!</v>
      </c>
      <c r="BO7" s="20" t="e">
        <f>(BL7+BN7)*#REF!</f>
        <v>#REF!</v>
      </c>
      <c r="BP7" s="28" t="e">
        <f t="shared" si="5"/>
        <v>#REF!</v>
      </c>
      <c r="BR7" s="4" t="e">
        <f>IF(BQ7=#REF!,#REF!,0)</f>
        <v>#REF!</v>
      </c>
      <c r="BT7" s="4" t="e">
        <f>IF(BS7=#REF!,#REF!,0)</f>
        <v>#REF!</v>
      </c>
      <c r="BV7" s="4" t="e">
        <f>IF(BU7=#REF!,#REF!,0)</f>
        <v>#REF!</v>
      </c>
      <c r="BX7" s="4" t="e">
        <f>IF(BW7=#REF!,#REF!,0)</f>
        <v>#REF!</v>
      </c>
      <c r="BZ7" s="4" t="e">
        <f>IF(BY7=#REF!,#REF!,0)</f>
        <v>#REF!</v>
      </c>
      <c r="CB7" s="4" t="e">
        <f>IF(CA7=#REF!,#REF!,0)</f>
        <v>#REF!</v>
      </c>
      <c r="CD7" s="4" t="e">
        <f>IF(CC7=#REF!,#REF!,0)</f>
        <v>#REF!</v>
      </c>
      <c r="CF7" s="4" t="e">
        <f>IF(CE7=#REF!,#REF!,0)</f>
        <v>#REF!</v>
      </c>
      <c r="CG7" s="20" t="e">
        <f>(BR7+BT7+BV7+BX7+BZ7+CB7+CD7+CF7)*#REF!</f>
        <v>#REF!</v>
      </c>
      <c r="CH7" s="8" t="s">
        <v>27</v>
      </c>
      <c r="CI7" s="4" t="e">
        <f>IF(CH7=#REF!,#REF!,0)</f>
        <v>#REF!</v>
      </c>
      <c r="CK7" s="4" t="e">
        <f>IF(CJ7=#REF!,#REF!,0)</f>
        <v>#REF!</v>
      </c>
      <c r="CL7" s="8" t="s">
        <v>29</v>
      </c>
      <c r="CM7" s="4" t="e">
        <f>IF(CL7=#REF!,#REF!,0)</f>
        <v>#REF!</v>
      </c>
      <c r="CN7" s="20" t="e">
        <f>(CI7+CK7+CM7)*#REF!</f>
        <v>#REF!</v>
      </c>
      <c r="CO7" s="8" t="s">
        <v>126</v>
      </c>
      <c r="CP7" s="4" t="e">
        <f>VLOOKUP(CO7,#REF!,2,FALSE)</f>
        <v>#REF!</v>
      </c>
      <c r="CQ7" s="20" t="e">
        <f>CP7*#REF!</f>
        <v>#REF!</v>
      </c>
      <c r="CR7" s="8" t="s">
        <v>229</v>
      </c>
      <c r="CS7" s="4" t="e">
        <f>VLOOKUP(CR7,#REF!,2,FALSE)</f>
        <v>#REF!</v>
      </c>
      <c r="CT7" s="8" t="s">
        <v>31</v>
      </c>
      <c r="CU7" s="4" t="e">
        <f>IF(CT7=#REF!,#REF!,0)</f>
        <v>#REF!</v>
      </c>
      <c r="CW7" s="4" t="e">
        <f>IF(CV7=#REF!,#REF!,0)</f>
        <v>#REF!</v>
      </c>
      <c r="CY7" s="4" t="e">
        <f>IF(CX7=#REF!,#REF!,0)</f>
        <v>#REF!</v>
      </c>
      <c r="DA7" s="4" t="e">
        <f>IF(CZ7=#REF!,#REF!,0)</f>
        <v>#REF!</v>
      </c>
      <c r="DB7" s="20" t="e">
        <f>(CS7+CU7+CW7+CY7+DA7)*#REF!</f>
        <v>#REF!</v>
      </c>
      <c r="DC7" s="8" t="s">
        <v>35</v>
      </c>
      <c r="DD7" s="4" t="e">
        <f>IF(DC7=#REF!,#REF!,0)</f>
        <v>#REF!</v>
      </c>
      <c r="DE7" s="8" t="s">
        <v>36</v>
      </c>
      <c r="DF7" s="4" t="e">
        <f>IF(DE7=#REF!,#REF!,0)</f>
        <v>#REF!</v>
      </c>
      <c r="DG7" s="8" t="s">
        <v>37</v>
      </c>
      <c r="DH7" s="4" t="e">
        <f>IF(DG7=#REF!,#REF!,0)</f>
        <v>#REF!</v>
      </c>
      <c r="DI7" s="19" t="e">
        <f>(DD7+DF7+DH7)*#REF!</f>
        <v>#REF!</v>
      </c>
      <c r="DJ7" s="8" t="s">
        <v>38</v>
      </c>
      <c r="DK7" s="4" t="e">
        <f>IF(DJ7=#REF!,#REF!,0)</f>
        <v>#REF!</v>
      </c>
      <c r="DL7" s="8" t="s">
        <v>39</v>
      </c>
      <c r="DM7" s="4" t="e">
        <f>IF(DL7=#REF!,#REF!,0)</f>
        <v>#REF!</v>
      </c>
      <c r="DN7" s="8" t="s">
        <v>40</v>
      </c>
      <c r="DO7" s="4" t="e">
        <f>IF(DN7=#REF!,#REF!,0)</f>
        <v>#REF!</v>
      </c>
      <c r="DQ7" s="4" t="e">
        <f>IF(DP7=#REF!,#REF!,0)</f>
        <v>#REF!</v>
      </c>
      <c r="DS7" s="4" t="e">
        <f>IF(DR7=#REF!,#REF!,0)</f>
        <v>#REF!</v>
      </c>
      <c r="DU7" s="4" t="e">
        <f>IF(DT7=#REF!,#REF!,0)</f>
        <v>#REF!</v>
      </c>
      <c r="DV7" s="19" t="e">
        <f>(DK7+DM7+DO7+DQ7+DS7+DU7)*#REF!</f>
        <v>#REF!</v>
      </c>
      <c r="DW7" s="28" t="e">
        <f t="shared" si="6"/>
        <v>#REF!</v>
      </c>
      <c r="DY7" s="4" t="e">
        <f>IF(DX7=#REF!,#REF!,0)</f>
        <v>#REF!</v>
      </c>
      <c r="DZ7" s="8" t="s">
        <v>43</v>
      </c>
      <c r="EA7" s="4" t="e">
        <f>IF(DZ7=#REF!,#REF!,0)</f>
        <v>#REF!</v>
      </c>
      <c r="EB7" s="8" t="s">
        <v>44</v>
      </c>
      <c r="EC7" s="4" t="e">
        <f>IF(EB7=#REF!,#REF!,0)</f>
        <v>#REF!</v>
      </c>
      <c r="ED7" s="8" t="s">
        <v>45</v>
      </c>
      <c r="EE7" s="4" t="e">
        <f>IF(ED7=#REF!,#REF!,0)</f>
        <v>#REF!</v>
      </c>
      <c r="EG7" s="4" t="e">
        <f>IF(EF7=#REF!,#REF!,0)</f>
        <v>#REF!</v>
      </c>
      <c r="EH7" s="19" t="e">
        <f>(DY7+EA7+EC7+EE7+EG7)*#REF!</f>
        <v>#REF!</v>
      </c>
      <c r="EI7" s="8" t="s">
        <v>230</v>
      </c>
      <c r="EJ7" s="4" t="e">
        <f>VLOOKUP(EI7,#REF!,2,FALSE)</f>
        <v>#REF!</v>
      </c>
      <c r="EK7" s="19" t="e">
        <f>EJ7*#REF!</f>
        <v>#REF!</v>
      </c>
      <c r="EL7" s="28" t="e">
        <f t="shared" si="7"/>
        <v>#REF!</v>
      </c>
      <c r="EM7" s="8" t="s">
        <v>48</v>
      </c>
      <c r="EN7" s="4" t="e">
        <f>IF(EM7=#REF!,#REF!,0)</f>
        <v>#REF!</v>
      </c>
      <c r="EO7" s="8" t="s">
        <v>49</v>
      </c>
      <c r="EP7" s="4" t="e">
        <f>IF(EO7=#REF!,#REF!,0)</f>
        <v>#REF!</v>
      </c>
      <c r="EQ7" s="8" t="s">
        <v>131</v>
      </c>
      <c r="ER7" s="4" t="e">
        <f>IF(EQ7=#REF!,#REF!,0)</f>
        <v>#REF!</v>
      </c>
      <c r="ET7" s="4" t="e">
        <f>IF(ES7=#REF!,#REF!,0)</f>
        <v>#REF!</v>
      </c>
      <c r="EU7" s="19" t="e">
        <f>(EN7+EP7+ER7+ET7)*#REF!</f>
        <v>#REF!</v>
      </c>
      <c r="EW7" s="4" t="e">
        <f>IF(EV7=#REF!,#REF!,0)</f>
        <v>#REF!</v>
      </c>
      <c r="EY7" s="4" t="e">
        <f>IF(EX7=#REF!,#REF!,0)</f>
        <v>#REF!</v>
      </c>
      <c r="FA7" s="4" t="e">
        <f>IF(EZ7=#REF!,#REF!,0)</f>
        <v>#REF!</v>
      </c>
      <c r="FB7" s="19" t="e">
        <f>(EW7+EY7+FA7)*#REF!</f>
        <v>#REF!</v>
      </c>
      <c r="FC7" s="30" t="e">
        <f t="shared" si="8"/>
        <v>#REF!</v>
      </c>
      <c r="FD7" s="28" t="e">
        <f t="shared" si="9"/>
        <v>#REF!</v>
      </c>
      <c r="FE7" s="8" t="s">
        <v>51</v>
      </c>
      <c r="FF7" s="4" t="e">
        <f>IF(FE7=#REF!,#REF!,0)</f>
        <v>#REF!</v>
      </c>
      <c r="FG7" s="8" t="s">
        <v>134</v>
      </c>
      <c r="FH7" s="4" t="e">
        <f>IF(FG7=#REF!,#REF!,0)</f>
        <v>#REF!</v>
      </c>
      <c r="FI7" s="8" t="s">
        <v>135</v>
      </c>
      <c r="FJ7" s="4" t="e">
        <f>IF(FI7=#REF!,#REF!,0)</f>
        <v>#REF!</v>
      </c>
      <c r="FK7" s="8" t="s">
        <v>136</v>
      </c>
      <c r="FL7" s="4" t="e">
        <f>IF(FK7=#REF!,#REF!,0)</f>
        <v>#REF!</v>
      </c>
      <c r="FN7" s="4" t="e">
        <f>IF(FM7=#REF!,#REF!,0)</f>
        <v>#REF!</v>
      </c>
      <c r="FO7" s="8" t="s">
        <v>52</v>
      </c>
      <c r="FP7" s="4" t="e">
        <f>IF(FO7=#REF!,#REF!,0)</f>
        <v>#REF!</v>
      </c>
      <c r="FR7" s="4" t="e">
        <f>IF(FQ7=#REF!,#REF!,0)</f>
        <v>#REF!</v>
      </c>
      <c r="FS7" s="19" t="e">
        <f>(FF7+FH7+FJ7+FL7+FN7+FP7+FR7)*#REF!</f>
        <v>#REF!</v>
      </c>
      <c r="FU7" s="4" t="e">
        <f>IF(FT7=#REF!,#REF!,0)</f>
        <v>#REF!</v>
      </c>
      <c r="FW7" s="4" t="e">
        <f>IF(FV7=#REF!,#REF!,0)</f>
        <v>#REF!</v>
      </c>
      <c r="FY7" s="4" t="e">
        <f>IF(FX7=#REF!,#REF!,0)</f>
        <v>#REF!</v>
      </c>
      <c r="GA7" s="4" t="e">
        <f>IF(FZ7=#REF!,#REF!,0)</f>
        <v>#REF!</v>
      </c>
      <c r="GC7" s="4" t="e">
        <f>IF(GB7=#REF!,#REF!,0)</f>
        <v>#REF!</v>
      </c>
      <c r="GE7" s="4" t="e">
        <f>IF(GD7=#REF!,#REF!,0)</f>
        <v>#REF!</v>
      </c>
      <c r="GG7" s="4" t="e">
        <f>IF(GF7=#REF!,#REF!,0)</f>
        <v>#REF!</v>
      </c>
      <c r="GI7" s="4" t="e">
        <f>IF(GH7=#REF!,#REF!,0)</f>
        <v>#REF!</v>
      </c>
      <c r="GK7" s="4" t="e">
        <f>IF(GJ7=#REF!,#REF!,0)</f>
        <v>#REF!</v>
      </c>
      <c r="GM7" s="4" t="e">
        <f>IF(GL7=#REF!,#REF!,0)</f>
        <v>#REF!</v>
      </c>
      <c r="GN7" s="19" t="e">
        <f>(FU7+FW7+FY7+GA7+GC7+GE7+GG7+GI7+GK7+GM7)*#REF!</f>
        <v>#REF!</v>
      </c>
      <c r="GP7" s="4" t="e">
        <f>IF(GO7=#REF!,#REF!,0)</f>
        <v>#REF!</v>
      </c>
      <c r="GR7" s="4" t="e">
        <f>IF(GQ7=#REF!,#REF!,0)</f>
        <v>#REF!</v>
      </c>
      <c r="GT7" s="4" t="e">
        <f>IF(GS7=#REF!,#REF!,0)</f>
        <v>#REF!</v>
      </c>
      <c r="GV7" s="4" t="e">
        <f>IF(GU7=#REF!,#REF!,0)</f>
        <v>#REF!</v>
      </c>
      <c r="GX7" s="4" t="e">
        <f>IF(GW7=#REF!,#REF!,0)</f>
        <v>#REF!</v>
      </c>
      <c r="GY7" s="18" t="e">
        <f>(GP7+GR7+GT7+GV7+GX7)*#REF!</f>
        <v>#REF!</v>
      </c>
      <c r="GZ7" s="8" t="s">
        <v>60</v>
      </c>
      <c r="HA7" s="4" t="e">
        <f>IF(GZ7=#REF!,#REF!,0)</f>
        <v>#REF!</v>
      </c>
      <c r="HB7" s="8" t="s">
        <v>61</v>
      </c>
      <c r="HC7" s="4" t="e">
        <f>IF(HB7=#REF!,#REF!,0)</f>
        <v>#REF!</v>
      </c>
      <c r="HD7" s="8" t="s">
        <v>62</v>
      </c>
      <c r="HE7" s="4" t="e">
        <f>IF(HD7=#REF!,#REF!,0)</f>
        <v>#REF!</v>
      </c>
      <c r="HF7" s="8" t="s">
        <v>63</v>
      </c>
      <c r="HG7" s="4" t="e">
        <f>IF(HF7=#REF!,#REF!,0)</f>
        <v>#REF!</v>
      </c>
      <c r="HH7" s="8" t="s">
        <v>64</v>
      </c>
      <c r="HI7" s="4" t="e">
        <f>IF(HH7=#REF!,#REF!,0)</f>
        <v>#REF!</v>
      </c>
      <c r="HJ7" s="8" t="s">
        <v>65</v>
      </c>
      <c r="HK7" s="4" t="e">
        <f>IF(HJ7=#REF!,#REF!,0)</f>
        <v>#REF!</v>
      </c>
      <c r="HL7" s="8" t="s">
        <v>66</v>
      </c>
      <c r="HM7" s="4" t="e">
        <f>IF(HL7=#REF!,#REF!,0)</f>
        <v>#REF!</v>
      </c>
      <c r="HN7" s="8" t="s">
        <v>67</v>
      </c>
      <c r="HO7" s="4" t="e">
        <f>IF(HN7=#REF!,#REF!,0)</f>
        <v>#REF!</v>
      </c>
      <c r="HP7" s="18" t="e">
        <f>(HA7+HC7+HE7+HG7+HI7+HK7+HM7+HO7)*#REF!</f>
        <v>#REF!</v>
      </c>
      <c r="HQ7" s="28" t="e">
        <f t="shared" si="10"/>
        <v>#REF!</v>
      </c>
      <c r="HR7" s="8" t="s">
        <v>140</v>
      </c>
      <c r="HS7" s="4" t="e">
        <f>VLOOKUP(HR7,#REF!,2,FALSE)</f>
        <v>#REF!</v>
      </c>
      <c r="HT7" s="19" t="e">
        <f>HS7*#REF!</f>
        <v>#REF!</v>
      </c>
      <c r="HV7" s="4" t="e">
        <f>IF(HU7=#REF!,#REF!,0)</f>
        <v>#REF!</v>
      </c>
      <c r="HX7" s="4" t="e">
        <f>IF(HW7=#REF!,#REF!,0)</f>
        <v>#REF!</v>
      </c>
      <c r="HZ7" s="4" t="e">
        <f>IF(HY7=#REF!,#REF!,0)</f>
        <v>#REF!</v>
      </c>
      <c r="IB7" s="4" t="e">
        <f>IF(IA7=#REF!,#REF!,0)</f>
        <v>#REF!</v>
      </c>
      <c r="ID7" s="4" t="e">
        <f>IF(IC7=#REF!,#REF!,0)</f>
        <v>#REF!</v>
      </c>
      <c r="IF7" s="4" t="e">
        <f>IF(IE7=#REF!,#REF!,0)</f>
        <v>#REF!</v>
      </c>
      <c r="IH7" s="4" t="e">
        <f>IF(IG7=#REF!,#REF!,0)</f>
        <v>#REF!</v>
      </c>
      <c r="IJ7" s="4" t="e">
        <f>IF(II7=#REF!,#REF!,0)</f>
        <v>#REF!</v>
      </c>
      <c r="IL7" s="4" t="e">
        <f>IF(IK7=#REF!,#REF!,0)</f>
        <v>#REF!</v>
      </c>
      <c r="IM7" s="19" t="e">
        <f>(HV7+HX7+HZ7+IB7+ID7+IF7+IH7+IJ7+IL7)*#REF!</f>
        <v>#REF!</v>
      </c>
      <c r="IN7" s="8" t="s">
        <v>7</v>
      </c>
      <c r="IO7" s="4" t="e">
        <f>IF(IN7=#REF!,#REF!,0)</f>
        <v>#REF!</v>
      </c>
      <c r="IP7" s="8" t="s">
        <v>77</v>
      </c>
      <c r="IQ7" s="4" t="e">
        <f>IF(IP7=#REF!,#REF!,0)</f>
        <v>#REF!</v>
      </c>
      <c r="IR7" s="8" t="s">
        <v>78</v>
      </c>
      <c r="IS7" s="4" t="e">
        <f>IF(IR7=#REF!,#REF!,0)</f>
        <v>#REF!</v>
      </c>
      <c r="IT7" s="8" t="s">
        <v>9</v>
      </c>
      <c r="IU7" s="4" t="e">
        <f>IF(IT7=#REF!,#REF!,0)</f>
        <v>#REF!</v>
      </c>
      <c r="IV7" s="19" t="e">
        <f>(IO7+IQ7+IS7+IU7)*#REF!</f>
        <v>#REF!</v>
      </c>
      <c r="IW7" s="8" t="s">
        <v>79</v>
      </c>
      <c r="IX7" s="4" t="e">
        <f>IF(IW7=#REF!,#REF!,0)</f>
        <v>#REF!</v>
      </c>
      <c r="IY7" s="8" t="s">
        <v>80</v>
      </c>
      <c r="IZ7" s="4" t="e">
        <f>IF(IY7=#REF!,#REF!,0)</f>
        <v>#REF!</v>
      </c>
      <c r="JA7" s="8" t="s">
        <v>9</v>
      </c>
      <c r="JB7" s="4" t="e">
        <f>IF(JA7=#REF!,#REF!,0)</f>
        <v>#REF!</v>
      </c>
      <c r="JC7" s="19" t="e">
        <f>(IX7+IZ7+JB7)*#REF!</f>
        <v>#REF!</v>
      </c>
      <c r="JD7" s="28" t="e">
        <f t="shared" si="11"/>
        <v>#REF!</v>
      </c>
      <c r="JE7" s="8" t="s">
        <v>161</v>
      </c>
      <c r="JF7" s="4" t="e">
        <f>VLOOKUP(JE7,#REF!,2,FALSE)</f>
        <v>#REF!</v>
      </c>
      <c r="JG7" s="19" t="e">
        <f>JF7*#REF!</f>
        <v>#REF!</v>
      </c>
      <c r="JH7" s="8" t="s">
        <v>82</v>
      </c>
      <c r="JI7" s="4" t="e">
        <f>IF(JH7=#REF!,#REF!,0)</f>
        <v>#REF!</v>
      </c>
      <c r="JJ7" s="8" t="s">
        <v>83</v>
      </c>
      <c r="JK7" s="4" t="e">
        <f>IF(JJ7=#REF!,#REF!,0)</f>
        <v>#REF!</v>
      </c>
      <c r="JL7" s="8" t="s">
        <v>84</v>
      </c>
      <c r="JM7" s="4" t="e">
        <f>IF(JL7=#REF!,#REF!,0)</f>
        <v>#REF!</v>
      </c>
      <c r="JN7" s="8" t="s">
        <v>85</v>
      </c>
      <c r="JO7" s="4" t="e">
        <f>IF(JN7=#REF!,#REF!,0)</f>
        <v>#REF!</v>
      </c>
      <c r="JP7" s="18" t="e">
        <f>(JI7+JK7+JM7+JO7)*#REF!</f>
        <v>#REF!</v>
      </c>
      <c r="JQ7" s="8" t="s">
        <v>86</v>
      </c>
      <c r="JR7" s="4" t="e">
        <f>IF(JQ7=#REF!,#REF!,0)</f>
        <v>#REF!</v>
      </c>
      <c r="JT7" s="4" t="e">
        <f>IF(JS7=#REF!,#REF!,0)</f>
        <v>#REF!</v>
      </c>
      <c r="JU7" s="8" t="s">
        <v>143</v>
      </c>
      <c r="JV7" s="4" t="e">
        <f>IF(JU7=#REF!,#REF!,0)</f>
        <v>#REF!</v>
      </c>
      <c r="JW7" s="20" t="e">
        <f>(JR7+JT7+JV7)*#REF!</f>
        <v>#REF!</v>
      </c>
      <c r="JX7" s="11" t="s">
        <v>144</v>
      </c>
      <c r="JY7" s="11" t="s">
        <v>144</v>
      </c>
      <c r="JZ7" s="11" t="s">
        <v>144</v>
      </c>
      <c r="KA7" s="11" t="s">
        <v>144</v>
      </c>
      <c r="KB7" s="11" t="s">
        <v>144</v>
      </c>
      <c r="KC7" s="11" t="s">
        <v>144</v>
      </c>
      <c r="KD7" s="11">
        <v>0</v>
      </c>
      <c r="KE7" s="11">
        <v>26</v>
      </c>
      <c r="KF7" s="11">
        <v>105</v>
      </c>
      <c r="KG7" s="11">
        <v>19</v>
      </c>
      <c r="KH7" s="11">
        <v>7</v>
      </c>
      <c r="KI7" s="11">
        <v>1.871</v>
      </c>
      <c r="KJ7" s="11">
        <v>43.432000000000002</v>
      </c>
      <c r="KK7" s="11">
        <v>45.302999999999997</v>
      </c>
      <c r="KL7" s="11">
        <v>7100388.5300000003</v>
      </c>
      <c r="KM7" s="11">
        <v>7028764.3300000001</v>
      </c>
      <c r="KN7" s="11">
        <v>71624.2</v>
      </c>
      <c r="KO7" s="11">
        <v>6671175.5099999998</v>
      </c>
      <c r="KP7" s="11">
        <v>769125.18</v>
      </c>
      <c r="KQ7" s="11">
        <v>337927.96</v>
      </c>
      <c r="KR7" s="11">
        <v>870000</v>
      </c>
      <c r="KS7" s="11">
        <v>11</v>
      </c>
      <c r="KT7" s="11">
        <v>11</v>
      </c>
      <c r="KU7" s="11">
        <v>16</v>
      </c>
      <c r="KV7" s="11" t="s">
        <v>146</v>
      </c>
      <c r="KW7" s="11" t="s">
        <v>147</v>
      </c>
    </row>
    <row r="8" spans="1:309" x14ac:dyDescent="0.25">
      <c r="A8" s="39">
        <v>37</v>
      </c>
      <c r="B8" s="11" t="s">
        <v>419</v>
      </c>
      <c r="C8" s="39" t="s">
        <v>1704</v>
      </c>
      <c r="D8" s="39" t="s">
        <v>414</v>
      </c>
      <c r="E8" s="39" t="s">
        <v>415</v>
      </c>
      <c r="F8" s="39" t="s">
        <v>416</v>
      </c>
      <c r="G8" s="39" t="s">
        <v>415</v>
      </c>
      <c r="H8" s="39" t="s">
        <v>417</v>
      </c>
      <c r="I8" s="39" t="s">
        <v>418</v>
      </c>
      <c r="J8" s="39" t="s">
        <v>1699</v>
      </c>
      <c r="K8" s="39" t="s">
        <v>1703</v>
      </c>
      <c r="L8" s="41" t="e">
        <f t="shared" si="0"/>
        <v>#REF!</v>
      </c>
      <c r="M8" s="36" t="e">
        <f t="shared" si="1"/>
        <v>#REF!</v>
      </c>
      <c r="N8" s="33" t="e">
        <f t="shared" si="2"/>
        <v>#REF!</v>
      </c>
      <c r="O8" s="23" t="e">
        <f t="shared" si="3"/>
        <v>#REF!</v>
      </c>
      <c r="P8" s="8" t="s">
        <v>279</v>
      </c>
      <c r="Q8" s="14" t="e">
        <f>VLOOKUP(P8,#REF!,2,FALSE)</f>
        <v>#REF!</v>
      </c>
      <c r="R8" s="8" t="s">
        <v>279</v>
      </c>
      <c r="S8" s="14" t="e">
        <f>VLOOKUP(R8,#REF!,2,FALSE)</f>
        <v>#REF!</v>
      </c>
      <c r="T8" s="15" t="e">
        <f>(Q8+S8)*#REF!</f>
        <v>#REF!</v>
      </c>
      <c r="U8" s="8" t="s">
        <v>7</v>
      </c>
      <c r="V8" s="10" t="e">
        <f>IF(U8=#REF!,#REF!,0)</f>
        <v>#REF!</v>
      </c>
      <c r="W8" s="8" t="s">
        <v>8</v>
      </c>
      <c r="X8" s="10" t="e">
        <f>IF(W8=#REF!,#REF!,0)</f>
        <v>#REF!</v>
      </c>
      <c r="Y8" s="8" t="s">
        <v>9</v>
      </c>
      <c r="Z8" s="10" t="e">
        <f>IF(Y8=#REF!,#REF!,0)</f>
        <v>#REF!</v>
      </c>
      <c r="AA8" s="8" t="s">
        <v>7</v>
      </c>
      <c r="AB8" s="10" t="e">
        <f>IF(AA8=#REF!,#REF!,0)</f>
        <v>#REF!</v>
      </c>
      <c r="AC8" s="8" t="s">
        <v>8</v>
      </c>
      <c r="AD8" s="10" t="e">
        <f>IF(AC8=#REF!,#REF!,0)</f>
        <v>#REF!</v>
      </c>
      <c r="AF8" s="10" t="e">
        <f>IF(AE8=#REF!,#REF!,0)</f>
        <v>#REF!</v>
      </c>
      <c r="AG8" s="8" t="s">
        <v>7</v>
      </c>
      <c r="AH8" s="10" t="e">
        <f>IF(AG8=#REF!,#REF!,0)</f>
        <v>#REF!</v>
      </c>
      <c r="AI8" s="8" t="s">
        <v>8</v>
      </c>
      <c r="AJ8" s="10" t="e">
        <f>IF(AI8=#REF!,#REF!,0)</f>
        <v>#REF!</v>
      </c>
      <c r="AK8" s="8" t="s">
        <v>9</v>
      </c>
      <c r="AL8" s="10" t="e">
        <f>IF(AK8=#REF!,#REF!,0)</f>
        <v>#REF!</v>
      </c>
      <c r="AM8" s="17" t="e">
        <f>(V8+X8+Z8+AB8+AD8+AF8+AH8+AJ8+AL8)*#REF!</f>
        <v>#REF!</v>
      </c>
      <c r="AN8" s="27" t="e">
        <f t="shared" si="4"/>
        <v>#REF!</v>
      </c>
      <c r="AP8" s="4" t="e">
        <f>IF(AO8=#REF!,#REF!,0)</f>
        <v>#REF!</v>
      </c>
      <c r="AR8" s="4" t="e">
        <f>IF(AQ8=#REF!,#REF!,0)</f>
        <v>#REF!</v>
      </c>
      <c r="AT8" s="4" t="e">
        <f>IF(AS8=#REF!,#REF!,0)</f>
        <v>#REF!</v>
      </c>
      <c r="AU8" s="8" t="s">
        <v>13</v>
      </c>
      <c r="AV8" s="4" t="e">
        <f>IF(AU8=#REF!,#REF!,0)</f>
        <v>#REF!</v>
      </c>
      <c r="AW8" s="8" t="s">
        <v>14</v>
      </c>
      <c r="AX8" s="4" t="e">
        <f>IF(AW8=#REF!,#REF!,0)</f>
        <v>#REF!</v>
      </c>
      <c r="AY8" s="8" t="s">
        <v>15</v>
      </c>
      <c r="AZ8" s="4" t="e">
        <f>IF(AY8=#REF!,#REF!,0)</f>
        <v>#REF!</v>
      </c>
      <c r="BA8" s="20" t="e">
        <f>(AP8+AR8+AT8+AV8+AX8+AZ8)*#REF!</f>
        <v>#REF!</v>
      </c>
      <c r="BB8" s="8" t="s">
        <v>169</v>
      </c>
      <c r="BC8" s="4" t="e">
        <f>VLOOKUP(BB8,#REF!,2,FALSE)</f>
        <v>#REF!</v>
      </c>
      <c r="BD8" s="20" t="e">
        <f>BC8*#REF!</f>
        <v>#REF!</v>
      </c>
      <c r="BE8" s="8" t="s">
        <v>214</v>
      </c>
      <c r="BF8" s="4" t="e">
        <f>VLOOKUP(BE8,#REF!,2,0)</f>
        <v>#REF!</v>
      </c>
      <c r="BG8" s="20" t="e">
        <f>BF8*#REF!</f>
        <v>#REF!</v>
      </c>
      <c r="BH8" s="8" t="s">
        <v>123</v>
      </c>
      <c r="BI8" s="4" t="e">
        <f>VLOOKUP(BH8,#REF!,2,FALSE)</f>
        <v>#REF!</v>
      </c>
      <c r="BJ8" s="19" t="e">
        <f>BI8*#REF!</f>
        <v>#REF!</v>
      </c>
      <c r="BK8" s="8" t="s">
        <v>124</v>
      </c>
      <c r="BL8" s="4" t="e">
        <f>VLOOKUP(BK8,#REF!,2,FALSE)</f>
        <v>#REF!</v>
      </c>
      <c r="BM8" s="8" t="s">
        <v>158</v>
      </c>
      <c r="BN8" s="4" t="e">
        <f>VLOOKUP(BM8,#REF!,2,FALSE)</f>
        <v>#REF!</v>
      </c>
      <c r="BO8" s="20" t="e">
        <f>(BL8+BN8)*#REF!</f>
        <v>#REF!</v>
      </c>
      <c r="BP8" s="28" t="e">
        <f t="shared" si="5"/>
        <v>#REF!</v>
      </c>
      <c r="BR8" s="4" t="e">
        <f>IF(BQ8=#REF!,#REF!,0)</f>
        <v>#REF!</v>
      </c>
      <c r="BT8" s="4" t="e">
        <f>IF(BS8=#REF!,#REF!,0)</f>
        <v>#REF!</v>
      </c>
      <c r="BV8" s="4" t="e">
        <f>IF(BU8=#REF!,#REF!,0)</f>
        <v>#REF!</v>
      </c>
      <c r="BX8" s="4" t="e">
        <f>IF(BW8=#REF!,#REF!,0)</f>
        <v>#REF!</v>
      </c>
      <c r="BZ8" s="4" t="e">
        <f>IF(BY8=#REF!,#REF!,0)</f>
        <v>#REF!</v>
      </c>
      <c r="CB8" s="4" t="e">
        <f>IF(CA8=#REF!,#REF!,0)</f>
        <v>#REF!</v>
      </c>
      <c r="CD8" s="4" t="e">
        <f>IF(CC8=#REF!,#REF!,0)</f>
        <v>#REF!</v>
      </c>
      <c r="CF8" s="4" t="e">
        <f>IF(CE8=#REF!,#REF!,0)</f>
        <v>#REF!</v>
      </c>
      <c r="CG8" s="20" t="e">
        <f>(BR8+BT8+BV8+BX8+BZ8+CB8+CD8+CF8)*#REF!</f>
        <v>#REF!</v>
      </c>
      <c r="CH8" s="8" t="s">
        <v>27</v>
      </c>
      <c r="CI8" s="4" t="e">
        <f>IF(CH8=#REF!,#REF!,0)</f>
        <v>#REF!</v>
      </c>
      <c r="CJ8" s="8" t="s">
        <v>28</v>
      </c>
      <c r="CK8" s="4" t="e">
        <f>IF(CJ8=#REF!,#REF!,0)</f>
        <v>#REF!</v>
      </c>
      <c r="CL8" s="8" t="s">
        <v>29</v>
      </c>
      <c r="CM8" s="4" t="e">
        <f>IF(CL8=#REF!,#REF!,0)</f>
        <v>#REF!</v>
      </c>
      <c r="CN8" s="20" t="e">
        <f>(CI8+CK8+CM8)*#REF!</f>
        <v>#REF!</v>
      </c>
      <c r="CO8" s="8" t="s">
        <v>126</v>
      </c>
      <c r="CP8" s="4" t="e">
        <f>VLOOKUP(CO8,#REF!,2,FALSE)</f>
        <v>#REF!</v>
      </c>
      <c r="CQ8" s="20" t="e">
        <f>CP8*#REF!</f>
        <v>#REF!</v>
      </c>
      <c r="CR8" s="8" t="s">
        <v>140</v>
      </c>
      <c r="CS8" s="4" t="e">
        <f>VLOOKUP(CR8,#REF!,2,FALSE)</f>
        <v>#REF!</v>
      </c>
      <c r="CT8" s="8" t="s">
        <v>31</v>
      </c>
      <c r="CU8" s="4" t="e">
        <f>IF(CT8=#REF!,#REF!,0)</f>
        <v>#REF!</v>
      </c>
      <c r="CW8" s="4" t="e">
        <f>IF(CV8=#REF!,#REF!,0)</f>
        <v>#REF!</v>
      </c>
      <c r="CY8" s="4" t="e">
        <f>IF(CX8=#REF!,#REF!,0)</f>
        <v>#REF!</v>
      </c>
      <c r="DA8" s="4" t="e">
        <f>IF(CZ8=#REF!,#REF!,0)</f>
        <v>#REF!</v>
      </c>
      <c r="DB8" s="20" t="e">
        <f>(CS8+CU8+CW8+CY8+DA8)*#REF!</f>
        <v>#REF!</v>
      </c>
      <c r="DC8" s="8" t="s">
        <v>35</v>
      </c>
      <c r="DD8" s="4" t="e">
        <f>IF(DC8=#REF!,#REF!,0)</f>
        <v>#REF!</v>
      </c>
      <c r="DE8" s="8" t="s">
        <v>36</v>
      </c>
      <c r="DF8" s="4" t="e">
        <f>IF(DE8=#REF!,#REF!,0)</f>
        <v>#REF!</v>
      </c>
      <c r="DH8" s="4" t="e">
        <f>IF(DG8=#REF!,#REF!,0)</f>
        <v>#REF!</v>
      </c>
      <c r="DI8" s="19" t="e">
        <f>(DD8+DF8+DH8)*#REF!</f>
        <v>#REF!</v>
      </c>
      <c r="DJ8" s="8" t="s">
        <v>38</v>
      </c>
      <c r="DK8" s="4" t="e">
        <f>IF(DJ8=#REF!,#REF!,0)</f>
        <v>#REF!</v>
      </c>
      <c r="DL8" s="8" t="s">
        <v>39</v>
      </c>
      <c r="DM8" s="4" t="e">
        <f>IF(DL8=#REF!,#REF!,0)</f>
        <v>#REF!</v>
      </c>
      <c r="DN8" s="8" t="s">
        <v>40</v>
      </c>
      <c r="DO8" s="4" t="e">
        <f>IF(DN8=#REF!,#REF!,0)</f>
        <v>#REF!</v>
      </c>
      <c r="DQ8" s="4" t="e">
        <f>IF(DP8=#REF!,#REF!,0)</f>
        <v>#REF!</v>
      </c>
      <c r="DS8" s="4" t="e">
        <f>IF(DR8=#REF!,#REF!,0)</f>
        <v>#REF!</v>
      </c>
      <c r="DT8" s="8" t="s">
        <v>129</v>
      </c>
      <c r="DU8" s="4" t="e">
        <f>IF(DT8=#REF!,#REF!,0)</f>
        <v>#REF!</v>
      </c>
      <c r="DV8" s="19" t="e">
        <f>(DK8+DM8+DO8+DQ8+DS8+DU8)*#REF!</f>
        <v>#REF!</v>
      </c>
      <c r="DW8" s="28" t="e">
        <f t="shared" si="6"/>
        <v>#REF!</v>
      </c>
      <c r="DX8" s="8" t="s">
        <v>42</v>
      </c>
      <c r="DY8" s="4" t="e">
        <f>IF(DX8=#REF!,#REF!,0)</f>
        <v>#REF!</v>
      </c>
      <c r="DZ8" s="8" t="s">
        <v>43</v>
      </c>
      <c r="EA8" s="4" t="e">
        <f>IF(DZ8=#REF!,#REF!,0)</f>
        <v>#REF!</v>
      </c>
      <c r="EB8" s="8" t="s">
        <v>44</v>
      </c>
      <c r="EC8" s="4" t="e">
        <f>IF(EB8=#REF!,#REF!,0)</f>
        <v>#REF!</v>
      </c>
      <c r="EE8" s="4" t="e">
        <f>IF(ED8=#REF!,#REF!,0)</f>
        <v>#REF!</v>
      </c>
      <c r="EF8" s="8" t="s">
        <v>46</v>
      </c>
      <c r="EG8" s="4" t="e">
        <f>IF(EF8=#REF!,#REF!,0)</f>
        <v>#REF!</v>
      </c>
      <c r="EH8" s="19" t="e">
        <f>(DY8+EA8+EC8+EE8+EG8)*#REF!</f>
        <v>#REF!</v>
      </c>
      <c r="EI8" s="8" t="s">
        <v>159</v>
      </c>
      <c r="EJ8" s="4" t="e">
        <f>VLOOKUP(EI8,#REF!,2,FALSE)</f>
        <v>#REF!</v>
      </c>
      <c r="EK8" s="19" t="e">
        <f>EJ8*#REF!</f>
        <v>#REF!</v>
      </c>
      <c r="EL8" s="28" t="e">
        <f t="shared" si="7"/>
        <v>#REF!</v>
      </c>
      <c r="EM8" s="8" t="s">
        <v>48</v>
      </c>
      <c r="EN8" s="4" t="e">
        <f>IF(EM8=#REF!,#REF!,0)</f>
        <v>#REF!</v>
      </c>
      <c r="EO8" s="8" t="s">
        <v>49</v>
      </c>
      <c r="EP8" s="4" t="e">
        <f>IF(EO8=#REF!,#REF!,0)</f>
        <v>#REF!</v>
      </c>
      <c r="EQ8" s="8" t="s">
        <v>131</v>
      </c>
      <c r="ER8" s="4" t="e">
        <f>IF(EQ8=#REF!,#REF!,0)</f>
        <v>#REF!</v>
      </c>
      <c r="ES8" s="8" t="s">
        <v>132</v>
      </c>
      <c r="ET8" s="4" t="e">
        <f>IF(ES8=#REF!,#REF!,0)</f>
        <v>#REF!</v>
      </c>
      <c r="EU8" s="19" t="e">
        <f>(EN8+EP8+ER8+ET8)*#REF!</f>
        <v>#REF!</v>
      </c>
      <c r="EW8" s="4" t="e">
        <f>IF(EV8=#REF!,#REF!,0)</f>
        <v>#REF!</v>
      </c>
      <c r="EX8" s="8" t="s">
        <v>133</v>
      </c>
      <c r="EY8" s="4" t="e">
        <f>IF(EX8=#REF!,#REF!,0)</f>
        <v>#REF!</v>
      </c>
      <c r="FA8" s="4" t="e">
        <f>IF(EZ8=#REF!,#REF!,0)</f>
        <v>#REF!</v>
      </c>
      <c r="FB8" s="19" t="e">
        <f>(EW8+EY8+FA8)*#REF!</f>
        <v>#REF!</v>
      </c>
      <c r="FC8" s="30" t="e">
        <f t="shared" si="8"/>
        <v>#REF!</v>
      </c>
      <c r="FD8" s="28" t="e">
        <f t="shared" si="9"/>
        <v>#REF!</v>
      </c>
      <c r="FE8" s="8" t="s">
        <v>51</v>
      </c>
      <c r="FF8" s="4" t="e">
        <f>IF(FE8=#REF!,#REF!,0)</f>
        <v>#REF!</v>
      </c>
      <c r="FG8" s="8" t="s">
        <v>134</v>
      </c>
      <c r="FH8" s="4" t="e">
        <f>IF(FG8=#REF!,#REF!,0)</f>
        <v>#REF!</v>
      </c>
      <c r="FI8" s="8" t="s">
        <v>135</v>
      </c>
      <c r="FJ8" s="4" t="e">
        <f>IF(FI8=#REF!,#REF!,0)</f>
        <v>#REF!</v>
      </c>
      <c r="FK8" s="8" t="s">
        <v>136</v>
      </c>
      <c r="FL8" s="4" t="e">
        <f>IF(FK8=#REF!,#REF!,0)</f>
        <v>#REF!</v>
      </c>
      <c r="FM8" s="8" t="s">
        <v>174</v>
      </c>
      <c r="FN8" s="4" t="e">
        <f>IF(FM8=#REF!,#REF!,0)</f>
        <v>#REF!</v>
      </c>
      <c r="FO8" s="8" t="s">
        <v>52</v>
      </c>
      <c r="FP8" s="4" t="e">
        <f>IF(FO8=#REF!,#REF!,0)</f>
        <v>#REF!</v>
      </c>
      <c r="FQ8" s="8" t="s">
        <v>53</v>
      </c>
      <c r="FR8" s="4" t="e">
        <f>IF(FQ8=#REF!,#REF!,0)</f>
        <v>#REF!</v>
      </c>
      <c r="FS8" s="19" t="e">
        <f>(FF8+FH8+FJ8+FL8+FN8+FP8+FR8)*#REF!</f>
        <v>#REF!</v>
      </c>
      <c r="FU8" s="4" t="e">
        <f>IF(FT8=#REF!,#REF!,0)</f>
        <v>#REF!</v>
      </c>
      <c r="FW8" s="4" t="e">
        <f>IF(FV8=#REF!,#REF!,0)</f>
        <v>#REF!</v>
      </c>
      <c r="FY8" s="4" t="e">
        <f>IF(FX8=#REF!,#REF!,0)</f>
        <v>#REF!</v>
      </c>
      <c r="GA8" s="4" t="e">
        <f>IF(FZ8=#REF!,#REF!,0)</f>
        <v>#REF!</v>
      </c>
      <c r="GC8" s="4" t="e">
        <f>IF(GB8=#REF!,#REF!,0)</f>
        <v>#REF!</v>
      </c>
      <c r="GD8" s="8" t="s">
        <v>139</v>
      </c>
      <c r="GE8" s="4" t="e">
        <f>IF(GD8=#REF!,#REF!,0)</f>
        <v>#REF!</v>
      </c>
      <c r="GG8" s="4" t="e">
        <f>IF(GF8=#REF!,#REF!,0)</f>
        <v>#REF!</v>
      </c>
      <c r="GI8" s="4" t="e">
        <f>IF(GH8=#REF!,#REF!,0)</f>
        <v>#REF!</v>
      </c>
      <c r="GK8" s="4" t="e">
        <f>IF(GJ8=#REF!,#REF!,0)</f>
        <v>#REF!</v>
      </c>
      <c r="GM8" s="4" t="e">
        <f>IF(GL8=#REF!,#REF!,0)</f>
        <v>#REF!</v>
      </c>
      <c r="GN8" s="19" t="e">
        <f>(FU8+FW8+FY8+GA8+GC8+GE8+GG8+GI8+GK8+GM8)*#REF!</f>
        <v>#REF!</v>
      </c>
      <c r="GP8" s="4" t="e">
        <f>IF(GO8=#REF!,#REF!,0)</f>
        <v>#REF!</v>
      </c>
      <c r="GR8" s="4" t="e">
        <f>IF(GQ8=#REF!,#REF!,0)</f>
        <v>#REF!</v>
      </c>
      <c r="GT8" s="4" t="e">
        <f>IF(GS8=#REF!,#REF!,0)</f>
        <v>#REF!</v>
      </c>
      <c r="GV8" s="4" t="e">
        <f>IF(GU8=#REF!,#REF!,0)</f>
        <v>#REF!</v>
      </c>
      <c r="GX8" s="4" t="e">
        <f>IF(GW8=#REF!,#REF!,0)</f>
        <v>#REF!</v>
      </c>
      <c r="GY8" s="18" t="e">
        <f>(GP8+GR8+GT8+GV8+GX8)*#REF!</f>
        <v>#REF!</v>
      </c>
      <c r="GZ8" s="8" t="s">
        <v>60</v>
      </c>
      <c r="HA8" s="4" t="e">
        <f>IF(GZ8=#REF!,#REF!,0)</f>
        <v>#REF!</v>
      </c>
      <c r="HB8" s="8" t="s">
        <v>61</v>
      </c>
      <c r="HC8" s="4" t="e">
        <f>IF(HB8=#REF!,#REF!,0)</f>
        <v>#REF!</v>
      </c>
      <c r="HD8" s="8" t="s">
        <v>62</v>
      </c>
      <c r="HE8" s="4" t="e">
        <f>IF(HD8=#REF!,#REF!,0)</f>
        <v>#REF!</v>
      </c>
      <c r="HF8" s="8" t="s">
        <v>63</v>
      </c>
      <c r="HG8" s="4" t="e">
        <f>IF(HF8=#REF!,#REF!,0)</f>
        <v>#REF!</v>
      </c>
      <c r="HI8" s="4" t="e">
        <f>IF(HH8=#REF!,#REF!,0)</f>
        <v>#REF!</v>
      </c>
      <c r="HJ8" s="8" t="s">
        <v>65</v>
      </c>
      <c r="HK8" s="4" t="e">
        <f>IF(HJ8=#REF!,#REF!,0)</f>
        <v>#REF!</v>
      </c>
      <c r="HL8" s="8" t="s">
        <v>66</v>
      </c>
      <c r="HM8" s="4" t="e">
        <f>IF(HL8=#REF!,#REF!,0)</f>
        <v>#REF!</v>
      </c>
      <c r="HN8" s="8" t="s">
        <v>67</v>
      </c>
      <c r="HO8" s="4" t="e">
        <f>IF(HN8=#REF!,#REF!,0)</f>
        <v>#REF!</v>
      </c>
      <c r="HP8" s="18" t="e">
        <f>(HA8+HC8+HE8+HG8+HI8+HK8+HM8+HO8)*#REF!</f>
        <v>#REF!</v>
      </c>
      <c r="HQ8" s="28" t="e">
        <f t="shared" si="10"/>
        <v>#REF!</v>
      </c>
      <c r="HR8" s="8" t="s">
        <v>207</v>
      </c>
      <c r="HS8" s="4" t="e">
        <f>VLOOKUP(HR8,#REF!,2,FALSE)</f>
        <v>#REF!</v>
      </c>
      <c r="HT8" s="19" t="e">
        <f>HS8*#REF!</f>
        <v>#REF!</v>
      </c>
      <c r="HU8" s="8" t="s">
        <v>141</v>
      </c>
      <c r="HV8" s="4" t="e">
        <f>IF(HU8=#REF!,#REF!,0)</f>
        <v>#REF!</v>
      </c>
      <c r="HW8" s="8" t="s">
        <v>69</v>
      </c>
      <c r="HX8" s="4" t="e">
        <f>IF(HW8=#REF!,#REF!,0)</f>
        <v>#REF!</v>
      </c>
      <c r="HZ8" s="4" t="e">
        <f>IF(HY8=#REF!,#REF!,0)</f>
        <v>#REF!</v>
      </c>
      <c r="IB8" s="4" t="e">
        <f>IF(IA8=#REF!,#REF!,0)</f>
        <v>#REF!</v>
      </c>
      <c r="ID8" s="4" t="e">
        <f>IF(IC8=#REF!,#REF!,0)</f>
        <v>#REF!</v>
      </c>
      <c r="IE8" s="8" t="s">
        <v>73</v>
      </c>
      <c r="IF8" s="4" t="e">
        <f>IF(IE8=#REF!,#REF!,0)</f>
        <v>#REF!</v>
      </c>
      <c r="IG8" s="8" t="s">
        <v>74</v>
      </c>
      <c r="IH8" s="4" t="e">
        <f>IF(IG8=#REF!,#REF!,0)</f>
        <v>#REF!</v>
      </c>
      <c r="II8" s="8" t="s">
        <v>75</v>
      </c>
      <c r="IJ8" s="4" t="e">
        <f>IF(II8=#REF!,#REF!,0)</f>
        <v>#REF!</v>
      </c>
      <c r="IL8" s="4" t="e">
        <f>IF(IK8=#REF!,#REF!,0)</f>
        <v>#REF!</v>
      </c>
      <c r="IM8" s="19" t="e">
        <f>(HV8+HX8+HZ8+IB8+ID8+IF8+IH8+IJ8+IL8)*#REF!</f>
        <v>#REF!</v>
      </c>
      <c r="IN8" s="8" t="s">
        <v>7</v>
      </c>
      <c r="IO8" s="4" t="e">
        <f>IF(IN8=#REF!,#REF!,0)</f>
        <v>#REF!</v>
      </c>
      <c r="IP8" s="8" t="s">
        <v>77</v>
      </c>
      <c r="IQ8" s="4" t="e">
        <f>IF(IP8=#REF!,#REF!,0)</f>
        <v>#REF!</v>
      </c>
      <c r="IR8" s="8" t="s">
        <v>78</v>
      </c>
      <c r="IS8" s="4" t="e">
        <f>IF(IR8=#REF!,#REF!,0)</f>
        <v>#REF!</v>
      </c>
      <c r="IT8" s="8" t="s">
        <v>9</v>
      </c>
      <c r="IU8" s="4" t="e">
        <f>IF(IT8=#REF!,#REF!,0)</f>
        <v>#REF!</v>
      </c>
      <c r="IV8" s="19" t="e">
        <f>(IO8+IQ8+IS8+IU8)*#REF!</f>
        <v>#REF!</v>
      </c>
      <c r="IW8" s="8" t="s">
        <v>79</v>
      </c>
      <c r="IX8" s="4" t="e">
        <f>IF(IW8=#REF!,#REF!,0)</f>
        <v>#REF!</v>
      </c>
      <c r="IY8" s="8" t="s">
        <v>80</v>
      </c>
      <c r="IZ8" s="4" t="e">
        <f>IF(IY8=#REF!,#REF!,0)</f>
        <v>#REF!</v>
      </c>
      <c r="JB8" s="4" t="e">
        <f>IF(JA8=#REF!,#REF!,0)</f>
        <v>#REF!</v>
      </c>
      <c r="JC8" s="19" t="e">
        <f>(IX8+IZ8+JB8)*#REF!</f>
        <v>#REF!</v>
      </c>
      <c r="JD8" s="28" t="e">
        <f t="shared" si="11"/>
        <v>#REF!</v>
      </c>
      <c r="JE8" s="8" t="s">
        <v>161</v>
      </c>
      <c r="JF8" s="4" t="e">
        <f>VLOOKUP(JE8,#REF!,2,FALSE)</f>
        <v>#REF!</v>
      </c>
      <c r="JG8" s="19" t="e">
        <f>JF8*#REF!</f>
        <v>#REF!</v>
      </c>
      <c r="JH8" s="8" t="s">
        <v>82</v>
      </c>
      <c r="JI8" s="4" t="e">
        <f>IF(JH8=#REF!,#REF!,0)</f>
        <v>#REF!</v>
      </c>
      <c r="JJ8" s="8" t="s">
        <v>83</v>
      </c>
      <c r="JK8" s="4" t="e">
        <f>IF(JJ8=#REF!,#REF!,0)</f>
        <v>#REF!</v>
      </c>
      <c r="JL8" s="8" t="s">
        <v>84</v>
      </c>
      <c r="JM8" s="4" t="e">
        <f>IF(JL8=#REF!,#REF!,0)</f>
        <v>#REF!</v>
      </c>
      <c r="JN8" s="8" t="s">
        <v>85</v>
      </c>
      <c r="JO8" s="4" t="e">
        <f>IF(JN8=#REF!,#REF!,0)</f>
        <v>#REF!</v>
      </c>
      <c r="JP8" s="18" t="e">
        <f>(JI8+JK8+JM8+JO8)*#REF!</f>
        <v>#REF!</v>
      </c>
      <c r="JQ8" s="8" t="s">
        <v>86</v>
      </c>
      <c r="JR8" s="4" t="e">
        <f>IF(JQ8=#REF!,#REF!,0)</f>
        <v>#REF!</v>
      </c>
      <c r="JT8" s="4" t="e">
        <f>IF(JS8=#REF!,#REF!,0)</f>
        <v>#REF!</v>
      </c>
      <c r="JU8" s="8" t="s">
        <v>143</v>
      </c>
      <c r="JV8" s="4" t="e">
        <f>IF(JU8=#REF!,#REF!,0)</f>
        <v>#REF!</v>
      </c>
      <c r="JW8" s="20" t="e">
        <f>(JR8+JT8+JV8)*#REF!</f>
        <v>#REF!</v>
      </c>
      <c r="JX8" s="11" t="s">
        <v>144</v>
      </c>
      <c r="JY8" s="11" t="s">
        <v>144</v>
      </c>
      <c r="JZ8" s="11" t="s">
        <v>144</v>
      </c>
      <c r="KA8" s="11" t="s">
        <v>144</v>
      </c>
      <c r="KB8" s="11" t="s">
        <v>144</v>
      </c>
      <c r="KC8" s="11" t="s">
        <v>144</v>
      </c>
      <c r="KD8" s="11">
        <v>0</v>
      </c>
      <c r="KE8" s="11">
        <v>16</v>
      </c>
      <c r="KF8" s="11">
        <v>93</v>
      </c>
      <c r="KG8" s="11">
        <v>7</v>
      </c>
      <c r="KH8" s="11">
        <v>9</v>
      </c>
      <c r="KI8" s="11">
        <v>2359</v>
      </c>
      <c r="KJ8" s="11">
        <v>21782</v>
      </c>
      <c r="KK8" s="11">
        <v>4537</v>
      </c>
      <c r="KL8" s="11">
        <v>0</v>
      </c>
      <c r="KM8" s="11">
        <v>0</v>
      </c>
      <c r="KN8" s="11">
        <v>0</v>
      </c>
      <c r="KO8" s="11">
        <v>17263520.25</v>
      </c>
      <c r="KP8" s="11">
        <v>603799.6</v>
      </c>
      <c r="KQ8" s="11">
        <v>0</v>
      </c>
      <c r="KR8" s="11">
        <v>2686526.19</v>
      </c>
      <c r="KS8" s="11">
        <v>18</v>
      </c>
      <c r="KT8" s="11">
        <v>11</v>
      </c>
      <c r="KU8" s="11">
        <v>9</v>
      </c>
      <c r="KV8" s="11" t="s">
        <v>146</v>
      </c>
      <c r="KW8" s="11" t="s">
        <v>147</v>
      </c>
    </row>
    <row r="9" spans="1:309" x14ac:dyDescent="0.25">
      <c r="A9" s="39">
        <v>110</v>
      </c>
      <c r="B9" s="11" t="s">
        <v>802</v>
      </c>
      <c r="C9" s="39" t="s">
        <v>1726</v>
      </c>
      <c r="D9" s="39" t="s">
        <v>796</v>
      </c>
      <c r="E9" s="39" t="s">
        <v>797</v>
      </c>
      <c r="F9" s="39" t="s">
        <v>798</v>
      </c>
      <c r="G9" s="39" t="s">
        <v>799</v>
      </c>
      <c r="H9" s="39" t="s">
        <v>800</v>
      </c>
      <c r="I9" s="39" t="s">
        <v>801</v>
      </c>
      <c r="J9" s="39" t="s">
        <v>1699</v>
      </c>
      <c r="K9" s="39" t="s">
        <v>1703</v>
      </c>
      <c r="L9" s="41" t="e">
        <f t="shared" si="0"/>
        <v>#REF!</v>
      </c>
      <c r="M9" s="36" t="e">
        <f t="shared" si="1"/>
        <v>#REF!</v>
      </c>
      <c r="N9" s="33" t="e">
        <f t="shared" si="2"/>
        <v>#REF!</v>
      </c>
      <c r="O9" s="23" t="e">
        <f t="shared" si="3"/>
        <v>#REF!</v>
      </c>
      <c r="P9" s="8" t="s">
        <v>154</v>
      </c>
      <c r="Q9" s="14" t="e">
        <f>VLOOKUP(P9,#REF!,2,FALSE)</f>
        <v>#REF!</v>
      </c>
      <c r="R9" s="8" t="s">
        <v>154</v>
      </c>
      <c r="S9" s="14" t="e">
        <f>VLOOKUP(R9,#REF!,2,FALSE)</f>
        <v>#REF!</v>
      </c>
      <c r="T9" s="15" t="e">
        <f>(Q9+S9)*#REF!</f>
        <v>#REF!</v>
      </c>
      <c r="U9" s="8" t="s">
        <v>7</v>
      </c>
      <c r="V9" s="10" t="e">
        <f>IF(U9=#REF!,#REF!,0)</f>
        <v>#REF!</v>
      </c>
      <c r="W9" s="8" t="s">
        <v>8</v>
      </c>
      <c r="X9" s="10" t="e">
        <f>IF(W9=#REF!,#REF!,0)</f>
        <v>#REF!</v>
      </c>
      <c r="Y9" s="8" t="s">
        <v>9</v>
      </c>
      <c r="Z9" s="10" t="e">
        <f>IF(Y9=#REF!,#REF!,0)</f>
        <v>#REF!</v>
      </c>
      <c r="AA9" s="8" t="s">
        <v>7</v>
      </c>
      <c r="AB9" s="10" t="e">
        <f>IF(AA9=#REF!,#REF!,0)</f>
        <v>#REF!</v>
      </c>
      <c r="AC9" s="8" t="s">
        <v>8</v>
      </c>
      <c r="AD9" s="10" t="e">
        <f>IF(AC9=#REF!,#REF!,0)</f>
        <v>#REF!</v>
      </c>
      <c r="AE9" s="8" t="s">
        <v>9</v>
      </c>
      <c r="AF9" s="10" t="e">
        <f>IF(AE9=#REF!,#REF!,0)</f>
        <v>#REF!</v>
      </c>
      <c r="AG9" s="8" t="s">
        <v>7</v>
      </c>
      <c r="AH9" s="10" t="e">
        <f>IF(AG9=#REF!,#REF!,0)</f>
        <v>#REF!</v>
      </c>
      <c r="AI9" s="8" t="s">
        <v>8</v>
      </c>
      <c r="AJ9" s="10" t="e">
        <f>IF(AI9=#REF!,#REF!,0)</f>
        <v>#REF!</v>
      </c>
      <c r="AK9" s="8" t="s">
        <v>9</v>
      </c>
      <c r="AL9" s="10" t="e">
        <f>IF(AK9=#REF!,#REF!,0)</f>
        <v>#REF!</v>
      </c>
      <c r="AM9" s="17" t="e">
        <f>(V9+X9+Z9+AB9+AD9+AF9+AH9+AJ9+AL9)*#REF!</f>
        <v>#REF!</v>
      </c>
      <c r="AN9" s="27" t="e">
        <f t="shared" si="4"/>
        <v>#REF!</v>
      </c>
      <c r="AP9" s="4" t="e">
        <f>IF(AO9=#REF!,#REF!,0)</f>
        <v>#REF!</v>
      </c>
      <c r="AR9" s="4" t="e">
        <f>IF(AQ9=#REF!,#REF!,0)</f>
        <v>#REF!</v>
      </c>
      <c r="AT9" s="4" t="e">
        <f>IF(AS9=#REF!,#REF!,0)</f>
        <v>#REF!</v>
      </c>
      <c r="AV9" s="4" t="e">
        <f>IF(AU9=#REF!,#REF!,0)</f>
        <v>#REF!</v>
      </c>
      <c r="AX9" s="4" t="e">
        <f>IF(AW9=#REF!,#REF!,0)</f>
        <v>#REF!</v>
      </c>
      <c r="AY9" s="8" t="s">
        <v>15</v>
      </c>
      <c r="AZ9" s="4" t="e">
        <f>IF(AY9=#REF!,#REF!,0)</f>
        <v>#REF!</v>
      </c>
      <c r="BA9" s="20" t="e">
        <f>(AP9+AR9+AT9+AV9+AX9+AZ9)*#REF!</f>
        <v>#REF!</v>
      </c>
      <c r="BB9" s="8" t="s">
        <v>121</v>
      </c>
      <c r="BC9" s="4" t="e">
        <f>VLOOKUP(BB9,#REF!,2,FALSE)</f>
        <v>#REF!</v>
      </c>
      <c r="BD9" s="20" t="e">
        <f>BC9*#REF!</f>
        <v>#REF!</v>
      </c>
      <c r="BE9" s="8" t="s">
        <v>121</v>
      </c>
      <c r="BF9" s="4" t="e">
        <f>VLOOKUP(BE9,#REF!,2,0)</f>
        <v>#REF!</v>
      </c>
      <c r="BG9" s="20" t="e">
        <f>BF9*#REF!</f>
        <v>#REF!</v>
      </c>
      <c r="BH9" s="8" t="s">
        <v>156</v>
      </c>
      <c r="BI9" s="4" t="e">
        <f>VLOOKUP(BH9,#REF!,2,FALSE)</f>
        <v>#REF!</v>
      </c>
      <c r="BJ9" s="19" t="e">
        <f>BI9*#REF!</f>
        <v>#REF!</v>
      </c>
      <c r="BK9" s="8" t="s">
        <v>124</v>
      </c>
      <c r="BL9" s="4" t="e">
        <f>VLOOKUP(BK9,#REF!,2,FALSE)</f>
        <v>#REF!</v>
      </c>
      <c r="BM9" s="8" t="s">
        <v>158</v>
      </c>
      <c r="BN9" s="4" t="e">
        <f>VLOOKUP(BM9,#REF!,2,FALSE)</f>
        <v>#REF!</v>
      </c>
      <c r="BO9" s="20" t="e">
        <f>(BL9+BN9)*#REF!</f>
        <v>#REF!</v>
      </c>
      <c r="BP9" s="28" t="e">
        <f t="shared" si="5"/>
        <v>#REF!</v>
      </c>
      <c r="BR9" s="4" t="e">
        <f>IF(BQ9=#REF!,#REF!,0)</f>
        <v>#REF!</v>
      </c>
      <c r="BT9" s="4" t="e">
        <f>IF(BS9=#REF!,#REF!,0)</f>
        <v>#REF!</v>
      </c>
      <c r="BV9" s="4" t="e">
        <f>IF(BU9=#REF!,#REF!,0)</f>
        <v>#REF!</v>
      </c>
      <c r="BX9" s="4" t="e">
        <f>IF(BW9=#REF!,#REF!,0)</f>
        <v>#REF!</v>
      </c>
      <c r="BZ9" s="4" t="e">
        <f>IF(BY9=#REF!,#REF!,0)</f>
        <v>#REF!</v>
      </c>
      <c r="CB9" s="4" t="e">
        <f>IF(CA9=#REF!,#REF!,0)</f>
        <v>#REF!</v>
      </c>
      <c r="CD9" s="4" t="e">
        <f>IF(CC9=#REF!,#REF!,0)</f>
        <v>#REF!</v>
      </c>
      <c r="CF9" s="4" t="e">
        <f>IF(CE9=#REF!,#REF!,0)</f>
        <v>#REF!</v>
      </c>
      <c r="CG9" s="20" t="e">
        <f>(BR9+BT9+BV9+BX9+BZ9+CB9+CD9+CF9)*#REF!</f>
        <v>#REF!</v>
      </c>
      <c r="CH9" s="8" t="s">
        <v>27</v>
      </c>
      <c r="CI9" s="4" t="e">
        <f>IF(CH9=#REF!,#REF!,0)</f>
        <v>#REF!</v>
      </c>
      <c r="CJ9" s="8" t="s">
        <v>28</v>
      </c>
      <c r="CK9" s="4" t="e">
        <f>IF(CJ9=#REF!,#REF!,0)</f>
        <v>#REF!</v>
      </c>
      <c r="CL9" s="8" t="s">
        <v>29</v>
      </c>
      <c r="CM9" s="4" t="e">
        <f>IF(CL9=#REF!,#REF!,0)</f>
        <v>#REF!</v>
      </c>
      <c r="CN9" s="20" t="e">
        <f>(CI9+CK9+CM9)*#REF!</f>
        <v>#REF!</v>
      </c>
      <c r="CO9" s="8" t="s">
        <v>126</v>
      </c>
      <c r="CP9" s="4" t="e">
        <f>VLOOKUP(CO9,#REF!,2,FALSE)</f>
        <v>#REF!</v>
      </c>
      <c r="CQ9" s="20" t="e">
        <f>CP9*#REF!</f>
        <v>#REF!</v>
      </c>
      <c r="CR9" s="8" t="s">
        <v>140</v>
      </c>
      <c r="CS9" s="4" t="e">
        <f>VLOOKUP(CR9,#REF!,2,FALSE)</f>
        <v>#REF!</v>
      </c>
      <c r="CT9" s="8" t="s">
        <v>31</v>
      </c>
      <c r="CU9" s="4" t="e">
        <f>IF(CT9=#REF!,#REF!,0)</f>
        <v>#REF!</v>
      </c>
      <c r="CV9" s="8" t="s">
        <v>32</v>
      </c>
      <c r="CW9" s="4" t="e">
        <f>IF(CV9=#REF!,#REF!,0)</f>
        <v>#REF!</v>
      </c>
      <c r="CX9" s="8" t="s">
        <v>33</v>
      </c>
      <c r="CY9" s="4" t="e">
        <f>IF(CX9=#REF!,#REF!,0)</f>
        <v>#REF!</v>
      </c>
      <c r="CZ9" s="8" t="s">
        <v>34</v>
      </c>
      <c r="DA9" s="4" t="e">
        <f>IF(CZ9=#REF!,#REF!,0)</f>
        <v>#REF!</v>
      </c>
      <c r="DB9" s="20" t="e">
        <f>(CS9+CU9+CW9+CY9+DA9)*#REF!</f>
        <v>#REF!</v>
      </c>
      <c r="DC9" s="8" t="s">
        <v>35</v>
      </c>
      <c r="DD9" s="4" t="e">
        <f>IF(DC9=#REF!,#REF!,0)</f>
        <v>#REF!</v>
      </c>
      <c r="DE9" s="8" t="s">
        <v>36</v>
      </c>
      <c r="DF9" s="4" t="e">
        <f>IF(DE9=#REF!,#REF!,0)</f>
        <v>#REF!</v>
      </c>
      <c r="DG9" s="8" t="s">
        <v>37</v>
      </c>
      <c r="DH9" s="4" t="e">
        <f>IF(DG9=#REF!,#REF!,0)</f>
        <v>#REF!</v>
      </c>
      <c r="DI9" s="19" t="e">
        <f>(DD9+DF9+DH9)*#REF!</f>
        <v>#REF!</v>
      </c>
      <c r="DK9" s="4" t="e">
        <f>IF(DJ9=#REF!,#REF!,0)</f>
        <v>#REF!</v>
      </c>
      <c r="DL9" s="8" t="s">
        <v>39</v>
      </c>
      <c r="DM9" s="4" t="e">
        <f>IF(DL9=#REF!,#REF!,0)</f>
        <v>#REF!</v>
      </c>
      <c r="DN9" s="8" t="s">
        <v>40</v>
      </c>
      <c r="DO9" s="4" t="e">
        <f>IF(DN9=#REF!,#REF!,0)</f>
        <v>#REF!</v>
      </c>
      <c r="DQ9" s="4" t="e">
        <f>IF(DP9=#REF!,#REF!,0)</f>
        <v>#REF!</v>
      </c>
      <c r="DS9" s="4" t="e">
        <f>IF(DR9=#REF!,#REF!,0)</f>
        <v>#REF!</v>
      </c>
      <c r="DT9" s="8" t="s">
        <v>129</v>
      </c>
      <c r="DU9" s="4" t="e">
        <f>IF(DT9=#REF!,#REF!,0)</f>
        <v>#REF!</v>
      </c>
      <c r="DV9" s="19" t="e">
        <f>(DK9+DM9+DO9+DQ9+DS9+DU9)*#REF!</f>
        <v>#REF!</v>
      </c>
      <c r="DW9" s="28" t="e">
        <f t="shared" si="6"/>
        <v>#REF!</v>
      </c>
      <c r="DX9" s="8" t="s">
        <v>42</v>
      </c>
      <c r="DY9" s="4" t="e">
        <f>IF(DX9=#REF!,#REF!,0)</f>
        <v>#REF!</v>
      </c>
      <c r="DZ9" s="8" t="s">
        <v>43</v>
      </c>
      <c r="EA9" s="4" t="e">
        <f>IF(DZ9=#REF!,#REF!,0)</f>
        <v>#REF!</v>
      </c>
      <c r="EB9" s="8" t="s">
        <v>44</v>
      </c>
      <c r="EC9" s="4" t="e">
        <f>IF(EB9=#REF!,#REF!,0)</f>
        <v>#REF!</v>
      </c>
      <c r="ED9" s="8" t="s">
        <v>45</v>
      </c>
      <c r="EE9" s="4" t="e">
        <f>IF(ED9=#REF!,#REF!,0)</f>
        <v>#REF!</v>
      </c>
      <c r="EF9" s="8" t="s">
        <v>46</v>
      </c>
      <c r="EG9" s="4" t="e">
        <f>IF(EF9=#REF!,#REF!,0)</f>
        <v>#REF!</v>
      </c>
      <c r="EH9" s="19" t="e">
        <f>(DY9+EA9+EC9+EE9+EG9)*#REF!</f>
        <v>#REF!</v>
      </c>
      <c r="EI9" s="8" t="s">
        <v>159</v>
      </c>
      <c r="EJ9" s="4" t="e">
        <f>VLOOKUP(EI9,#REF!,2,FALSE)</f>
        <v>#REF!</v>
      </c>
      <c r="EK9" s="19" t="e">
        <f>EJ9*#REF!</f>
        <v>#REF!</v>
      </c>
      <c r="EL9" s="28" t="e">
        <f t="shared" si="7"/>
        <v>#REF!</v>
      </c>
      <c r="EM9" s="8" t="s">
        <v>48</v>
      </c>
      <c r="EN9" s="4" t="e">
        <f>IF(EM9=#REF!,#REF!,0)</f>
        <v>#REF!</v>
      </c>
      <c r="EO9" s="8" t="s">
        <v>49</v>
      </c>
      <c r="EP9" s="4" t="e">
        <f>IF(EO9=#REF!,#REF!,0)</f>
        <v>#REF!</v>
      </c>
      <c r="EQ9" s="8" t="s">
        <v>131</v>
      </c>
      <c r="ER9" s="4" t="e">
        <f>IF(EQ9=#REF!,#REF!,0)</f>
        <v>#REF!</v>
      </c>
      <c r="ES9" s="8" t="s">
        <v>132</v>
      </c>
      <c r="ET9" s="4" t="e">
        <f>IF(ES9=#REF!,#REF!,0)</f>
        <v>#REF!</v>
      </c>
      <c r="EU9" s="19" t="e">
        <f>(EN9+EP9+ER9+ET9)*#REF!</f>
        <v>#REF!</v>
      </c>
      <c r="EV9" s="8" t="s">
        <v>173</v>
      </c>
      <c r="EW9" s="4" t="e">
        <f>IF(EV9=#REF!,#REF!,0)</f>
        <v>#REF!</v>
      </c>
      <c r="EX9" s="8" t="s">
        <v>133</v>
      </c>
      <c r="EY9" s="4" t="e">
        <f>IF(EX9=#REF!,#REF!,0)</f>
        <v>#REF!</v>
      </c>
      <c r="EZ9" s="8" t="s">
        <v>50</v>
      </c>
      <c r="FA9" s="4" t="e">
        <f>IF(EZ9=#REF!,#REF!,0)</f>
        <v>#REF!</v>
      </c>
      <c r="FB9" s="19" t="e">
        <f>(EW9+EY9+FA9)*#REF!</f>
        <v>#REF!</v>
      </c>
      <c r="FC9" s="30" t="e">
        <f t="shared" si="8"/>
        <v>#REF!</v>
      </c>
      <c r="FD9" s="28" t="e">
        <f t="shared" si="9"/>
        <v>#REF!</v>
      </c>
      <c r="FE9" s="8" t="s">
        <v>51</v>
      </c>
      <c r="FF9" s="4" t="e">
        <f>IF(FE9=#REF!,#REF!,0)</f>
        <v>#REF!</v>
      </c>
      <c r="FG9" s="8" t="s">
        <v>134</v>
      </c>
      <c r="FH9" s="4" t="e">
        <f>IF(FG9=#REF!,#REF!,0)</f>
        <v>#REF!</v>
      </c>
      <c r="FI9" s="8" t="s">
        <v>135</v>
      </c>
      <c r="FJ9" s="4" t="e">
        <f>IF(FI9=#REF!,#REF!,0)</f>
        <v>#REF!</v>
      </c>
      <c r="FK9" s="8" t="s">
        <v>136</v>
      </c>
      <c r="FL9" s="4" t="e">
        <f>IF(FK9=#REF!,#REF!,0)</f>
        <v>#REF!</v>
      </c>
      <c r="FM9" s="8" t="s">
        <v>174</v>
      </c>
      <c r="FN9" s="4" t="e">
        <f>IF(FM9=#REF!,#REF!,0)</f>
        <v>#REF!</v>
      </c>
      <c r="FO9" s="8" t="s">
        <v>52</v>
      </c>
      <c r="FP9" s="4" t="e">
        <f>IF(FO9=#REF!,#REF!,0)</f>
        <v>#REF!</v>
      </c>
      <c r="FQ9" s="8" t="s">
        <v>53</v>
      </c>
      <c r="FR9" s="4" t="e">
        <f>IF(FQ9=#REF!,#REF!,0)</f>
        <v>#REF!</v>
      </c>
      <c r="FS9" s="19" t="e">
        <f>(FF9+FH9+FJ9+FL9+FN9+FP9+FR9)*#REF!</f>
        <v>#REF!</v>
      </c>
      <c r="FT9" s="8" t="s">
        <v>175</v>
      </c>
      <c r="FU9" s="4" t="e">
        <f>IF(FT9=#REF!,#REF!,0)</f>
        <v>#REF!</v>
      </c>
      <c r="FV9" s="8" t="s">
        <v>137</v>
      </c>
      <c r="FW9" s="4" t="e">
        <f>IF(FV9=#REF!,#REF!,0)</f>
        <v>#REF!</v>
      </c>
      <c r="FX9" s="8" t="s">
        <v>176</v>
      </c>
      <c r="FY9" s="4" t="e">
        <f>IF(FX9=#REF!,#REF!,0)</f>
        <v>#REF!</v>
      </c>
      <c r="FZ9" s="8" t="s">
        <v>138</v>
      </c>
      <c r="GA9" s="4" t="e">
        <f>IF(FZ9=#REF!,#REF!,0)</f>
        <v>#REF!</v>
      </c>
      <c r="GB9" s="8" t="s">
        <v>177</v>
      </c>
      <c r="GC9" s="4" t="e">
        <f>IF(GB9=#REF!,#REF!,0)</f>
        <v>#REF!</v>
      </c>
      <c r="GD9" s="8" t="s">
        <v>139</v>
      </c>
      <c r="GE9" s="4" t="e">
        <f>IF(GD9=#REF!,#REF!,0)</f>
        <v>#REF!</v>
      </c>
      <c r="GF9" s="8" t="s">
        <v>54</v>
      </c>
      <c r="GG9" s="4" t="e">
        <f>IF(GF9=#REF!,#REF!,0)</f>
        <v>#REF!</v>
      </c>
      <c r="GH9" s="8" t="s">
        <v>178</v>
      </c>
      <c r="GI9" s="4" t="e">
        <f>IF(GH9=#REF!,#REF!,0)</f>
        <v>#REF!</v>
      </c>
      <c r="GJ9" s="8" t="s">
        <v>206</v>
      </c>
      <c r="GK9" s="4" t="e">
        <f>IF(GJ9=#REF!,#REF!,0)</f>
        <v>#REF!</v>
      </c>
      <c r="GL9" s="8" t="s">
        <v>179</v>
      </c>
      <c r="GM9" s="4" t="e">
        <f>IF(GL9=#REF!,#REF!,0)</f>
        <v>#REF!</v>
      </c>
      <c r="GN9" s="19" t="e">
        <f>(FU9+FW9+FY9+GA9+GC9+GE9+GG9+GI9+GK9+GM9)*#REF!</f>
        <v>#REF!</v>
      </c>
      <c r="GO9" s="8" t="s">
        <v>55</v>
      </c>
      <c r="GP9" s="4" t="e">
        <f>IF(GO9=#REF!,#REF!,0)</f>
        <v>#REF!</v>
      </c>
      <c r="GQ9" s="8" t="s">
        <v>56</v>
      </c>
      <c r="GR9" s="4" t="e">
        <f>IF(GQ9=#REF!,#REF!,0)</f>
        <v>#REF!</v>
      </c>
      <c r="GS9" s="8" t="s">
        <v>57</v>
      </c>
      <c r="GT9" s="4" t="e">
        <f>IF(GS9=#REF!,#REF!,0)</f>
        <v>#REF!</v>
      </c>
      <c r="GU9" s="8" t="s">
        <v>58</v>
      </c>
      <c r="GV9" s="4" t="e">
        <f>IF(GU9=#REF!,#REF!,0)</f>
        <v>#REF!</v>
      </c>
      <c r="GW9" s="8" t="s">
        <v>59</v>
      </c>
      <c r="GX9" s="4" t="e">
        <f>IF(GW9=#REF!,#REF!,0)</f>
        <v>#REF!</v>
      </c>
      <c r="GY9" s="18" t="e">
        <f>(GP9+GR9+GT9+GV9+GX9)*#REF!</f>
        <v>#REF!</v>
      </c>
      <c r="GZ9" s="8" t="s">
        <v>60</v>
      </c>
      <c r="HA9" s="4" t="e">
        <f>IF(GZ9=#REF!,#REF!,0)</f>
        <v>#REF!</v>
      </c>
      <c r="HB9" s="8" t="s">
        <v>61</v>
      </c>
      <c r="HC9" s="4" t="e">
        <f>IF(HB9=#REF!,#REF!,0)</f>
        <v>#REF!</v>
      </c>
      <c r="HD9" s="8" t="s">
        <v>62</v>
      </c>
      <c r="HE9" s="4" t="e">
        <f>IF(HD9=#REF!,#REF!,0)</f>
        <v>#REF!</v>
      </c>
      <c r="HF9" s="8" t="s">
        <v>63</v>
      </c>
      <c r="HG9" s="4" t="e">
        <f>IF(HF9=#REF!,#REF!,0)</f>
        <v>#REF!</v>
      </c>
      <c r="HH9" s="8" t="s">
        <v>64</v>
      </c>
      <c r="HI9" s="4" t="e">
        <f>IF(HH9=#REF!,#REF!,0)</f>
        <v>#REF!</v>
      </c>
      <c r="HJ9" s="8" t="s">
        <v>65</v>
      </c>
      <c r="HK9" s="4" t="e">
        <f>IF(HJ9=#REF!,#REF!,0)</f>
        <v>#REF!</v>
      </c>
      <c r="HL9" s="8" t="s">
        <v>66</v>
      </c>
      <c r="HM9" s="4" t="e">
        <f>IF(HL9=#REF!,#REF!,0)</f>
        <v>#REF!</v>
      </c>
      <c r="HN9" s="8" t="s">
        <v>67</v>
      </c>
      <c r="HO9" s="4" t="e">
        <f>IF(HN9=#REF!,#REF!,0)</f>
        <v>#REF!</v>
      </c>
      <c r="HP9" s="18" t="e">
        <f>(HA9+HC9+HE9+HG9+HI9+HK9+HM9+HO9)*#REF!</f>
        <v>#REF!</v>
      </c>
      <c r="HQ9" s="28" t="e">
        <f t="shared" si="10"/>
        <v>#REF!</v>
      </c>
      <c r="HR9" s="8" t="s">
        <v>160</v>
      </c>
      <c r="HS9" s="4" t="e">
        <f>VLOOKUP(HR9,#REF!,2,FALSE)</f>
        <v>#REF!</v>
      </c>
      <c r="HT9" s="19" t="e">
        <f>HS9*#REF!</f>
        <v>#REF!</v>
      </c>
      <c r="HU9" s="8" t="s">
        <v>141</v>
      </c>
      <c r="HV9" s="4" t="e">
        <f>IF(HU9=#REF!,#REF!,0)</f>
        <v>#REF!</v>
      </c>
      <c r="HW9" s="8" t="s">
        <v>69</v>
      </c>
      <c r="HX9" s="4" t="e">
        <f>IF(HW9=#REF!,#REF!,0)</f>
        <v>#REF!</v>
      </c>
      <c r="HY9" s="8" t="s">
        <v>70</v>
      </c>
      <c r="HZ9" s="4" t="e">
        <f>IF(HY9=#REF!,#REF!,0)</f>
        <v>#REF!</v>
      </c>
      <c r="IA9" s="8" t="s">
        <v>71</v>
      </c>
      <c r="IB9" s="4" t="e">
        <f>IF(IA9=#REF!,#REF!,0)</f>
        <v>#REF!</v>
      </c>
      <c r="IC9" s="8" t="s">
        <v>72</v>
      </c>
      <c r="ID9" s="4" t="e">
        <f>IF(IC9=#REF!,#REF!,0)</f>
        <v>#REF!</v>
      </c>
      <c r="IF9" s="4" t="e">
        <f>IF(IE9=#REF!,#REF!,0)</f>
        <v>#REF!</v>
      </c>
      <c r="IH9" s="4" t="e">
        <f>IF(IG9=#REF!,#REF!,0)</f>
        <v>#REF!</v>
      </c>
      <c r="IJ9" s="4" t="e">
        <f>IF(II9=#REF!,#REF!,0)</f>
        <v>#REF!</v>
      </c>
      <c r="IL9" s="4" t="e">
        <f>IF(IK9=#REF!,#REF!,0)</f>
        <v>#REF!</v>
      </c>
      <c r="IM9" s="19" t="e">
        <f>(HV9+HX9+HZ9+IB9+ID9+IF9+IH9+IJ9+IL9)*#REF!</f>
        <v>#REF!</v>
      </c>
      <c r="IN9" s="8" t="s">
        <v>7</v>
      </c>
      <c r="IO9" s="4" t="e">
        <f>IF(IN9=#REF!,#REF!,0)</f>
        <v>#REF!</v>
      </c>
      <c r="IP9" s="8" t="s">
        <v>77</v>
      </c>
      <c r="IQ9" s="4" t="e">
        <f>IF(IP9=#REF!,#REF!,0)</f>
        <v>#REF!</v>
      </c>
      <c r="IR9" s="8" t="s">
        <v>78</v>
      </c>
      <c r="IS9" s="4" t="e">
        <f>IF(IR9=#REF!,#REF!,0)</f>
        <v>#REF!</v>
      </c>
      <c r="IT9" s="8" t="s">
        <v>9</v>
      </c>
      <c r="IU9" s="4" t="e">
        <f>IF(IT9=#REF!,#REF!,0)</f>
        <v>#REF!</v>
      </c>
      <c r="IV9" s="19" t="e">
        <f>(IO9+IQ9+IS9+IU9)*#REF!</f>
        <v>#REF!</v>
      </c>
      <c r="IW9" s="8" t="s">
        <v>79</v>
      </c>
      <c r="IX9" s="4" t="e">
        <f>IF(IW9=#REF!,#REF!,0)</f>
        <v>#REF!</v>
      </c>
      <c r="IY9" s="8" t="s">
        <v>80</v>
      </c>
      <c r="IZ9" s="4" t="e">
        <f>IF(IY9=#REF!,#REF!,0)</f>
        <v>#REF!</v>
      </c>
      <c r="JA9" s="8" t="s">
        <v>9</v>
      </c>
      <c r="JB9" s="4" t="e">
        <f>IF(JA9=#REF!,#REF!,0)</f>
        <v>#REF!</v>
      </c>
      <c r="JC9" s="19" t="e">
        <f>(IX9+IZ9+JB9)*#REF!</f>
        <v>#REF!</v>
      </c>
      <c r="JD9" s="28" t="e">
        <f t="shared" si="11"/>
        <v>#REF!</v>
      </c>
      <c r="JE9" s="8" t="s">
        <v>161</v>
      </c>
      <c r="JF9" s="4" t="e">
        <f>VLOOKUP(JE9,#REF!,2,FALSE)</f>
        <v>#REF!</v>
      </c>
      <c r="JG9" s="19" t="e">
        <f>JF9*#REF!</f>
        <v>#REF!</v>
      </c>
      <c r="JH9" s="8" t="s">
        <v>82</v>
      </c>
      <c r="JI9" s="4" t="e">
        <f>IF(JH9=#REF!,#REF!,0)</f>
        <v>#REF!</v>
      </c>
      <c r="JJ9" s="8" t="s">
        <v>83</v>
      </c>
      <c r="JK9" s="4" t="e">
        <f>IF(JJ9=#REF!,#REF!,0)</f>
        <v>#REF!</v>
      </c>
      <c r="JL9" s="8" t="s">
        <v>84</v>
      </c>
      <c r="JM9" s="4" t="e">
        <f>IF(JL9=#REF!,#REF!,0)</f>
        <v>#REF!</v>
      </c>
      <c r="JN9" s="8" t="s">
        <v>85</v>
      </c>
      <c r="JO9" s="4" t="e">
        <f>IF(JN9=#REF!,#REF!,0)</f>
        <v>#REF!</v>
      </c>
      <c r="JP9" s="18" t="e">
        <f>(JI9+JK9+JM9+JO9)*#REF!</f>
        <v>#REF!</v>
      </c>
      <c r="JQ9" s="8" t="s">
        <v>86</v>
      </c>
      <c r="JR9" s="4" t="e">
        <f>IF(JQ9=#REF!,#REF!,0)</f>
        <v>#REF!</v>
      </c>
      <c r="JS9" s="8" t="s">
        <v>87</v>
      </c>
      <c r="JT9" s="4" t="e">
        <f>IF(JS9=#REF!,#REF!,0)</f>
        <v>#REF!</v>
      </c>
      <c r="JU9" s="8" t="s">
        <v>143</v>
      </c>
      <c r="JV9" s="4" t="e">
        <f>IF(JU9=#REF!,#REF!,0)</f>
        <v>#REF!</v>
      </c>
      <c r="JW9" s="20" t="e">
        <f>(JR9+JT9+JV9)*#REF!</f>
        <v>#REF!</v>
      </c>
      <c r="JX9" s="11" t="s">
        <v>144</v>
      </c>
      <c r="JY9" s="11" t="s">
        <v>144</v>
      </c>
      <c r="JZ9" s="11" t="s">
        <v>144</v>
      </c>
      <c r="KA9" s="11" t="s">
        <v>144</v>
      </c>
      <c r="KB9" s="11" t="s">
        <v>144</v>
      </c>
      <c r="KC9" s="11" t="s">
        <v>144</v>
      </c>
      <c r="KD9" s="11">
        <v>0</v>
      </c>
      <c r="KE9" s="11">
        <v>95</v>
      </c>
      <c r="KF9" s="11">
        <v>92</v>
      </c>
      <c r="KG9" s="11">
        <v>110</v>
      </c>
      <c r="KH9" s="11">
        <v>1</v>
      </c>
      <c r="KI9" s="11">
        <v>3000</v>
      </c>
      <c r="KJ9" s="11">
        <v>15427</v>
      </c>
      <c r="KK9" s="11">
        <v>4542</v>
      </c>
      <c r="KL9" s="11">
        <v>29494052.469999999</v>
      </c>
      <c r="KM9" s="11">
        <v>23293972.890000001</v>
      </c>
      <c r="KN9" s="11">
        <v>6200079.5800000001</v>
      </c>
      <c r="KO9" s="11">
        <v>15396584.32</v>
      </c>
      <c r="KP9" s="11">
        <v>2646294</v>
      </c>
      <c r="KQ9" s="11">
        <v>4354297.26</v>
      </c>
      <c r="KR9" s="11">
        <v>0</v>
      </c>
      <c r="KS9" s="11">
        <v>1</v>
      </c>
      <c r="KT9" s="11">
        <v>0</v>
      </c>
      <c r="KU9" s="11">
        <v>12</v>
      </c>
      <c r="KV9" s="11" t="s">
        <v>146</v>
      </c>
      <c r="KW9" s="11" t="s">
        <v>147</v>
      </c>
    </row>
    <row r="10" spans="1:309" x14ac:dyDescent="0.25">
      <c r="A10" s="39">
        <v>106</v>
      </c>
      <c r="B10" s="11" t="s">
        <v>775</v>
      </c>
      <c r="C10" s="39" t="s">
        <v>1724</v>
      </c>
      <c r="D10" s="39" t="s">
        <v>769</v>
      </c>
      <c r="E10" s="39" t="s">
        <v>770</v>
      </c>
      <c r="F10" s="39" t="s">
        <v>771</v>
      </c>
      <c r="G10" s="39" t="s">
        <v>772</v>
      </c>
      <c r="H10" s="39" t="s">
        <v>773</v>
      </c>
      <c r="I10" s="39" t="s">
        <v>774</v>
      </c>
      <c r="J10" s="39" t="s">
        <v>1699</v>
      </c>
      <c r="K10" s="39" t="s">
        <v>1703</v>
      </c>
      <c r="L10" s="41" t="e">
        <f t="shared" si="0"/>
        <v>#REF!</v>
      </c>
      <c r="M10" s="36" t="e">
        <f t="shared" si="1"/>
        <v>#REF!</v>
      </c>
      <c r="N10" s="33" t="e">
        <f t="shared" si="2"/>
        <v>#REF!</v>
      </c>
      <c r="O10" s="23" t="e">
        <f t="shared" si="3"/>
        <v>#REF!</v>
      </c>
      <c r="P10" s="8" t="s">
        <v>154</v>
      </c>
      <c r="Q10" s="14" t="e">
        <f>VLOOKUP(P10,#REF!,2,FALSE)</f>
        <v>#REF!</v>
      </c>
      <c r="R10" s="8" t="s">
        <v>154</v>
      </c>
      <c r="S10" s="14" t="e">
        <f>VLOOKUP(R10,#REF!,2,FALSE)</f>
        <v>#REF!</v>
      </c>
      <c r="T10" s="15" t="e">
        <f>(Q10+S10)*#REF!</f>
        <v>#REF!</v>
      </c>
      <c r="U10" s="8" t="s">
        <v>7</v>
      </c>
      <c r="V10" s="10" t="e">
        <f>IF(U10=#REF!,#REF!,0)</f>
        <v>#REF!</v>
      </c>
      <c r="W10" s="8" t="s">
        <v>8</v>
      </c>
      <c r="X10" s="10" t="e">
        <f>IF(W10=#REF!,#REF!,0)</f>
        <v>#REF!</v>
      </c>
      <c r="Y10" s="8" t="s">
        <v>9</v>
      </c>
      <c r="Z10" s="10" t="e">
        <f>IF(Y10=#REF!,#REF!,0)</f>
        <v>#REF!</v>
      </c>
      <c r="AB10" s="10" t="e">
        <f>IF(AA10=#REF!,#REF!,0)</f>
        <v>#REF!</v>
      </c>
      <c r="AC10" s="8" t="s">
        <v>8</v>
      </c>
      <c r="AD10" s="10" t="e">
        <f>IF(AC10=#REF!,#REF!,0)</f>
        <v>#REF!</v>
      </c>
      <c r="AE10" s="8" t="s">
        <v>9</v>
      </c>
      <c r="AF10" s="10" t="e">
        <f>IF(AE10=#REF!,#REF!,0)</f>
        <v>#REF!</v>
      </c>
      <c r="AG10" s="8" t="s">
        <v>7</v>
      </c>
      <c r="AH10" s="10" t="e">
        <f>IF(AG10=#REF!,#REF!,0)</f>
        <v>#REF!</v>
      </c>
      <c r="AI10" s="8" t="s">
        <v>8</v>
      </c>
      <c r="AJ10" s="10" t="e">
        <f>IF(AI10=#REF!,#REF!,0)</f>
        <v>#REF!</v>
      </c>
      <c r="AK10" s="8" t="s">
        <v>9</v>
      </c>
      <c r="AL10" s="10" t="e">
        <f>IF(AK10=#REF!,#REF!,0)</f>
        <v>#REF!</v>
      </c>
      <c r="AM10" s="17" t="e">
        <f>(V10+X10+Z10+AB10+AD10+AF10+AH10+AJ10+AL10)*#REF!</f>
        <v>#REF!</v>
      </c>
      <c r="AN10" s="27" t="e">
        <f t="shared" si="4"/>
        <v>#REF!</v>
      </c>
      <c r="AP10" s="4" t="e">
        <f>IF(AO10=#REF!,#REF!,0)</f>
        <v>#REF!</v>
      </c>
      <c r="AR10" s="4" t="e">
        <f>IF(AQ10=#REF!,#REF!,0)</f>
        <v>#REF!</v>
      </c>
      <c r="AS10" s="8" t="s">
        <v>12</v>
      </c>
      <c r="AT10" s="4" t="e">
        <f>IF(AS10=#REF!,#REF!,0)</f>
        <v>#REF!</v>
      </c>
      <c r="AV10" s="4" t="e">
        <f>IF(AU10=#REF!,#REF!,0)</f>
        <v>#REF!</v>
      </c>
      <c r="AX10" s="4" t="e">
        <f>IF(AW10=#REF!,#REF!,0)</f>
        <v>#REF!</v>
      </c>
      <c r="AY10" s="8" t="s">
        <v>15</v>
      </c>
      <c r="AZ10" s="4" t="e">
        <f>IF(AY10=#REF!,#REF!,0)</f>
        <v>#REF!</v>
      </c>
      <c r="BA10" s="20" t="e">
        <f>(AP10+AR10+AT10+AV10+AX10+AZ10)*#REF!</f>
        <v>#REF!</v>
      </c>
      <c r="BB10" s="8" t="s">
        <v>204</v>
      </c>
      <c r="BC10" s="4" t="e">
        <f>VLOOKUP(BB10,#REF!,2,FALSE)</f>
        <v>#REF!</v>
      </c>
      <c r="BD10" s="20" t="e">
        <f>BC10*#REF!</f>
        <v>#REF!</v>
      </c>
      <c r="BE10" s="8" t="s">
        <v>122</v>
      </c>
      <c r="BF10" s="4" t="e">
        <f>VLOOKUP(BE10,#REF!,2,0)</f>
        <v>#REF!</v>
      </c>
      <c r="BG10" s="20" t="e">
        <f>BF10*#REF!</f>
        <v>#REF!</v>
      </c>
      <c r="BH10" s="8" t="s">
        <v>123</v>
      </c>
      <c r="BI10" s="4" t="e">
        <f>VLOOKUP(BH10,#REF!,2,FALSE)</f>
        <v>#REF!</v>
      </c>
      <c r="BJ10" s="19" t="e">
        <f>BI10*#REF!</f>
        <v>#REF!</v>
      </c>
      <c r="BK10" s="8" t="s">
        <v>124</v>
      </c>
      <c r="BL10" s="4" t="e">
        <f>VLOOKUP(BK10,#REF!,2,FALSE)</f>
        <v>#REF!</v>
      </c>
      <c r="BM10" s="8" t="s">
        <v>158</v>
      </c>
      <c r="BN10" s="4" t="e">
        <f>VLOOKUP(BM10,#REF!,2,FALSE)</f>
        <v>#REF!</v>
      </c>
      <c r="BO10" s="20" t="e">
        <f>(BL10+BN10)*#REF!</f>
        <v>#REF!</v>
      </c>
      <c r="BP10" s="28" t="e">
        <f t="shared" si="5"/>
        <v>#REF!</v>
      </c>
      <c r="BR10" s="4" t="e">
        <f>IF(BQ10=#REF!,#REF!,0)</f>
        <v>#REF!</v>
      </c>
      <c r="BS10" s="8" t="s">
        <v>20</v>
      </c>
      <c r="BT10" s="4" t="e">
        <f>IF(BS10=#REF!,#REF!,0)</f>
        <v>#REF!</v>
      </c>
      <c r="BU10" s="8" t="s">
        <v>21</v>
      </c>
      <c r="BV10" s="4" t="e">
        <f>IF(BU10=#REF!,#REF!,0)</f>
        <v>#REF!</v>
      </c>
      <c r="BX10" s="4" t="e">
        <f>IF(BW10=#REF!,#REF!,0)</f>
        <v>#REF!</v>
      </c>
      <c r="BZ10" s="4" t="e">
        <f>IF(BY10=#REF!,#REF!,0)</f>
        <v>#REF!</v>
      </c>
      <c r="CA10" s="8" t="s">
        <v>24</v>
      </c>
      <c r="CB10" s="4" t="e">
        <f>IF(CA10=#REF!,#REF!,0)</f>
        <v>#REF!</v>
      </c>
      <c r="CC10" s="8" t="s">
        <v>25</v>
      </c>
      <c r="CD10" s="4" t="e">
        <f>IF(CC10=#REF!,#REF!,0)</f>
        <v>#REF!</v>
      </c>
      <c r="CF10" s="4" t="e">
        <f>IF(CE10=#REF!,#REF!,0)</f>
        <v>#REF!</v>
      </c>
      <c r="CG10" s="20" t="e">
        <f>(BR10+BT10+BV10+BX10+BZ10+CB10+CD10+CF10)*#REF!</f>
        <v>#REF!</v>
      </c>
      <c r="CH10" s="8" t="s">
        <v>27</v>
      </c>
      <c r="CI10" s="4" t="e">
        <f>IF(CH10=#REF!,#REF!,0)</f>
        <v>#REF!</v>
      </c>
      <c r="CJ10" s="8" t="s">
        <v>28</v>
      </c>
      <c r="CK10" s="4" t="e">
        <f>IF(CJ10=#REF!,#REF!,0)</f>
        <v>#REF!</v>
      </c>
      <c r="CL10" s="8" t="s">
        <v>29</v>
      </c>
      <c r="CM10" s="4" t="e">
        <f>IF(CL10=#REF!,#REF!,0)</f>
        <v>#REF!</v>
      </c>
      <c r="CN10" s="20" t="e">
        <f>(CI10+CK10+CM10)*#REF!</f>
        <v>#REF!</v>
      </c>
      <c r="CO10" s="8" t="s">
        <v>126</v>
      </c>
      <c r="CP10" s="4" t="e">
        <f>VLOOKUP(CO10,#REF!,2,FALSE)</f>
        <v>#REF!</v>
      </c>
      <c r="CQ10" s="20" t="e">
        <f>CP10*#REF!</f>
        <v>#REF!</v>
      </c>
      <c r="CR10" s="8" t="s">
        <v>127</v>
      </c>
      <c r="CS10" s="4" t="e">
        <f>VLOOKUP(CR10,#REF!,2,FALSE)</f>
        <v>#REF!</v>
      </c>
      <c r="CU10" s="4" t="e">
        <f>IF(CT10=#REF!,#REF!,0)</f>
        <v>#REF!</v>
      </c>
      <c r="CW10" s="4" t="e">
        <f>IF(CV10=#REF!,#REF!,0)</f>
        <v>#REF!</v>
      </c>
      <c r="CY10" s="4" t="e">
        <f>IF(CX10=#REF!,#REF!,0)</f>
        <v>#REF!</v>
      </c>
      <c r="DA10" s="4" t="e">
        <f>IF(CZ10=#REF!,#REF!,0)</f>
        <v>#REF!</v>
      </c>
      <c r="DB10" s="20" t="e">
        <f>(CS10+CU10+CW10+CY10+DA10)*#REF!</f>
        <v>#REF!</v>
      </c>
      <c r="DC10" s="8" t="s">
        <v>35</v>
      </c>
      <c r="DD10" s="4" t="e">
        <f>IF(DC10=#REF!,#REF!,0)</f>
        <v>#REF!</v>
      </c>
      <c r="DE10" s="8" t="s">
        <v>36</v>
      </c>
      <c r="DF10" s="4" t="e">
        <f>IF(DE10=#REF!,#REF!,0)</f>
        <v>#REF!</v>
      </c>
      <c r="DG10" s="8" t="s">
        <v>37</v>
      </c>
      <c r="DH10" s="4" t="e">
        <f>IF(DG10=#REF!,#REF!,0)</f>
        <v>#REF!</v>
      </c>
      <c r="DI10" s="19" t="e">
        <f>(DD10+DF10+DH10)*#REF!</f>
        <v>#REF!</v>
      </c>
      <c r="DK10" s="4" t="e">
        <f>IF(DJ10=#REF!,#REF!,0)</f>
        <v>#REF!</v>
      </c>
      <c r="DL10" s="8" t="s">
        <v>39</v>
      </c>
      <c r="DM10" s="4" t="e">
        <f>IF(DL10=#REF!,#REF!,0)</f>
        <v>#REF!</v>
      </c>
      <c r="DN10" s="8" t="s">
        <v>40</v>
      </c>
      <c r="DO10" s="4" t="e">
        <f>IF(DN10=#REF!,#REF!,0)</f>
        <v>#REF!</v>
      </c>
      <c r="DQ10" s="4" t="e">
        <f>IF(DP10=#REF!,#REF!,0)</f>
        <v>#REF!</v>
      </c>
      <c r="DS10" s="4" t="e">
        <f>IF(DR10=#REF!,#REF!,0)</f>
        <v>#REF!</v>
      </c>
      <c r="DU10" s="4" t="e">
        <f>IF(DT10=#REF!,#REF!,0)</f>
        <v>#REF!</v>
      </c>
      <c r="DV10" s="19" t="e">
        <f>(DK10+DM10+DO10+DQ10+DS10+DU10)*#REF!</f>
        <v>#REF!</v>
      </c>
      <c r="DW10" s="28" t="e">
        <f t="shared" si="6"/>
        <v>#REF!</v>
      </c>
      <c r="DY10" s="4" t="e">
        <f>IF(DX10=#REF!,#REF!,0)</f>
        <v>#REF!</v>
      </c>
      <c r="DZ10" s="8" t="s">
        <v>43</v>
      </c>
      <c r="EA10" s="4" t="e">
        <f>IF(DZ10=#REF!,#REF!,0)</f>
        <v>#REF!</v>
      </c>
      <c r="EC10" s="4" t="e">
        <f>IF(EB10=#REF!,#REF!,0)</f>
        <v>#REF!</v>
      </c>
      <c r="EE10" s="4" t="e">
        <f>IF(ED10=#REF!,#REF!,0)</f>
        <v>#REF!</v>
      </c>
      <c r="EF10" s="8" t="s">
        <v>46</v>
      </c>
      <c r="EG10" s="4" t="e">
        <f>IF(EF10=#REF!,#REF!,0)</f>
        <v>#REF!</v>
      </c>
      <c r="EH10" s="19" t="e">
        <f>(DY10+EA10+EC10+EE10+EG10)*#REF!</f>
        <v>#REF!</v>
      </c>
      <c r="EI10" s="8" t="s">
        <v>230</v>
      </c>
      <c r="EJ10" s="4" t="e">
        <f>VLOOKUP(EI10,#REF!,2,FALSE)</f>
        <v>#REF!</v>
      </c>
      <c r="EK10" s="19" t="e">
        <f>EJ10*#REF!</f>
        <v>#REF!</v>
      </c>
      <c r="EL10" s="28" t="e">
        <f t="shared" si="7"/>
        <v>#REF!</v>
      </c>
      <c r="EN10" s="4" t="e">
        <f>IF(EM10=#REF!,#REF!,0)</f>
        <v>#REF!</v>
      </c>
      <c r="EP10" s="4" t="e">
        <f>IF(EO10=#REF!,#REF!,0)</f>
        <v>#REF!</v>
      </c>
      <c r="ER10" s="4" t="e">
        <f>IF(EQ10=#REF!,#REF!,0)</f>
        <v>#REF!</v>
      </c>
      <c r="ET10" s="4" t="e">
        <f>IF(ES10=#REF!,#REF!,0)</f>
        <v>#REF!</v>
      </c>
      <c r="EU10" s="19" t="e">
        <f>(EN10+EP10+ER10+ET10)*#REF!</f>
        <v>#REF!</v>
      </c>
      <c r="EW10" s="4" t="e">
        <f>IF(EV10=#REF!,#REF!,0)</f>
        <v>#REF!</v>
      </c>
      <c r="EX10" s="8" t="s">
        <v>133</v>
      </c>
      <c r="EY10" s="4" t="e">
        <f>IF(EX10=#REF!,#REF!,0)</f>
        <v>#REF!</v>
      </c>
      <c r="FA10" s="4" t="e">
        <f>IF(EZ10=#REF!,#REF!,0)</f>
        <v>#REF!</v>
      </c>
      <c r="FB10" s="19" t="e">
        <f>(EW10+EY10+FA10)*#REF!</f>
        <v>#REF!</v>
      </c>
      <c r="FC10" s="30" t="e">
        <f t="shared" si="8"/>
        <v>#REF!</v>
      </c>
      <c r="FD10" s="28" t="e">
        <f t="shared" si="9"/>
        <v>#REF!</v>
      </c>
      <c r="FE10" s="8" t="s">
        <v>51</v>
      </c>
      <c r="FF10" s="4" t="e">
        <f>IF(FE10=#REF!,#REF!,0)</f>
        <v>#REF!</v>
      </c>
      <c r="FH10" s="4" t="e">
        <f>IF(FG10=#REF!,#REF!,0)</f>
        <v>#REF!</v>
      </c>
      <c r="FJ10" s="4" t="e">
        <f>IF(FI10=#REF!,#REF!,0)</f>
        <v>#REF!</v>
      </c>
      <c r="FK10" s="8" t="s">
        <v>136</v>
      </c>
      <c r="FL10" s="4" t="e">
        <f>IF(FK10=#REF!,#REF!,0)</f>
        <v>#REF!</v>
      </c>
      <c r="FN10" s="4" t="e">
        <f>IF(FM10=#REF!,#REF!,0)</f>
        <v>#REF!</v>
      </c>
      <c r="FO10" s="8" t="s">
        <v>52</v>
      </c>
      <c r="FP10" s="4" t="e">
        <f>IF(FO10=#REF!,#REF!,0)</f>
        <v>#REF!</v>
      </c>
      <c r="FR10" s="4" t="e">
        <f>IF(FQ10=#REF!,#REF!,0)</f>
        <v>#REF!</v>
      </c>
      <c r="FS10" s="19" t="e">
        <f>(FF10+FH10+FJ10+FL10+FN10+FP10+FR10)*#REF!</f>
        <v>#REF!</v>
      </c>
      <c r="FU10" s="4" t="e">
        <f>IF(FT10=#REF!,#REF!,0)</f>
        <v>#REF!</v>
      </c>
      <c r="FW10" s="4" t="e">
        <f>IF(FV10=#REF!,#REF!,0)</f>
        <v>#REF!</v>
      </c>
      <c r="FY10" s="4" t="e">
        <f>IF(FX10=#REF!,#REF!,0)</f>
        <v>#REF!</v>
      </c>
      <c r="GA10" s="4" t="e">
        <f>IF(FZ10=#REF!,#REF!,0)</f>
        <v>#REF!</v>
      </c>
      <c r="GC10" s="4" t="e">
        <f>IF(GB10=#REF!,#REF!,0)</f>
        <v>#REF!</v>
      </c>
      <c r="GD10" s="8" t="s">
        <v>139</v>
      </c>
      <c r="GE10" s="4" t="e">
        <f>IF(GD10=#REF!,#REF!,0)</f>
        <v>#REF!</v>
      </c>
      <c r="GG10" s="4" t="e">
        <f>IF(GF10=#REF!,#REF!,0)</f>
        <v>#REF!</v>
      </c>
      <c r="GI10" s="4" t="e">
        <f>IF(GH10=#REF!,#REF!,0)</f>
        <v>#REF!</v>
      </c>
      <c r="GK10" s="4" t="e">
        <f>IF(GJ10=#REF!,#REF!,0)</f>
        <v>#REF!</v>
      </c>
      <c r="GM10" s="4" t="e">
        <f>IF(GL10=#REF!,#REF!,0)</f>
        <v>#REF!</v>
      </c>
      <c r="GN10" s="19" t="e">
        <f>(FU10+FW10+FY10+GA10+GC10+GE10+GG10+GI10+GK10+GM10)*#REF!</f>
        <v>#REF!</v>
      </c>
      <c r="GP10" s="4" t="e">
        <f>IF(GO10=#REF!,#REF!,0)</f>
        <v>#REF!</v>
      </c>
      <c r="GR10" s="4" t="e">
        <f>IF(GQ10=#REF!,#REF!,0)</f>
        <v>#REF!</v>
      </c>
      <c r="GT10" s="4" t="e">
        <f>IF(GS10=#REF!,#REF!,0)</f>
        <v>#REF!</v>
      </c>
      <c r="GU10" s="8" t="s">
        <v>58</v>
      </c>
      <c r="GV10" s="4" t="e">
        <f>IF(GU10=#REF!,#REF!,0)</f>
        <v>#REF!</v>
      </c>
      <c r="GW10" s="8" t="s">
        <v>59</v>
      </c>
      <c r="GX10" s="4" t="e">
        <f>IF(GW10=#REF!,#REF!,0)</f>
        <v>#REF!</v>
      </c>
      <c r="GY10" s="18" t="e">
        <f>(GP10+GR10+GT10+GV10+GX10)*#REF!</f>
        <v>#REF!</v>
      </c>
      <c r="HA10" s="4" t="e">
        <f>IF(GZ10=#REF!,#REF!,0)</f>
        <v>#REF!</v>
      </c>
      <c r="HC10" s="4" t="e">
        <f>IF(HB10=#REF!,#REF!,0)</f>
        <v>#REF!</v>
      </c>
      <c r="HE10" s="4" t="e">
        <f>IF(HD10=#REF!,#REF!,0)</f>
        <v>#REF!</v>
      </c>
      <c r="HF10" s="8" t="s">
        <v>63</v>
      </c>
      <c r="HG10" s="4" t="e">
        <f>IF(HF10=#REF!,#REF!,0)</f>
        <v>#REF!</v>
      </c>
      <c r="HI10" s="4" t="e">
        <f>IF(HH10=#REF!,#REF!,0)</f>
        <v>#REF!</v>
      </c>
      <c r="HK10" s="4" t="e">
        <f>IF(HJ10=#REF!,#REF!,0)</f>
        <v>#REF!</v>
      </c>
      <c r="HL10" s="8" t="s">
        <v>66</v>
      </c>
      <c r="HM10" s="4" t="e">
        <f>IF(HL10=#REF!,#REF!,0)</f>
        <v>#REF!</v>
      </c>
      <c r="HN10" s="8" t="s">
        <v>67</v>
      </c>
      <c r="HO10" s="4" t="e">
        <f>IF(HN10=#REF!,#REF!,0)</f>
        <v>#REF!</v>
      </c>
      <c r="HP10" s="18" t="e">
        <f>(HA10+HC10+HE10+HG10+HI10+HK10+HM10+HO10)*#REF!</f>
        <v>#REF!</v>
      </c>
      <c r="HQ10" s="28" t="e">
        <f t="shared" si="10"/>
        <v>#REF!</v>
      </c>
      <c r="HR10" s="8" t="s">
        <v>207</v>
      </c>
      <c r="HS10" s="4" t="e">
        <f>VLOOKUP(HR10,#REF!,2,FALSE)</f>
        <v>#REF!</v>
      </c>
      <c r="HT10" s="19" t="e">
        <f>HS10*#REF!</f>
        <v>#REF!</v>
      </c>
      <c r="HU10" s="8" t="s">
        <v>141</v>
      </c>
      <c r="HV10" s="4" t="e">
        <f>IF(HU10=#REF!,#REF!,0)</f>
        <v>#REF!</v>
      </c>
      <c r="HX10" s="4" t="e">
        <f>IF(HW10=#REF!,#REF!,0)</f>
        <v>#REF!</v>
      </c>
      <c r="HZ10" s="4" t="e">
        <f>IF(HY10=#REF!,#REF!,0)</f>
        <v>#REF!</v>
      </c>
      <c r="IB10" s="4" t="e">
        <f>IF(IA10=#REF!,#REF!,0)</f>
        <v>#REF!</v>
      </c>
      <c r="ID10" s="4" t="e">
        <f>IF(IC10=#REF!,#REF!,0)</f>
        <v>#REF!</v>
      </c>
      <c r="IF10" s="4" t="e">
        <f>IF(IE10=#REF!,#REF!,0)</f>
        <v>#REF!</v>
      </c>
      <c r="IH10" s="4" t="e">
        <f>IF(IG10=#REF!,#REF!,0)</f>
        <v>#REF!</v>
      </c>
      <c r="IJ10" s="4" t="e">
        <f>IF(II10=#REF!,#REF!,0)</f>
        <v>#REF!</v>
      </c>
      <c r="IL10" s="4" t="e">
        <f>IF(IK10=#REF!,#REF!,0)</f>
        <v>#REF!</v>
      </c>
      <c r="IM10" s="19" t="e">
        <f>(HV10+HX10+HZ10+IB10+ID10+IF10+IH10+IJ10+IL10)*#REF!</f>
        <v>#REF!</v>
      </c>
      <c r="IN10" s="8" t="s">
        <v>7</v>
      </c>
      <c r="IO10" s="4" t="e">
        <f>IF(IN10=#REF!,#REF!,0)</f>
        <v>#REF!</v>
      </c>
      <c r="IQ10" s="4" t="e">
        <f>IF(IP10=#REF!,#REF!,0)</f>
        <v>#REF!</v>
      </c>
      <c r="IR10" s="8" t="s">
        <v>78</v>
      </c>
      <c r="IS10" s="4" t="e">
        <f>IF(IR10=#REF!,#REF!,0)</f>
        <v>#REF!</v>
      </c>
      <c r="IU10" s="4" t="e">
        <f>IF(IT10=#REF!,#REF!,0)</f>
        <v>#REF!</v>
      </c>
      <c r="IV10" s="19" t="e">
        <f>(IO10+IQ10+IS10+IU10)*#REF!</f>
        <v>#REF!</v>
      </c>
      <c r="IW10" s="8" t="s">
        <v>79</v>
      </c>
      <c r="IX10" s="4" t="e">
        <f>IF(IW10=#REF!,#REF!,0)</f>
        <v>#REF!</v>
      </c>
      <c r="IY10" s="8" t="s">
        <v>80</v>
      </c>
      <c r="IZ10" s="4" t="e">
        <f>IF(IY10=#REF!,#REF!,0)</f>
        <v>#REF!</v>
      </c>
      <c r="JB10" s="4" t="e">
        <f>IF(JA10=#REF!,#REF!,0)</f>
        <v>#REF!</v>
      </c>
      <c r="JC10" s="19" t="e">
        <f>(IX10+IZ10+JB10)*#REF!</f>
        <v>#REF!</v>
      </c>
      <c r="JD10" s="28" t="e">
        <f t="shared" si="11"/>
        <v>#REF!</v>
      </c>
      <c r="JE10" s="8" t="s">
        <v>188</v>
      </c>
      <c r="JF10" s="4" t="e">
        <f>VLOOKUP(JE10,#REF!,2,FALSE)</f>
        <v>#REF!</v>
      </c>
      <c r="JG10" s="19" t="e">
        <f>JF10*#REF!</f>
        <v>#REF!</v>
      </c>
      <c r="JI10" s="4" t="e">
        <f>IF(JH10=#REF!,#REF!,0)</f>
        <v>#REF!</v>
      </c>
      <c r="JJ10" s="8" t="s">
        <v>83</v>
      </c>
      <c r="JK10" s="4" t="e">
        <f>IF(JJ10=#REF!,#REF!,0)</f>
        <v>#REF!</v>
      </c>
      <c r="JL10" s="8" t="s">
        <v>84</v>
      </c>
      <c r="JM10" s="4" t="e">
        <f>IF(JL10=#REF!,#REF!,0)</f>
        <v>#REF!</v>
      </c>
      <c r="JN10" s="8" t="s">
        <v>85</v>
      </c>
      <c r="JO10" s="4" t="e">
        <f>IF(JN10=#REF!,#REF!,0)</f>
        <v>#REF!</v>
      </c>
      <c r="JP10" s="18" t="e">
        <f>(JI10+JK10+JM10+JO10)*#REF!</f>
        <v>#REF!</v>
      </c>
      <c r="JQ10" s="8" t="s">
        <v>86</v>
      </c>
      <c r="JR10" s="4" t="e">
        <f>IF(JQ10=#REF!,#REF!,0)</f>
        <v>#REF!</v>
      </c>
      <c r="JS10" s="8" t="s">
        <v>87</v>
      </c>
      <c r="JT10" s="4" t="e">
        <f>IF(JS10=#REF!,#REF!,0)</f>
        <v>#REF!</v>
      </c>
      <c r="JU10" s="8" t="s">
        <v>143</v>
      </c>
      <c r="JV10" s="4" t="e">
        <f>IF(JU10=#REF!,#REF!,0)</f>
        <v>#REF!</v>
      </c>
      <c r="JW10" s="20" t="e">
        <f>(JR10+JT10+JV10)*#REF!</f>
        <v>#REF!</v>
      </c>
      <c r="JX10" s="11" t="s">
        <v>144</v>
      </c>
      <c r="JY10" s="11" t="s">
        <v>144</v>
      </c>
      <c r="JZ10" s="11" t="s">
        <v>144</v>
      </c>
      <c r="KA10" s="11" t="s">
        <v>144</v>
      </c>
      <c r="KB10" s="11" t="s">
        <v>144</v>
      </c>
      <c r="KC10" s="11" t="s">
        <v>144</v>
      </c>
      <c r="KD10" s="11">
        <v>0</v>
      </c>
      <c r="KE10" s="11">
        <v>56</v>
      </c>
      <c r="KF10" s="11">
        <v>81.650000000000006</v>
      </c>
      <c r="KG10" s="11">
        <v>61</v>
      </c>
      <c r="KH10" s="11">
        <v>1</v>
      </c>
      <c r="KI10" s="11">
        <v>1543</v>
      </c>
      <c r="KJ10" s="11">
        <v>18329</v>
      </c>
      <c r="KK10" s="11">
        <v>3376</v>
      </c>
      <c r="KL10" s="11">
        <v>6500000</v>
      </c>
      <c r="KM10" s="11">
        <v>4500000</v>
      </c>
      <c r="KN10" s="11">
        <v>3900000</v>
      </c>
      <c r="KO10" s="11">
        <v>2600000</v>
      </c>
      <c r="KP10" s="11">
        <v>3000000</v>
      </c>
      <c r="KQ10" s="11">
        <v>0</v>
      </c>
      <c r="KR10" s="11">
        <v>422000</v>
      </c>
      <c r="KS10" s="11">
        <v>36</v>
      </c>
      <c r="KT10" s="11">
        <v>20</v>
      </c>
      <c r="KU10" s="11">
        <v>16</v>
      </c>
      <c r="KV10" s="11" t="s">
        <v>146</v>
      </c>
      <c r="KW10" s="11" t="s">
        <v>147</v>
      </c>
    </row>
    <row r="11" spans="1:309" x14ac:dyDescent="0.25">
      <c r="A11" s="39">
        <v>16</v>
      </c>
      <c r="B11" s="11" t="s">
        <v>283</v>
      </c>
      <c r="C11" s="39" t="s">
        <v>1697</v>
      </c>
      <c r="D11" s="39" t="s">
        <v>273</v>
      </c>
      <c r="E11" s="39" t="s">
        <v>274</v>
      </c>
      <c r="F11" s="39" t="s">
        <v>275</v>
      </c>
      <c r="G11" s="39" t="s">
        <v>276</v>
      </c>
      <c r="H11" s="39" t="s">
        <v>277</v>
      </c>
      <c r="I11" s="39" t="s">
        <v>278</v>
      </c>
      <c r="J11" s="39" t="s">
        <v>1699</v>
      </c>
      <c r="K11" s="39" t="s">
        <v>1700</v>
      </c>
      <c r="L11" s="41" t="e">
        <f t="shared" si="0"/>
        <v>#REF!</v>
      </c>
      <c r="M11" s="36" t="e">
        <f t="shared" si="1"/>
        <v>#REF!</v>
      </c>
      <c r="N11" s="33" t="e">
        <f t="shared" si="2"/>
        <v>#REF!</v>
      </c>
      <c r="O11" s="23" t="e">
        <f t="shared" si="3"/>
        <v>#REF!</v>
      </c>
      <c r="P11" s="8" t="s">
        <v>279</v>
      </c>
      <c r="Q11" s="14" t="e">
        <f>VLOOKUP(P11,#REF!,2,FALSE)</f>
        <v>#REF!</v>
      </c>
      <c r="R11" s="8" t="s">
        <v>120</v>
      </c>
      <c r="S11" s="14" t="e">
        <f>VLOOKUP(R11,#REF!,2,FALSE)</f>
        <v>#REF!</v>
      </c>
      <c r="T11" s="15" t="e">
        <f>(Q11+S11)*#REF!</f>
        <v>#REF!</v>
      </c>
      <c r="U11" s="8" t="s">
        <v>7</v>
      </c>
      <c r="V11" s="10" t="e">
        <f>IF(U11=#REF!,#REF!,0)</f>
        <v>#REF!</v>
      </c>
      <c r="W11" s="8" t="s">
        <v>8</v>
      </c>
      <c r="X11" s="10" t="e">
        <f>IF(W11=#REF!,#REF!,0)</f>
        <v>#REF!</v>
      </c>
      <c r="Y11" s="8" t="s">
        <v>9</v>
      </c>
      <c r="Z11" s="10" t="e">
        <f>IF(Y11=#REF!,#REF!,0)</f>
        <v>#REF!</v>
      </c>
      <c r="AA11" s="8" t="s">
        <v>7</v>
      </c>
      <c r="AB11" s="10" t="e">
        <f>IF(AA11=#REF!,#REF!,0)</f>
        <v>#REF!</v>
      </c>
      <c r="AC11" s="8" t="s">
        <v>8</v>
      </c>
      <c r="AD11" s="10" t="e">
        <f>IF(AC11=#REF!,#REF!,0)</f>
        <v>#REF!</v>
      </c>
      <c r="AE11" s="8" t="s">
        <v>9</v>
      </c>
      <c r="AF11" s="10" t="e">
        <f>IF(AE11=#REF!,#REF!,0)</f>
        <v>#REF!</v>
      </c>
      <c r="AG11" s="8" t="s">
        <v>7</v>
      </c>
      <c r="AH11" s="10" t="e">
        <f>IF(AG11=#REF!,#REF!,0)</f>
        <v>#REF!</v>
      </c>
      <c r="AI11" s="8" t="s">
        <v>8</v>
      </c>
      <c r="AJ11" s="10" t="e">
        <f>IF(AI11=#REF!,#REF!,0)</f>
        <v>#REF!</v>
      </c>
      <c r="AK11" s="8" t="s">
        <v>9</v>
      </c>
      <c r="AL11" s="10" t="e">
        <f>IF(AK11=#REF!,#REF!,0)</f>
        <v>#REF!</v>
      </c>
      <c r="AM11" s="17" t="e">
        <f>(V11+X11+Z11+AB11+AD11+AF11+AH11+AJ11+AL11)*#REF!</f>
        <v>#REF!</v>
      </c>
      <c r="AN11" s="27" t="e">
        <f t="shared" si="4"/>
        <v>#REF!</v>
      </c>
      <c r="AO11" s="8" t="s">
        <v>10</v>
      </c>
      <c r="AP11" s="4" t="e">
        <f>IF(AO11=#REF!,#REF!,0)</f>
        <v>#REF!</v>
      </c>
      <c r="AR11" s="4" t="e">
        <f>IF(AQ11=#REF!,#REF!,0)</f>
        <v>#REF!</v>
      </c>
      <c r="AT11" s="4" t="e">
        <f>IF(AS11=#REF!,#REF!,0)</f>
        <v>#REF!</v>
      </c>
      <c r="AU11" s="8" t="s">
        <v>13</v>
      </c>
      <c r="AV11" s="4" t="e">
        <f>IF(AU11=#REF!,#REF!,0)</f>
        <v>#REF!</v>
      </c>
      <c r="AX11" s="4" t="e">
        <f>IF(AW11=#REF!,#REF!,0)</f>
        <v>#REF!</v>
      </c>
      <c r="AY11" s="8" t="s">
        <v>15</v>
      </c>
      <c r="AZ11" s="4" t="e">
        <f>IF(AY11=#REF!,#REF!,0)</f>
        <v>#REF!</v>
      </c>
      <c r="BA11" s="20" t="e">
        <f>(AP11+AR11+AT11+AV11+AX11+AZ11)*#REF!</f>
        <v>#REF!</v>
      </c>
      <c r="BB11" s="8" t="s">
        <v>280</v>
      </c>
      <c r="BC11" s="4" t="e">
        <f>VLOOKUP(BB11,#REF!,2,FALSE)</f>
        <v>#REF!</v>
      </c>
      <c r="BD11" s="20" t="e">
        <f>BC11*#REF!</f>
        <v>#REF!</v>
      </c>
      <c r="BE11" s="8" t="s">
        <v>214</v>
      </c>
      <c r="BF11" s="4" t="e">
        <f>VLOOKUP(BE11,#REF!,2,0)</f>
        <v>#REF!</v>
      </c>
      <c r="BG11" s="20" t="e">
        <f>BF11*#REF!</f>
        <v>#REF!</v>
      </c>
      <c r="BH11" s="8" t="s">
        <v>170</v>
      </c>
      <c r="BI11" s="4" t="e">
        <f>VLOOKUP(BH11,#REF!,2,FALSE)</f>
        <v>#REF!</v>
      </c>
      <c r="BJ11" s="19" t="e">
        <f>BI11*#REF!</f>
        <v>#REF!</v>
      </c>
      <c r="BK11" s="8" t="s">
        <v>124</v>
      </c>
      <c r="BL11" s="4" t="e">
        <f>VLOOKUP(BK11,#REF!,2,FALSE)</f>
        <v>#REF!</v>
      </c>
      <c r="BM11" s="8" t="s">
        <v>158</v>
      </c>
      <c r="BN11" s="4" t="e">
        <f>VLOOKUP(BM11,#REF!,2,FALSE)</f>
        <v>#REF!</v>
      </c>
      <c r="BO11" s="20" t="e">
        <f>(BL11+BN11)*#REF!</f>
        <v>#REF!</v>
      </c>
      <c r="BP11" s="28" t="e">
        <f t="shared" si="5"/>
        <v>#REF!</v>
      </c>
      <c r="BR11" s="4" t="e">
        <f>IF(BQ11=#REF!,#REF!,0)</f>
        <v>#REF!</v>
      </c>
      <c r="BT11" s="4" t="e">
        <f>IF(BS11=#REF!,#REF!,0)</f>
        <v>#REF!</v>
      </c>
      <c r="BV11" s="4" t="e">
        <f>IF(BU11=#REF!,#REF!,0)</f>
        <v>#REF!</v>
      </c>
      <c r="BX11" s="4" t="e">
        <f>IF(BW11=#REF!,#REF!,0)</f>
        <v>#REF!</v>
      </c>
      <c r="BZ11" s="4" t="e">
        <f>IF(BY11=#REF!,#REF!,0)</f>
        <v>#REF!</v>
      </c>
      <c r="CB11" s="4" t="e">
        <f>IF(CA11=#REF!,#REF!,0)</f>
        <v>#REF!</v>
      </c>
      <c r="CD11" s="4" t="e">
        <f>IF(CC11=#REF!,#REF!,0)</f>
        <v>#REF!</v>
      </c>
      <c r="CF11" s="4" t="e">
        <f>IF(CE11=#REF!,#REF!,0)</f>
        <v>#REF!</v>
      </c>
      <c r="CG11" s="20" t="e">
        <f>(BR11+BT11+BV11+BX11+BZ11+CB11+CD11+CF11)*#REF!</f>
        <v>#REF!</v>
      </c>
      <c r="CH11" s="8" t="s">
        <v>27</v>
      </c>
      <c r="CI11" s="4" t="e">
        <f>IF(CH11=#REF!,#REF!,0)</f>
        <v>#REF!</v>
      </c>
      <c r="CJ11" s="8" t="s">
        <v>28</v>
      </c>
      <c r="CK11" s="4" t="e">
        <f>IF(CJ11=#REF!,#REF!,0)</f>
        <v>#REF!</v>
      </c>
      <c r="CL11" s="8" t="s">
        <v>29</v>
      </c>
      <c r="CM11" s="4" t="e">
        <f>IF(CL11=#REF!,#REF!,0)</f>
        <v>#REF!</v>
      </c>
      <c r="CN11" s="20" t="e">
        <f>(CI11+CK11+CM11)*#REF!</f>
        <v>#REF!</v>
      </c>
      <c r="CO11" s="8" t="s">
        <v>171</v>
      </c>
      <c r="CP11" s="4" t="e">
        <f>VLOOKUP(CO11,#REF!,2,FALSE)</f>
        <v>#REF!</v>
      </c>
      <c r="CQ11" s="20" t="e">
        <f>CP11*#REF!</f>
        <v>#REF!</v>
      </c>
      <c r="CR11" s="8" t="s">
        <v>140</v>
      </c>
      <c r="CS11" s="4" t="e">
        <f>VLOOKUP(CR11,#REF!,2,FALSE)</f>
        <v>#REF!</v>
      </c>
      <c r="CT11" s="8" t="s">
        <v>31</v>
      </c>
      <c r="CU11" s="4" t="e">
        <f>IF(CT11=#REF!,#REF!,0)</f>
        <v>#REF!</v>
      </c>
      <c r="CV11" s="8" t="s">
        <v>32</v>
      </c>
      <c r="CW11" s="4" t="e">
        <f>IF(CV11=#REF!,#REF!,0)</f>
        <v>#REF!</v>
      </c>
      <c r="CY11" s="4" t="e">
        <f>IF(CX11=#REF!,#REF!,0)</f>
        <v>#REF!</v>
      </c>
      <c r="DA11" s="4" t="e">
        <f>IF(CZ11=#REF!,#REF!,0)</f>
        <v>#REF!</v>
      </c>
      <c r="DB11" s="20" t="e">
        <f>(CS11+CU11+CW11+CY11+DA11)*#REF!</f>
        <v>#REF!</v>
      </c>
      <c r="DC11" s="8" t="s">
        <v>35</v>
      </c>
      <c r="DD11" s="4" t="e">
        <f>IF(DC11=#REF!,#REF!,0)</f>
        <v>#REF!</v>
      </c>
      <c r="DE11" s="8" t="s">
        <v>36</v>
      </c>
      <c r="DF11" s="4" t="e">
        <f>IF(DE11=#REF!,#REF!,0)</f>
        <v>#REF!</v>
      </c>
      <c r="DG11" s="8" t="s">
        <v>37</v>
      </c>
      <c r="DH11" s="4" t="e">
        <f>IF(DG11=#REF!,#REF!,0)</f>
        <v>#REF!</v>
      </c>
      <c r="DI11" s="19" t="e">
        <f>(DD11+DF11+DH11)*#REF!</f>
        <v>#REF!</v>
      </c>
      <c r="DJ11" s="8" t="s">
        <v>38</v>
      </c>
      <c r="DK11" s="4" t="e">
        <f>IF(DJ11=#REF!,#REF!,0)</f>
        <v>#REF!</v>
      </c>
      <c r="DL11" s="8" t="s">
        <v>39</v>
      </c>
      <c r="DM11" s="4" t="e">
        <f>IF(DL11=#REF!,#REF!,0)</f>
        <v>#REF!</v>
      </c>
      <c r="DN11" s="8" t="s">
        <v>40</v>
      </c>
      <c r="DO11" s="4" t="e">
        <f>IF(DN11=#REF!,#REF!,0)</f>
        <v>#REF!</v>
      </c>
      <c r="DP11" s="8" t="s">
        <v>128</v>
      </c>
      <c r="DQ11" s="4" t="e">
        <f>IF(DP11=#REF!,#REF!,0)</f>
        <v>#REF!</v>
      </c>
      <c r="DR11" s="8" t="s">
        <v>41</v>
      </c>
      <c r="DS11" s="4" t="e">
        <f>IF(DR11=#REF!,#REF!,0)</f>
        <v>#REF!</v>
      </c>
      <c r="DT11" s="8" t="s">
        <v>129</v>
      </c>
      <c r="DU11" s="4" t="e">
        <f>IF(DT11=#REF!,#REF!,0)</f>
        <v>#REF!</v>
      </c>
      <c r="DV11" s="19" t="e">
        <f>(DK11+DM11+DO11+DQ11+DS11+DU11)*#REF!</f>
        <v>#REF!</v>
      </c>
      <c r="DW11" s="28" t="e">
        <f t="shared" si="6"/>
        <v>#REF!</v>
      </c>
      <c r="DX11" s="8" t="s">
        <v>42</v>
      </c>
      <c r="DY11" s="4" t="e">
        <f>IF(DX11=#REF!,#REF!,0)</f>
        <v>#REF!</v>
      </c>
      <c r="DZ11" s="8" t="s">
        <v>43</v>
      </c>
      <c r="EA11" s="4" t="e">
        <f>IF(DZ11=#REF!,#REF!,0)</f>
        <v>#REF!</v>
      </c>
      <c r="EB11" s="8" t="s">
        <v>44</v>
      </c>
      <c r="EC11" s="4" t="e">
        <f>IF(EB11=#REF!,#REF!,0)</f>
        <v>#REF!</v>
      </c>
      <c r="ED11" s="8" t="s">
        <v>45</v>
      </c>
      <c r="EE11" s="4" t="e">
        <f>IF(ED11=#REF!,#REF!,0)</f>
        <v>#REF!</v>
      </c>
      <c r="EF11" s="8" t="s">
        <v>46</v>
      </c>
      <c r="EG11" s="4" t="e">
        <f>IF(EF11=#REF!,#REF!,0)</f>
        <v>#REF!</v>
      </c>
      <c r="EH11" s="19" t="e">
        <f>(DY11+EA11+EC11+EE11+EG11)*#REF!</f>
        <v>#REF!</v>
      </c>
      <c r="EI11" s="8" t="s">
        <v>281</v>
      </c>
      <c r="EJ11" s="4" t="e">
        <f>VLOOKUP(EI11,#REF!,2,FALSE)</f>
        <v>#REF!</v>
      </c>
      <c r="EK11" s="19" t="e">
        <f>EJ11*#REF!</f>
        <v>#REF!</v>
      </c>
      <c r="EL11" s="28" t="e">
        <f t="shared" si="7"/>
        <v>#REF!</v>
      </c>
      <c r="EN11" s="4" t="e">
        <f>IF(EM11=#REF!,#REF!,0)</f>
        <v>#REF!</v>
      </c>
      <c r="EP11" s="4" t="e">
        <f>IF(EO11=#REF!,#REF!,0)</f>
        <v>#REF!</v>
      </c>
      <c r="ER11" s="4" t="e">
        <f>IF(EQ11=#REF!,#REF!,0)</f>
        <v>#REF!</v>
      </c>
      <c r="ET11" s="4" t="e">
        <f>IF(ES11=#REF!,#REF!,0)</f>
        <v>#REF!</v>
      </c>
      <c r="EU11" s="19" t="e">
        <f>(EN11+EP11+ER11+ET11)*#REF!</f>
        <v>#REF!</v>
      </c>
      <c r="EW11" s="4" t="e">
        <f>IF(EV11=#REF!,#REF!,0)</f>
        <v>#REF!</v>
      </c>
      <c r="EY11" s="4" t="e">
        <f>IF(EX11=#REF!,#REF!,0)</f>
        <v>#REF!</v>
      </c>
      <c r="FA11" s="4" t="e">
        <f>IF(EZ11=#REF!,#REF!,0)</f>
        <v>#REF!</v>
      </c>
      <c r="FB11" s="19" t="e">
        <f>(EW11+EY11+FA11)*#REF!</f>
        <v>#REF!</v>
      </c>
      <c r="FC11" s="30" t="e">
        <f t="shared" si="8"/>
        <v>#REF!</v>
      </c>
      <c r="FD11" s="28" t="e">
        <f t="shared" si="9"/>
        <v>#REF!</v>
      </c>
      <c r="FE11" s="8" t="s">
        <v>51</v>
      </c>
      <c r="FF11" s="4" t="e">
        <f>IF(FE11=#REF!,#REF!,0)</f>
        <v>#REF!</v>
      </c>
      <c r="FG11" s="8" t="s">
        <v>134</v>
      </c>
      <c r="FH11" s="4" t="e">
        <f>IF(FG11=#REF!,#REF!,0)</f>
        <v>#REF!</v>
      </c>
      <c r="FI11" s="8" t="s">
        <v>135</v>
      </c>
      <c r="FJ11" s="4" t="e">
        <f>IF(FI11=#REF!,#REF!,0)</f>
        <v>#REF!</v>
      </c>
      <c r="FK11" s="8" t="s">
        <v>136</v>
      </c>
      <c r="FL11" s="4" t="e">
        <f>IF(FK11=#REF!,#REF!,0)</f>
        <v>#REF!</v>
      </c>
      <c r="FM11" s="8" t="s">
        <v>174</v>
      </c>
      <c r="FN11" s="4" t="e">
        <f>IF(FM11=#REF!,#REF!,0)</f>
        <v>#REF!</v>
      </c>
      <c r="FO11" s="8" t="s">
        <v>52</v>
      </c>
      <c r="FP11" s="4" t="e">
        <f>IF(FO11=#REF!,#REF!,0)</f>
        <v>#REF!</v>
      </c>
      <c r="FR11" s="4" t="e">
        <f>IF(FQ11=#REF!,#REF!,0)</f>
        <v>#REF!</v>
      </c>
      <c r="FS11" s="19" t="e">
        <f>(FF11+FH11+FJ11+FL11+FN11+FP11+FR11)*#REF!</f>
        <v>#REF!</v>
      </c>
      <c r="FT11" s="8" t="s">
        <v>175</v>
      </c>
      <c r="FU11" s="4" t="e">
        <f>IF(FT11=#REF!,#REF!,0)</f>
        <v>#REF!</v>
      </c>
      <c r="FV11" s="8" t="s">
        <v>137</v>
      </c>
      <c r="FW11" s="4" t="e">
        <f>IF(FV11=#REF!,#REF!,0)</f>
        <v>#REF!</v>
      </c>
      <c r="FX11" s="8" t="s">
        <v>176</v>
      </c>
      <c r="FY11" s="4" t="e">
        <f>IF(FX11=#REF!,#REF!,0)</f>
        <v>#REF!</v>
      </c>
      <c r="FZ11" s="8" t="s">
        <v>138</v>
      </c>
      <c r="GA11" s="4" t="e">
        <f>IF(FZ11=#REF!,#REF!,0)</f>
        <v>#REF!</v>
      </c>
      <c r="GB11" s="8" t="s">
        <v>177</v>
      </c>
      <c r="GC11" s="4" t="e">
        <f>IF(GB11=#REF!,#REF!,0)</f>
        <v>#REF!</v>
      </c>
      <c r="GD11" s="8" t="s">
        <v>139</v>
      </c>
      <c r="GE11" s="4" t="e">
        <f>IF(GD11=#REF!,#REF!,0)</f>
        <v>#REF!</v>
      </c>
      <c r="GG11" s="4" t="e">
        <f>IF(GF11=#REF!,#REF!,0)</f>
        <v>#REF!</v>
      </c>
      <c r="GH11" s="8" t="s">
        <v>178</v>
      </c>
      <c r="GI11" s="4" t="e">
        <f>IF(GH11=#REF!,#REF!,0)</f>
        <v>#REF!</v>
      </c>
      <c r="GJ11" s="8" t="s">
        <v>206</v>
      </c>
      <c r="GK11" s="4" t="e">
        <f>IF(GJ11=#REF!,#REF!,0)</f>
        <v>#REF!</v>
      </c>
      <c r="GL11" s="8" t="s">
        <v>179</v>
      </c>
      <c r="GM11" s="4" t="e">
        <f>IF(GL11=#REF!,#REF!,0)</f>
        <v>#REF!</v>
      </c>
      <c r="GN11" s="19" t="e">
        <f>(FU11+FW11+FY11+GA11+GC11+GE11+GG11+GI11+GK11+GM11)*#REF!</f>
        <v>#REF!</v>
      </c>
      <c r="GO11" s="8" t="s">
        <v>55</v>
      </c>
      <c r="GP11" s="4" t="e">
        <f>IF(GO11=#REF!,#REF!,0)</f>
        <v>#REF!</v>
      </c>
      <c r="GQ11" s="8" t="s">
        <v>56</v>
      </c>
      <c r="GR11" s="4" t="e">
        <f>IF(GQ11=#REF!,#REF!,0)</f>
        <v>#REF!</v>
      </c>
      <c r="GS11" s="8" t="s">
        <v>57</v>
      </c>
      <c r="GT11" s="4" t="e">
        <f>IF(GS11=#REF!,#REF!,0)</f>
        <v>#REF!</v>
      </c>
      <c r="GU11" s="8" t="s">
        <v>58</v>
      </c>
      <c r="GV11" s="4" t="e">
        <f>IF(GU11=#REF!,#REF!,0)</f>
        <v>#REF!</v>
      </c>
      <c r="GW11" s="8" t="s">
        <v>59</v>
      </c>
      <c r="GX11" s="4" t="e">
        <f>IF(GW11=#REF!,#REF!,0)</f>
        <v>#REF!</v>
      </c>
      <c r="GY11" s="18" t="e">
        <f>(GP11+GR11+GT11+GV11+GX11)*#REF!</f>
        <v>#REF!</v>
      </c>
      <c r="HA11" s="4" t="e">
        <f>IF(GZ11=#REF!,#REF!,0)</f>
        <v>#REF!</v>
      </c>
      <c r="HC11" s="4" t="e">
        <f>IF(HB11=#REF!,#REF!,0)</f>
        <v>#REF!</v>
      </c>
      <c r="HE11" s="4" t="e">
        <f>IF(HD11=#REF!,#REF!,0)</f>
        <v>#REF!</v>
      </c>
      <c r="HF11" s="8" t="s">
        <v>63</v>
      </c>
      <c r="HG11" s="4" t="e">
        <f>IF(HF11=#REF!,#REF!,0)</f>
        <v>#REF!</v>
      </c>
      <c r="HI11" s="4" t="e">
        <f>IF(HH11=#REF!,#REF!,0)</f>
        <v>#REF!</v>
      </c>
      <c r="HJ11" s="8" t="s">
        <v>65</v>
      </c>
      <c r="HK11" s="4" t="e">
        <f>IF(HJ11=#REF!,#REF!,0)</f>
        <v>#REF!</v>
      </c>
      <c r="HM11" s="4" t="e">
        <f>IF(HL11=#REF!,#REF!,0)</f>
        <v>#REF!</v>
      </c>
      <c r="HN11" s="8" t="s">
        <v>67</v>
      </c>
      <c r="HO11" s="4" t="e">
        <f>IF(HN11=#REF!,#REF!,0)</f>
        <v>#REF!</v>
      </c>
      <c r="HP11" s="18" t="e">
        <f>(HA11+HC11+HE11+HG11+HI11+HK11+HM11+HO11)*#REF!</f>
        <v>#REF!</v>
      </c>
      <c r="HQ11" s="28" t="e">
        <f t="shared" si="10"/>
        <v>#REF!</v>
      </c>
      <c r="HR11" s="8" t="s">
        <v>207</v>
      </c>
      <c r="HS11" s="4" t="e">
        <f>VLOOKUP(HR11,#REF!,2,FALSE)</f>
        <v>#REF!</v>
      </c>
      <c r="HT11" s="19" t="e">
        <f>HS11*#REF!</f>
        <v>#REF!</v>
      </c>
      <c r="HU11" s="8" t="s">
        <v>141</v>
      </c>
      <c r="HV11" s="4" t="e">
        <f>IF(HU11=#REF!,#REF!,0)</f>
        <v>#REF!</v>
      </c>
      <c r="HW11" s="8" t="s">
        <v>69</v>
      </c>
      <c r="HX11" s="4" t="e">
        <f>IF(HW11=#REF!,#REF!,0)</f>
        <v>#REF!</v>
      </c>
      <c r="HZ11" s="4" t="e">
        <f>IF(HY11=#REF!,#REF!,0)</f>
        <v>#REF!</v>
      </c>
      <c r="IB11" s="4" t="e">
        <f>IF(IA11=#REF!,#REF!,0)</f>
        <v>#REF!</v>
      </c>
      <c r="ID11" s="4" t="e">
        <f>IF(IC11=#REF!,#REF!,0)</f>
        <v>#REF!</v>
      </c>
      <c r="IE11" s="8" t="s">
        <v>73</v>
      </c>
      <c r="IF11" s="4" t="e">
        <f>IF(IE11=#REF!,#REF!,0)</f>
        <v>#REF!</v>
      </c>
      <c r="IG11" s="8" t="s">
        <v>74</v>
      </c>
      <c r="IH11" s="4" t="e">
        <f>IF(IG11=#REF!,#REF!,0)</f>
        <v>#REF!</v>
      </c>
      <c r="II11" s="8" t="s">
        <v>75</v>
      </c>
      <c r="IJ11" s="4" t="e">
        <f>IF(II11=#REF!,#REF!,0)</f>
        <v>#REF!</v>
      </c>
      <c r="IL11" s="4" t="e">
        <f>IF(IK11=#REF!,#REF!,0)</f>
        <v>#REF!</v>
      </c>
      <c r="IM11" s="19" t="e">
        <f>(HV11+HX11+HZ11+IB11+ID11+IF11+IH11+IJ11+IL11)*#REF!</f>
        <v>#REF!</v>
      </c>
      <c r="IO11" s="4" t="e">
        <f>IF(IN11=#REF!,#REF!,0)</f>
        <v>#REF!</v>
      </c>
      <c r="IQ11" s="4" t="e">
        <f>IF(IP11=#REF!,#REF!,0)</f>
        <v>#REF!</v>
      </c>
      <c r="IS11" s="4" t="e">
        <f>IF(IR11=#REF!,#REF!,0)</f>
        <v>#REF!</v>
      </c>
      <c r="IU11" s="4" t="e">
        <f>IF(IT11=#REF!,#REF!,0)</f>
        <v>#REF!</v>
      </c>
      <c r="IV11" s="19" t="e">
        <f>(IO11+IQ11+IS11+IU11)*#REF!</f>
        <v>#REF!</v>
      </c>
      <c r="IW11" s="8" t="s">
        <v>79</v>
      </c>
      <c r="IX11" s="4" t="e">
        <f>IF(IW11=#REF!,#REF!,0)</f>
        <v>#REF!</v>
      </c>
      <c r="IY11" s="8" t="s">
        <v>80</v>
      </c>
      <c r="IZ11" s="4" t="e">
        <f>IF(IY11=#REF!,#REF!,0)</f>
        <v>#REF!</v>
      </c>
      <c r="JB11" s="4" t="e">
        <f>IF(JA11=#REF!,#REF!,0)</f>
        <v>#REF!</v>
      </c>
      <c r="JC11" s="19" t="e">
        <f>(IX11+IZ11+JB11)*#REF!</f>
        <v>#REF!</v>
      </c>
      <c r="JD11" s="28" t="e">
        <f t="shared" si="11"/>
        <v>#REF!</v>
      </c>
      <c r="JE11" s="8" t="s">
        <v>282</v>
      </c>
      <c r="JF11" s="4" t="e">
        <f>VLOOKUP(JE11,#REF!,2,FALSE)</f>
        <v>#REF!</v>
      </c>
      <c r="JG11" s="19" t="e">
        <f>JF11*#REF!</f>
        <v>#REF!</v>
      </c>
      <c r="JH11" s="8" t="s">
        <v>82</v>
      </c>
      <c r="JI11" s="4" t="e">
        <f>IF(JH11=#REF!,#REF!,0)</f>
        <v>#REF!</v>
      </c>
      <c r="JJ11" s="8" t="s">
        <v>83</v>
      </c>
      <c r="JK11" s="4" t="e">
        <f>IF(JJ11=#REF!,#REF!,0)</f>
        <v>#REF!</v>
      </c>
      <c r="JL11" s="8" t="s">
        <v>84</v>
      </c>
      <c r="JM11" s="4" t="e">
        <f>IF(JL11=#REF!,#REF!,0)</f>
        <v>#REF!</v>
      </c>
      <c r="JN11" s="8" t="s">
        <v>85</v>
      </c>
      <c r="JO11" s="4" t="e">
        <f>IF(JN11=#REF!,#REF!,0)</f>
        <v>#REF!</v>
      </c>
      <c r="JP11" s="18" t="e">
        <f>(JI11+JK11+JM11+JO11)*#REF!</f>
        <v>#REF!</v>
      </c>
      <c r="JQ11" s="8" t="s">
        <v>86</v>
      </c>
      <c r="JR11" s="4" t="e">
        <f>IF(JQ11=#REF!,#REF!,0)</f>
        <v>#REF!</v>
      </c>
      <c r="JT11" s="4" t="e">
        <f>IF(JS11=#REF!,#REF!,0)</f>
        <v>#REF!</v>
      </c>
      <c r="JV11" s="4" t="e">
        <f>IF(JU11=#REF!,#REF!,0)</f>
        <v>#REF!</v>
      </c>
      <c r="JW11" s="20" t="e">
        <f>(JR11+JT11+JV11)*#REF!</f>
        <v>#REF!</v>
      </c>
      <c r="JX11" s="11" t="s">
        <v>145</v>
      </c>
      <c r="JY11" s="11" t="s">
        <v>144</v>
      </c>
      <c r="JZ11" s="11" t="s">
        <v>145</v>
      </c>
      <c r="KA11" s="11" t="s">
        <v>145</v>
      </c>
      <c r="KB11" s="11" t="s">
        <v>145</v>
      </c>
      <c r="KC11" s="11" t="s">
        <v>145</v>
      </c>
      <c r="KD11" s="11">
        <v>5</v>
      </c>
      <c r="KE11" s="11">
        <v>72</v>
      </c>
      <c r="KF11" s="11">
        <v>182</v>
      </c>
      <c r="KG11" s="11">
        <v>66</v>
      </c>
      <c r="KH11" s="11">
        <v>6</v>
      </c>
      <c r="KI11" s="11">
        <v>12829</v>
      </c>
      <c r="KJ11" s="11">
        <v>190175</v>
      </c>
      <c r="KK11" s="11">
        <v>31847</v>
      </c>
      <c r="KL11" s="11">
        <v>85186000</v>
      </c>
      <c r="KM11" s="11">
        <v>75031600</v>
      </c>
      <c r="KN11" s="11">
        <v>10154400</v>
      </c>
      <c r="KO11" s="11">
        <v>27088031.780000001</v>
      </c>
      <c r="KP11" s="11">
        <v>3123192</v>
      </c>
      <c r="KQ11" s="11">
        <v>9468003.7699999996</v>
      </c>
      <c r="KR11" s="11">
        <v>23964253.899999999</v>
      </c>
      <c r="KS11" s="11">
        <v>36</v>
      </c>
      <c r="KT11" s="11">
        <v>3</v>
      </c>
      <c r="KU11" s="11">
        <v>33</v>
      </c>
      <c r="KV11" s="11" t="s">
        <v>146</v>
      </c>
      <c r="KW11" s="11" t="s">
        <v>147</v>
      </c>
    </row>
    <row r="12" spans="1:309" x14ac:dyDescent="0.25">
      <c r="A12" s="39">
        <v>30</v>
      </c>
      <c r="B12" s="11" t="s">
        <v>381</v>
      </c>
      <c r="C12" s="39" t="s">
        <v>1728</v>
      </c>
      <c r="D12" s="39" t="s">
        <v>375</v>
      </c>
      <c r="E12" s="39" t="s">
        <v>376</v>
      </c>
      <c r="F12" s="39" t="s">
        <v>377</v>
      </c>
      <c r="G12" s="39" t="s">
        <v>378</v>
      </c>
      <c r="H12" s="39" t="s">
        <v>379</v>
      </c>
      <c r="I12" s="39" t="s">
        <v>380</v>
      </c>
      <c r="J12" s="39" t="s">
        <v>1699</v>
      </c>
      <c r="K12" s="39" t="s">
        <v>1700</v>
      </c>
      <c r="L12" s="41" t="e">
        <f t="shared" si="0"/>
        <v>#REF!</v>
      </c>
      <c r="M12" s="36" t="e">
        <f t="shared" si="1"/>
        <v>#REF!</v>
      </c>
      <c r="N12" s="33" t="e">
        <f t="shared" si="2"/>
        <v>#REF!</v>
      </c>
      <c r="O12" s="23" t="e">
        <f t="shared" si="3"/>
        <v>#REF!</v>
      </c>
      <c r="P12" s="8" t="s">
        <v>154</v>
      </c>
      <c r="Q12" s="14" t="e">
        <f>VLOOKUP(P12,#REF!,2,FALSE)</f>
        <v>#REF!</v>
      </c>
      <c r="R12" s="8" t="s">
        <v>154</v>
      </c>
      <c r="S12" s="14" t="e">
        <f>VLOOKUP(R12,#REF!,2,FALSE)</f>
        <v>#REF!</v>
      </c>
      <c r="T12" s="15" t="e">
        <f>(Q12+S12)*#REF!</f>
        <v>#REF!</v>
      </c>
      <c r="U12" s="8" t="s">
        <v>7</v>
      </c>
      <c r="V12" s="10" t="e">
        <f>IF(U12=#REF!,#REF!,0)</f>
        <v>#REF!</v>
      </c>
      <c r="W12" s="8" t="s">
        <v>8</v>
      </c>
      <c r="X12" s="10" t="e">
        <f>IF(W12=#REF!,#REF!,0)</f>
        <v>#REF!</v>
      </c>
      <c r="Y12" s="8" t="s">
        <v>9</v>
      </c>
      <c r="Z12" s="10" t="e">
        <f>IF(Y12=#REF!,#REF!,0)</f>
        <v>#REF!</v>
      </c>
      <c r="AA12" s="8" t="s">
        <v>7</v>
      </c>
      <c r="AB12" s="10" t="e">
        <f>IF(AA12=#REF!,#REF!,0)</f>
        <v>#REF!</v>
      </c>
      <c r="AC12" s="8" t="s">
        <v>8</v>
      </c>
      <c r="AD12" s="10" t="e">
        <f>IF(AC12=#REF!,#REF!,0)</f>
        <v>#REF!</v>
      </c>
      <c r="AE12" s="8" t="s">
        <v>9</v>
      </c>
      <c r="AF12" s="10" t="e">
        <f>IF(AE12=#REF!,#REF!,0)</f>
        <v>#REF!</v>
      </c>
      <c r="AG12" s="8" t="s">
        <v>7</v>
      </c>
      <c r="AH12" s="10" t="e">
        <f>IF(AG12=#REF!,#REF!,0)</f>
        <v>#REF!</v>
      </c>
      <c r="AI12" s="8" t="s">
        <v>8</v>
      </c>
      <c r="AJ12" s="10" t="e">
        <f>IF(AI12=#REF!,#REF!,0)</f>
        <v>#REF!</v>
      </c>
      <c r="AK12" s="8" t="s">
        <v>9</v>
      </c>
      <c r="AL12" s="10" t="e">
        <f>IF(AK12=#REF!,#REF!,0)</f>
        <v>#REF!</v>
      </c>
      <c r="AM12" s="17" t="e">
        <f>(V12+X12+Z12+AB12+AD12+AF12+AH12+AJ12+AL12)*#REF!</f>
        <v>#REF!</v>
      </c>
      <c r="AN12" s="27" t="e">
        <f t="shared" si="4"/>
        <v>#REF!</v>
      </c>
      <c r="AP12" s="4" t="e">
        <f>IF(AO12=#REF!,#REF!,0)</f>
        <v>#REF!</v>
      </c>
      <c r="AQ12" s="8" t="s">
        <v>11</v>
      </c>
      <c r="AR12" s="4" t="e">
        <f>IF(AQ12=#REF!,#REF!,0)</f>
        <v>#REF!</v>
      </c>
      <c r="AS12" s="8" t="s">
        <v>12</v>
      </c>
      <c r="AT12" s="4" t="e">
        <f>IF(AS12=#REF!,#REF!,0)</f>
        <v>#REF!</v>
      </c>
      <c r="AU12" s="8" t="s">
        <v>13</v>
      </c>
      <c r="AV12" s="4" t="e">
        <f>IF(AU12=#REF!,#REF!,0)</f>
        <v>#REF!</v>
      </c>
      <c r="AX12" s="4" t="e">
        <f>IF(AW12=#REF!,#REF!,0)</f>
        <v>#REF!</v>
      </c>
      <c r="AY12" s="8" t="s">
        <v>15</v>
      </c>
      <c r="AZ12" s="4" t="e">
        <f>IF(AY12=#REF!,#REF!,0)</f>
        <v>#REF!</v>
      </c>
      <c r="BA12" s="20" t="e">
        <f>(AP12+AR12+AT12+AV12+AX12+AZ12)*#REF!</f>
        <v>#REF!</v>
      </c>
      <c r="BB12" s="8" t="s">
        <v>155</v>
      </c>
      <c r="BC12" s="4" t="e">
        <f>VLOOKUP(BB12,#REF!,2,FALSE)</f>
        <v>#REF!</v>
      </c>
      <c r="BD12" s="20" t="e">
        <f>BC12*#REF!</f>
        <v>#REF!</v>
      </c>
      <c r="BE12" s="8" t="s">
        <v>122</v>
      </c>
      <c r="BF12" s="4" t="e">
        <f>VLOOKUP(BE12,#REF!,2,0)</f>
        <v>#REF!</v>
      </c>
      <c r="BG12" s="20" t="e">
        <f>BF12*#REF!</f>
        <v>#REF!</v>
      </c>
      <c r="BH12" s="8" t="s">
        <v>123</v>
      </c>
      <c r="BI12" s="4" t="e">
        <f>VLOOKUP(BH12,#REF!,2,FALSE)</f>
        <v>#REF!</v>
      </c>
      <c r="BJ12" s="19" t="e">
        <f>BI12*#REF!</f>
        <v>#REF!</v>
      </c>
      <c r="BK12" s="8" t="s">
        <v>124</v>
      </c>
      <c r="BL12" s="4" t="e">
        <f>VLOOKUP(BK12,#REF!,2,FALSE)</f>
        <v>#REF!</v>
      </c>
      <c r="BM12" s="8" t="s">
        <v>125</v>
      </c>
      <c r="BN12" s="4" t="e">
        <f>VLOOKUP(BM12,#REF!,2,FALSE)</f>
        <v>#REF!</v>
      </c>
      <c r="BO12" s="20" t="e">
        <f>(BL12+BN12)*#REF!</f>
        <v>#REF!</v>
      </c>
      <c r="BP12" s="28" t="e">
        <f t="shared" si="5"/>
        <v>#REF!</v>
      </c>
      <c r="BQ12" s="8" t="s">
        <v>19</v>
      </c>
      <c r="BR12" s="4" t="e">
        <f>IF(BQ12=#REF!,#REF!,0)</f>
        <v>#REF!</v>
      </c>
      <c r="BS12" s="8" t="s">
        <v>20</v>
      </c>
      <c r="BT12" s="4" t="e">
        <f>IF(BS12=#REF!,#REF!,0)</f>
        <v>#REF!</v>
      </c>
      <c r="BU12" s="8" t="s">
        <v>21</v>
      </c>
      <c r="BV12" s="4" t="e">
        <f>IF(BU12=#REF!,#REF!,0)</f>
        <v>#REF!</v>
      </c>
      <c r="BW12" s="8" t="s">
        <v>22</v>
      </c>
      <c r="BX12" s="4" t="e">
        <f>IF(BW12=#REF!,#REF!,0)</f>
        <v>#REF!</v>
      </c>
      <c r="BY12" s="8" t="s">
        <v>23</v>
      </c>
      <c r="BZ12" s="4" t="e">
        <f>IF(BY12=#REF!,#REF!,0)</f>
        <v>#REF!</v>
      </c>
      <c r="CA12" s="8" t="s">
        <v>24</v>
      </c>
      <c r="CB12" s="4" t="e">
        <f>IF(CA12=#REF!,#REF!,0)</f>
        <v>#REF!</v>
      </c>
      <c r="CC12" s="8" t="s">
        <v>25</v>
      </c>
      <c r="CD12" s="4" t="e">
        <f>IF(CC12=#REF!,#REF!,0)</f>
        <v>#REF!</v>
      </c>
      <c r="CE12" s="8" t="s">
        <v>26</v>
      </c>
      <c r="CF12" s="4" t="e">
        <f>IF(CE12=#REF!,#REF!,0)</f>
        <v>#REF!</v>
      </c>
      <c r="CG12" s="20" t="e">
        <f>(BR12+BT12+BV12+BX12+BZ12+CB12+CD12+CF12)*#REF!</f>
        <v>#REF!</v>
      </c>
      <c r="CH12" s="8" t="s">
        <v>27</v>
      </c>
      <c r="CI12" s="4" t="e">
        <f>IF(CH12=#REF!,#REF!,0)</f>
        <v>#REF!</v>
      </c>
      <c r="CK12" s="4" t="e">
        <f>IF(CJ12=#REF!,#REF!,0)</f>
        <v>#REF!</v>
      </c>
      <c r="CL12" s="8" t="s">
        <v>29</v>
      </c>
      <c r="CM12" s="4" t="e">
        <f>IF(CL12=#REF!,#REF!,0)</f>
        <v>#REF!</v>
      </c>
      <c r="CN12" s="20" t="e">
        <f>(CI12+CK12+CM12)*#REF!</f>
        <v>#REF!</v>
      </c>
      <c r="CO12" s="8" t="s">
        <v>126</v>
      </c>
      <c r="CP12" s="4" t="e">
        <f>VLOOKUP(CO12,#REF!,2,FALSE)</f>
        <v>#REF!</v>
      </c>
      <c r="CQ12" s="20" t="e">
        <f>CP12*#REF!</f>
        <v>#REF!</v>
      </c>
      <c r="CR12" s="8" t="s">
        <v>140</v>
      </c>
      <c r="CS12" s="4" t="e">
        <f>VLOOKUP(CR12,#REF!,2,FALSE)</f>
        <v>#REF!</v>
      </c>
      <c r="CU12" s="4" t="e">
        <f>IF(CT12=#REF!,#REF!,0)</f>
        <v>#REF!</v>
      </c>
      <c r="CV12" s="8" t="s">
        <v>32</v>
      </c>
      <c r="CW12" s="4" t="e">
        <f>IF(CV12=#REF!,#REF!,0)</f>
        <v>#REF!</v>
      </c>
      <c r="CX12" s="8" t="s">
        <v>33</v>
      </c>
      <c r="CY12" s="4" t="e">
        <f>IF(CX12=#REF!,#REF!,0)</f>
        <v>#REF!</v>
      </c>
      <c r="CZ12" s="8" t="s">
        <v>34</v>
      </c>
      <c r="DA12" s="4" t="e">
        <f>IF(CZ12=#REF!,#REF!,0)</f>
        <v>#REF!</v>
      </c>
      <c r="DB12" s="20" t="e">
        <f>(CS12+CU12+CW12+CY12+DA12)*#REF!</f>
        <v>#REF!</v>
      </c>
      <c r="DC12" s="8" t="s">
        <v>35</v>
      </c>
      <c r="DD12" s="4" t="e">
        <f>IF(DC12=#REF!,#REF!,0)</f>
        <v>#REF!</v>
      </c>
      <c r="DE12" s="8" t="s">
        <v>36</v>
      </c>
      <c r="DF12" s="4" t="e">
        <f>IF(DE12=#REF!,#REF!,0)</f>
        <v>#REF!</v>
      </c>
      <c r="DH12" s="4" t="e">
        <f>IF(DG12=#REF!,#REF!,0)</f>
        <v>#REF!</v>
      </c>
      <c r="DI12" s="19" t="e">
        <f>(DD12+DF12+DH12)*#REF!</f>
        <v>#REF!</v>
      </c>
      <c r="DJ12" s="8" t="s">
        <v>38</v>
      </c>
      <c r="DK12" s="4" t="e">
        <f>IF(DJ12=#REF!,#REF!,0)</f>
        <v>#REF!</v>
      </c>
      <c r="DL12" s="8" t="s">
        <v>39</v>
      </c>
      <c r="DM12" s="4" t="e">
        <f>IF(DL12=#REF!,#REF!,0)</f>
        <v>#REF!</v>
      </c>
      <c r="DN12" s="8" t="s">
        <v>40</v>
      </c>
      <c r="DO12" s="4" t="e">
        <f>IF(DN12=#REF!,#REF!,0)</f>
        <v>#REF!</v>
      </c>
      <c r="DQ12" s="4" t="e">
        <f>IF(DP12=#REF!,#REF!,0)</f>
        <v>#REF!</v>
      </c>
      <c r="DS12" s="4" t="e">
        <f>IF(DR12=#REF!,#REF!,0)</f>
        <v>#REF!</v>
      </c>
      <c r="DT12" s="8" t="s">
        <v>129</v>
      </c>
      <c r="DU12" s="4" t="e">
        <f>IF(DT12=#REF!,#REF!,0)</f>
        <v>#REF!</v>
      </c>
      <c r="DV12" s="19" t="e">
        <f>(DK12+DM12+DO12+DQ12+DS12+DU12)*#REF!</f>
        <v>#REF!</v>
      </c>
      <c r="DW12" s="28" t="e">
        <f t="shared" si="6"/>
        <v>#REF!</v>
      </c>
      <c r="DX12" s="8" t="s">
        <v>42</v>
      </c>
      <c r="DY12" s="4" t="e">
        <f>IF(DX12=#REF!,#REF!,0)</f>
        <v>#REF!</v>
      </c>
      <c r="DZ12" s="8" t="s">
        <v>43</v>
      </c>
      <c r="EA12" s="4" t="e">
        <f>IF(DZ12=#REF!,#REF!,0)</f>
        <v>#REF!</v>
      </c>
      <c r="EB12" s="8" t="s">
        <v>44</v>
      </c>
      <c r="EC12" s="4" t="e">
        <f>IF(EB12=#REF!,#REF!,0)</f>
        <v>#REF!</v>
      </c>
      <c r="ED12" s="8" t="s">
        <v>45</v>
      </c>
      <c r="EE12" s="4" t="e">
        <f>IF(ED12=#REF!,#REF!,0)</f>
        <v>#REF!</v>
      </c>
      <c r="EF12" s="8" t="s">
        <v>46</v>
      </c>
      <c r="EG12" s="4" t="e">
        <f>IF(EF12=#REF!,#REF!,0)</f>
        <v>#REF!</v>
      </c>
      <c r="EH12" s="19" t="e">
        <f>(DY12+EA12+EC12+EE12+EG12)*#REF!</f>
        <v>#REF!</v>
      </c>
      <c r="EI12" s="8" t="s">
        <v>159</v>
      </c>
      <c r="EJ12" s="4" t="e">
        <f>VLOOKUP(EI12,#REF!,2,FALSE)</f>
        <v>#REF!</v>
      </c>
      <c r="EK12" s="19" t="e">
        <f>EJ12*#REF!</f>
        <v>#REF!</v>
      </c>
      <c r="EL12" s="28" t="e">
        <f t="shared" si="7"/>
        <v>#REF!</v>
      </c>
      <c r="EN12" s="4" t="e">
        <f>IF(EM12=#REF!,#REF!,0)</f>
        <v>#REF!</v>
      </c>
      <c r="EO12" s="8" t="s">
        <v>49</v>
      </c>
      <c r="EP12" s="4" t="e">
        <f>IF(EO12=#REF!,#REF!,0)</f>
        <v>#REF!</v>
      </c>
      <c r="EQ12" s="8" t="s">
        <v>131</v>
      </c>
      <c r="ER12" s="4" t="e">
        <f>IF(EQ12=#REF!,#REF!,0)</f>
        <v>#REF!</v>
      </c>
      <c r="ET12" s="4" t="e">
        <f>IF(ES12=#REF!,#REF!,0)</f>
        <v>#REF!</v>
      </c>
      <c r="EU12" s="19" t="e">
        <f>(EN12+EP12+ER12+ET12)*#REF!</f>
        <v>#REF!</v>
      </c>
      <c r="EW12" s="4" t="e">
        <f>IF(EV12=#REF!,#REF!,0)</f>
        <v>#REF!</v>
      </c>
      <c r="EX12" s="8" t="s">
        <v>133</v>
      </c>
      <c r="EY12" s="4" t="e">
        <f>IF(EX12=#REF!,#REF!,0)</f>
        <v>#REF!</v>
      </c>
      <c r="FA12" s="4" t="e">
        <f>IF(EZ12=#REF!,#REF!,0)</f>
        <v>#REF!</v>
      </c>
      <c r="FB12" s="19" t="e">
        <f>(EW12+EY12+FA12)*#REF!</f>
        <v>#REF!</v>
      </c>
      <c r="FC12" s="30" t="e">
        <f t="shared" si="8"/>
        <v>#REF!</v>
      </c>
      <c r="FD12" s="28" t="e">
        <f t="shared" si="9"/>
        <v>#REF!</v>
      </c>
      <c r="FE12" s="8" t="s">
        <v>51</v>
      </c>
      <c r="FF12" s="4" t="e">
        <f>IF(FE12=#REF!,#REF!,0)</f>
        <v>#REF!</v>
      </c>
      <c r="FG12" s="8" t="s">
        <v>134</v>
      </c>
      <c r="FH12" s="4" t="e">
        <f>IF(FG12=#REF!,#REF!,0)</f>
        <v>#REF!</v>
      </c>
      <c r="FI12" s="8" t="s">
        <v>135</v>
      </c>
      <c r="FJ12" s="4" t="e">
        <f>IF(FI12=#REF!,#REF!,0)</f>
        <v>#REF!</v>
      </c>
      <c r="FK12" s="8" t="s">
        <v>136</v>
      </c>
      <c r="FL12" s="4" t="e">
        <f>IF(FK12=#REF!,#REF!,0)</f>
        <v>#REF!</v>
      </c>
      <c r="FN12" s="4" t="e">
        <f>IF(FM12=#REF!,#REF!,0)</f>
        <v>#REF!</v>
      </c>
      <c r="FO12" s="8" t="s">
        <v>52</v>
      </c>
      <c r="FP12" s="4" t="e">
        <f>IF(FO12=#REF!,#REF!,0)</f>
        <v>#REF!</v>
      </c>
      <c r="FR12" s="4" t="e">
        <f>IF(FQ12=#REF!,#REF!,0)</f>
        <v>#REF!</v>
      </c>
      <c r="FS12" s="19" t="e">
        <f>(FF12+FH12+FJ12+FL12+FN12+FP12+FR12)*#REF!</f>
        <v>#REF!</v>
      </c>
      <c r="FU12" s="4" t="e">
        <f>IF(FT12=#REF!,#REF!,0)</f>
        <v>#REF!</v>
      </c>
      <c r="FW12" s="4" t="e">
        <f>IF(FV12=#REF!,#REF!,0)</f>
        <v>#REF!</v>
      </c>
      <c r="FY12" s="4" t="e">
        <f>IF(FX12=#REF!,#REF!,0)</f>
        <v>#REF!</v>
      </c>
      <c r="GA12" s="4" t="e">
        <f>IF(FZ12=#REF!,#REF!,0)</f>
        <v>#REF!</v>
      </c>
      <c r="GC12" s="4" t="e">
        <f>IF(GB12=#REF!,#REF!,0)</f>
        <v>#REF!</v>
      </c>
      <c r="GE12" s="4" t="e">
        <f>IF(GD12=#REF!,#REF!,0)</f>
        <v>#REF!</v>
      </c>
      <c r="GG12" s="4" t="e">
        <f>IF(GF12=#REF!,#REF!,0)</f>
        <v>#REF!</v>
      </c>
      <c r="GI12" s="4" t="e">
        <f>IF(GH12=#REF!,#REF!,0)</f>
        <v>#REF!</v>
      </c>
      <c r="GK12" s="4" t="e">
        <f>IF(GJ12=#REF!,#REF!,0)</f>
        <v>#REF!</v>
      </c>
      <c r="GM12" s="4" t="e">
        <f>IF(GL12=#REF!,#REF!,0)</f>
        <v>#REF!</v>
      </c>
      <c r="GN12" s="19" t="e">
        <f>(FU12+FW12+FY12+GA12+GC12+GE12+GG12+GI12+GK12+GM12)*#REF!</f>
        <v>#REF!</v>
      </c>
      <c r="GP12" s="4" t="e">
        <f>IF(GO12=#REF!,#REF!,0)</f>
        <v>#REF!</v>
      </c>
      <c r="GR12" s="4" t="e">
        <f>IF(GQ12=#REF!,#REF!,0)</f>
        <v>#REF!</v>
      </c>
      <c r="GT12" s="4" t="e">
        <f>IF(GS12=#REF!,#REF!,0)</f>
        <v>#REF!</v>
      </c>
      <c r="GU12" s="8" t="s">
        <v>58</v>
      </c>
      <c r="GV12" s="4" t="e">
        <f>IF(GU12=#REF!,#REF!,0)</f>
        <v>#REF!</v>
      </c>
      <c r="GW12" s="8" t="s">
        <v>59</v>
      </c>
      <c r="GX12" s="4" t="e">
        <f>IF(GW12=#REF!,#REF!,0)</f>
        <v>#REF!</v>
      </c>
      <c r="GY12" s="18" t="e">
        <f>(GP12+GR12+GT12+GV12+GX12)*#REF!</f>
        <v>#REF!</v>
      </c>
      <c r="GZ12" s="8" t="s">
        <v>60</v>
      </c>
      <c r="HA12" s="4" t="e">
        <f>IF(GZ12=#REF!,#REF!,0)</f>
        <v>#REF!</v>
      </c>
      <c r="HB12" s="8" t="s">
        <v>61</v>
      </c>
      <c r="HC12" s="4" t="e">
        <f>IF(HB12=#REF!,#REF!,0)</f>
        <v>#REF!</v>
      </c>
      <c r="HD12" s="8" t="s">
        <v>62</v>
      </c>
      <c r="HE12" s="4" t="e">
        <f>IF(HD12=#REF!,#REF!,0)</f>
        <v>#REF!</v>
      </c>
      <c r="HF12" s="8" t="s">
        <v>63</v>
      </c>
      <c r="HG12" s="4" t="e">
        <f>IF(HF12=#REF!,#REF!,0)</f>
        <v>#REF!</v>
      </c>
      <c r="HH12" s="8" t="s">
        <v>64</v>
      </c>
      <c r="HI12" s="4" t="e">
        <f>IF(HH12=#REF!,#REF!,0)</f>
        <v>#REF!</v>
      </c>
      <c r="HJ12" s="8" t="s">
        <v>65</v>
      </c>
      <c r="HK12" s="4" t="e">
        <f>IF(HJ12=#REF!,#REF!,0)</f>
        <v>#REF!</v>
      </c>
      <c r="HL12" s="8" t="s">
        <v>66</v>
      </c>
      <c r="HM12" s="4" t="e">
        <f>IF(HL12=#REF!,#REF!,0)</f>
        <v>#REF!</v>
      </c>
      <c r="HN12" s="8" t="s">
        <v>67</v>
      </c>
      <c r="HO12" s="4" t="e">
        <f>IF(HN12=#REF!,#REF!,0)</f>
        <v>#REF!</v>
      </c>
      <c r="HP12" s="18" t="e">
        <f>(HA12+HC12+HE12+HG12+HI12+HK12+HM12+HO12)*#REF!</f>
        <v>#REF!</v>
      </c>
      <c r="HQ12" s="28" t="e">
        <f t="shared" si="10"/>
        <v>#REF!</v>
      </c>
      <c r="HR12" s="8" t="s">
        <v>140</v>
      </c>
      <c r="HS12" s="4" t="e">
        <f>VLOOKUP(HR12,#REF!,2,FALSE)</f>
        <v>#REF!</v>
      </c>
      <c r="HT12" s="19" t="e">
        <f>HS12*#REF!</f>
        <v>#REF!</v>
      </c>
      <c r="HU12" s="8" t="s">
        <v>141</v>
      </c>
      <c r="HV12" s="4" t="e">
        <f>IF(HU12=#REF!,#REF!,0)</f>
        <v>#REF!</v>
      </c>
      <c r="HW12" s="8" t="s">
        <v>69</v>
      </c>
      <c r="HX12" s="4" t="e">
        <f>IF(HW12=#REF!,#REF!,0)</f>
        <v>#REF!</v>
      </c>
      <c r="HZ12" s="4" t="e">
        <f>IF(HY12=#REF!,#REF!,0)</f>
        <v>#REF!</v>
      </c>
      <c r="IB12" s="4" t="e">
        <f>IF(IA12=#REF!,#REF!,0)</f>
        <v>#REF!</v>
      </c>
      <c r="ID12" s="4" t="e">
        <f>IF(IC12=#REF!,#REF!,0)</f>
        <v>#REF!</v>
      </c>
      <c r="IF12" s="4" t="e">
        <f>IF(IE12=#REF!,#REF!,0)</f>
        <v>#REF!</v>
      </c>
      <c r="IH12" s="4" t="e">
        <f>IF(IG12=#REF!,#REF!,0)</f>
        <v>#REF!</v>
      </c>
      <c r="IJ12" s="4" t="e">
        <f>IF(II12=#REF!,#REF!,0)</f>
        <v>#REF!</v>
      </c>
      <c r="IL12" s="4" t="e">
        <f>IF(IK12=#REF!,#REF!,0)</f>
        <v>#REF!</v>
      </c>
      <c r="IM12" s="19" t="e">
        <f>(HV12+HX12+HZ12+IB12+ID12+IF12+IH12+IJ12+IL12)*#REF!</f>
        <v>#REF!</v>
      </c>
      <c r="IO12" s="4" t="e">
        <f>IF(IN12=#REF!,#REF!,0)</f>
        <v>#REF!</v>
      </c>
      <c r="IP12" s="8" t="s">
        <v>77</v>
      </c>
      <c r="IQ12" s="4" t="e">
        <f>IF(IP12=#REF!,#REF!,0)</f>
        <v>#REF!</v>
      </c>
      <c r="IR12" s="8" t="s">
        <v>78</v>
      </c>
      <c r="IS12" s="4" t="e">
        <f>IF(IR12=#REF!,#REF!,0)</f>
        <v>#REF!</v>
      </c>
      <c r="IT12" s="8" t="s">
        <v>9</v>
      </c>
      <c r="IU12" s="4" t="e">
        <f>IF(IT12=#REF!,#REF!,0)</f>
        <v>#REF!</v>
      </c>
      <c r="IV12" s="19" t="e">
        <f>(IO12+IQ12+IS12+IU12)*#REF!</f>
        <v>#REF!</v>
      </c>
      <c r="IW12" s="8" t="s">
        <v>79</v>
      </c>
      <c r="IX12" s="4" t="e">
        <f>IF(IW12=#REF!,#REF!,0)</f>
        <v>#REF!</v>
      </c>
      <c r="IY12" s="8" t="s">
        <v>80</v>
      </c>
      <c r="IZ12" s="4" t="e">
        <f>IF(IY12=#REF!,#REF!,0)</f>
        <v>#REF!</v>
      </c>
      <c r="JA12" s="8" t="s">
        <v>9</v>
      </c>
      <c r="JB12" s="4" t="e">
        <f>IF(JA12=#REF!,#REF!,0)</f>
        <v>#REF!</v>
      </c>
      <c r="JC12" s="19" t="e">
        <f>(IX12+IZ12+JB12)*#REF!</f>
        <v>#REF!</v>
      </c>
      <c r="JD12" s="28" t="e">
        <f t="shared" si="11"/>
        <v>#REF!</v>
      </c>
      <c r="JE12" s="8" t="s">
        <v>282</v>
      </c>
      <c r="JF12" s="4" t="e">
        <f>VLOOKUP(JE12,#REF!,2,FALSE)</f>
        <v>#REF!</v>
      </c>
      <c r="JG12" s="19" t="e">
        <f>JF12*#REF!</f>
        <v>#REF!</v>
      </c>
      <c r="JH12" s="8" t="s">
        <v>82</v>
      </c>
      <c r="JI12" s="4" t="e">
        <f>IF(JH12=#REF!,#REF!,0)</f>
        <v>#REF!</v>
      </c>
      <c r="JJ12" s="8" t="s">
        <v>83</v>
      </c>
      <c r="JK12" s="4" t="e">
        <f>IF(JJ12=#REF!,#REF!,0)</f>
        <v>#REF!</v>
      </c>
      <c r="JL12" s="8" t="s">
        <v>84</v>
      </c>
      <c r="JM12" s="4" t="e">
        <f>IF(JL12=#REF!,#REF!,0)</f>
        <v>#REF!</v>
      </c>
      <c r="JN12" s="8" t="s">
        <v>85</v>
      </c>
      <c r="JO12" s="4" t="e">
        <f>IF(JN12=#REF!,#REF!,0)</f>
        <v>#REF!</v>
      </c>
      <c r="JP12" s="18" t="e">
        <f>(JI12+JK12+JM12+JO12)*#REF!</f>
        <v>#REF!</v>
      </c>
      <c r="JQ12" s="8" t="s">
        <v>86</v>
      </c>
      <c r="JR12" s="4" t="e">
        <f>IF(JQ12=#REF!,#REF!,0)</f>
        <v>#REF!</v>
      </c>
      <c r="JS12" s="8" t="s">
        <v>87</v>
      </c>
      <c r="JT12" s="4" t="e">
        <f>IF(JS12=#REF!,#REF!,0)</f>
        <v>#REF!</v>
      </c>
      <c r="JU12" s="8" t="s">
        <v>143</v>
      </c>
      <c r="JV12" s="4" t="e">
        <f>IF(JU12=#REF!,#REF!,0)</f>
        <v>#REF!</v>
      </c>
      <c r="JW12" s="20" t="e">
        <f>(JR12+JT12+JV12)*#REF!</f>
        <v>#REF!</v>
      </c>
      <c r="JX12" s="11" t="s">
        <v>145</v>
      </c>
      <c r="JY12" s="11" t="s">
        <v>144</v>
      </c>
      <c r="JZ12" s="11" t="s">
        <v>144</v>
      </c>
      <c r="KA12" s="11" t="s">
        <v>145</v>
      </c>
      <c r="KB12" s="11" t="s">
        <v>144</v>
      </c>
      <c r="KC12" s="11" t="s">
        <v>144</v>
      </c>
      <c r="KD12" s="11">
        <v>0</v>
      </c>
      <c r="KE12" s="11">
        <v>53</v>
      </c>
      <c r="KF12" s="11">
        <v>148</v>
      </c>
      <c r="KG12" s="11">
        <v>50</v>
      </c>
      <c r="KH12" s="11">
        <v>3</v>
      </c>
      <c r="KI12" s="11">
        <v>8068</v>
      </c>
      <c r="KJ12" s="11">
        <v>75578</v>
      </c>
      <c r="KK12" s="11">
        <v>15625</v>
      </c>
      <c r="KL12" s="11">
        <v>40409866</v>
      </c>
      <c r="KM12" s="11">
        <v>30979407</v>
      </c>
      <c r="KN12" s="11">
        <v>9430459</v>
      </c>
      <c r="KO12" s="11">
        <v>30170016.75</v>
      </c>
      <c r="KP12" s="11">
        <v>5951989.1900000004</v>
      </c>
      <c r="KQ12" s="11">
        <v>4277022.2699999996</v>
      </c>
      <c r="KR12" s="11">
        <v>0</v>
      </c>
      <c r="KS12" s="11">
        <v>24</v>
      </c>
      <c r="KT12" s="11">
        <v>2</v>
      </c>
      <c r="KU12" s="11">
        <v>22</v>
      </c>
      <c r="KV12" s="11" t="s">
        <v>146</v>
      </c>
      <c r="KW12" s="11" t="s">
        <v>147</v>
      </c>
    </row>
    <row r="13" spans="1:309" x14ac:dyDescent="0.25">
      <c r="A13" s="39">
        <v>46</v>
      </c>
      <c r="B13" s="11" t="s">
        <v>473</v>
      </c>
      <c r="C13" s="39" t="s">
        <v>1730</v>
      </c>
      <c r="D13" s="39" t="s">
        <v>467</v>
      </c>
      <c r="E13" s="39" t="s">
        <v>468</v>
      </c>
      <c r="F13" s="39" t="s">
        <v>469</v>
      </c>
      <c r="G13" s="39" t="s">
        <v>470</v>
      </c>
      <c r="H13" s="39" t="s">
        <v>471</v>
      </c>
      <c r="I13" s="39" t="s">
        <v>472</v>
      </c>
      <c r="J13" s="39" t="s">
        <v>1699</v>
      </c>
      <c r="K13" s="39" t="s">
        <v>1700</v>
      </c>
      <c r="L13" s="41" t="e">
        <f t="shared" si="0"/>
        <v>#REF!</v>
      </c>
      <c r="M13" s="36" t="e">
        <f t="shared" si="1"/>
        <v>#REF!</v>
      </c>
      <c r="N13" s="33" t="e">
        <f t="shared" si="2"/>
        <v>#REF!</v>
      </c>
      <c r="O13" s="23" t="e">
        <f t="shared" si="3"/>
        <v>#REF!</v>
      </c>
      <c r="P13" s="8" t="s">
        <v>154</v>
      </c>
      <c r="Q13" s="14" t="e">
        <f>VLOOKUP(P13,#REF!,2,FALSE)</f>
        <v>#REF!</v>
      </c>
      <c r="R13" s="8" t="s">
        <v>154</v>
      </c>
      <c r="S13" s="14" t="e">
        <f>VLOOKUP(R13,#REF!,2,FALSE)</f>
        <v>#REF!</v>
      </c>
      <c r="T13" s="15" t="e">
        <f>(Q13+S13)*#REF!</f>
        <v>#REF!</v>
      </c>
      <c r="U13" s="8" t="s">
        <v>7</v>
      </c>
      <c r="V13" s="10" t="e">
        <f>IF(U13=#REF!,#REF!,0)</f>
        <v>#REF!</v>
      </c>
      <c r="W13" s="8" t="s">
        <v>8</v>
      </c>
      <c r="X13" s="10" t="e">
        <f>IF(W13=#REF!,#REF!,0)</f>
        <v>#REF!</v>
      </c>
      <c r="Y13" s="8" t="s">
        <v>9</v>
      </c>
      <c r="Z13" s="10" t="e">
        <f>IF(Y13=#REF!,#REF!,0)</f>
        <v>#REF!</v>
      </c>
      <c r="AA13" s="8" t="s">
        <v>7</v>
      </c>
      <c r="AB13" s="10" t="e">
        <f>IF(AA13=#REF!,#REF!,0)</f>
        <v>#REF!</v>
      </c>
      <c r="AC13" s="8" t="s">
        <v>8</v>
      </c>
      <c r="AD13" s="10" t="e">
        <f>IF(AC13=#REF!,#REF!,0)</f>
        <v>#REF!</v>
      </c>
      <c r="AE13" s="8" t="s">
        <v>9</v>
      </c>
      <c r="AF13" s="10" t="e">
        <f>IF(AE13=#REF!,#REF!,0)</f>
        <v>#REF!</v>
      </c>
      <c r="AG13" s="8" t="s">
        <v>7</v>
      </c>
      <c r="AH13" s="10" t="e">
        <f>IF(AG13=#REF!,#REF!,0)</f>
        <v>#REF!</v>
      </c>
      <c r="AI13" s="8" t="s">
        <v>8</v>
      </c>
      <c r="AJ13" s="10" t="e">
        <f>IF(AI13=#REF!,#REF!,0)</f>
        <v>#REF!</v>
      </c>
      <c r="AK13" s="8" t="s">
        <v>9</v>
      </c>
      <c r="AL13" s="10" t="e">
        <f>IF(AK13=#REF!,#REF!,0)</f>
        <v>#REF!</v>
      </c>
      <c r="AM13" s="17" t="e">
        <f>(V13+X13+Z13+AB13+AD13+AF13+AH13+AJ13+AL13)*#REF!</f>
        <v>#REF!</v>
      </c>
      <c r="AN13" s="27" t="e">
        <f t="shared" si="4"/>
        <v>#REF!</v>
      </c>
      <c r="AP13" s="4" t="e">
        <f>IF(AO13=#REF!,#REF!,0)</f>
        <v>#REF!</v>
      </c>
      <c r="AQ13" s="8" t="s">
        <v>11</v>
      </c>
      <c r="AR13" s="4" t="e">
        <f>IF(AQ13=#REF!,#REF!,0)</f>
        <v>#REF!</v>
      </c>
      <c r="AS13" s="8" t="s">
        <v>12</v>
      </c>
      <c r="AT13" s="4" t="e">
        <f>IF(AS13=#REF!,#REF!,0)</f>
        <v>#REF!</v>
      </c>
      <c r="AV13" s="4" t="e">
        <f>IF(AU13=#REF!,#REF!,0)</f>
        <v>#REF!</v>
      </c>
      <c r="AX13" s="4" t="e">
        <f>IF(AW13=#REF!,#REF!,0)</f>
        <v>#REF!</v>
      </c>
      <c r="AY13" s="8" t="s">
        <v>15</v>
      </c>
      <c r="AZ13" s="4" t="e">
        <f>IF(AY13=#REF!,#REF!,0)</f>
        <v>#REF!</v>
      </c>
      <c r="BA13" s="20" t="e">
        <f>(AP13+AR13+AT13+AV13+AX13+AZ13)*#REF!</f>
        <v>#REF!</v>
      </c>
      <c r="BB13" s="8" t="s">
        <v>169</v>
      </c>
      <c r="BC13" s="4" t="e">
        <f>VLOOKUP(BB13,#REF!,2,FALSE)</f>
        <v>#REF!</v>
      </c>
      <c r="BD13" s="20" t="e">
        <f>BC13*#REF!</f>
        <v>#REF!</v>
      </c>
      <c r="BE13" s="8" t="s">
        <v>122</v>
      </c>
      <c r="BF13" s="4" t="e">
        <f>VLOOKUP(BE13,#REF!,2,0)</f>
        <v>#REF!</v>
      </c>
      <c r="BG13" s="20" t="e">
        <f>BF13*#REF!</f>
        <v>#REF!</v>
      </c>
      <c r="BH13" s="8" t="s">
        <v>123</v>
      </c>
      <c r="BI13" s="4" t="e">
        <f>VLOOKUP(BH13,#REF!,2,FALSE)</f>
        <v>#REF!</v>
      </c>
      <c r="BJ13" s="19" t="e">
        <f>BI13*#REF!</f>
        <v>#REF!</v>
      </c>
      <c r="BK13" s="8" t="s">
        <v>124</v>
      </c>
      <c r="BL13" s="4" t="e">
        <f>VLOOKUP(BK13,#REF!,2,FALSE)</f>
        <v>#REF!</v>
      </c>
      <c r="BM13" s="8" t="s">
        <v>125</v>
      </c>
      <c r="BN13" s="4" t="e">
        <f>VLOOKUP(BM13,#REF!,2,FALSE)</f>
        <v>#REF!</v>
      </c>
      <c r="BO13" s="20" t="e">
        <f>(BL13+BN13)*#REF!</f>
        <v>#REF!</v>
      </c>
      <c r="BP13" s="28" t="e">
        <f t="shared" si="5"/>
        <v>#REF!</v>
      </c>
      <c r="BQ13" s="8" t="s">
        <v>19</v>
      </c>
      <c r="BR13" s="4" t="e">
        <f>IF(BQ13=#REF!,#REF!,0)</f>
        <v>#REF!</v>
      </c>
      <c r="BS13" s="8" t="s">
        <v>20</v>
      </c>
      <c r="BT13" s="4" t="e">
        <f>IF(BS13=#REF!,#REF!,0)</f>
        <v>#REF!</v>
      </c>
      <c r="BU13" s="8" t="s">
        <v>21</v>
      </c>
      <c r="BV13" s="4" t="e">
        <f>IF(BU13=#REF!,#REF!,0)</f>
        <v>#REF!</v>
      </c>
      <c r="BW13" s="8" t="s">
        <v>22</v>
      </c>
      <c r="BX13" s="4" t="e">
        <f>IF(BW13=#REF!,#REF!,0)</f>
        <v>#REF!</v>
      </c>
      <c r="BY13" s="8" t="s">
        <v>23</v>
      </c>
      <c r="BZ13" s="4" t="e">
        <f>IF(BY13=#REF!,#REF!,0)</f>
        <v>#REF!</v>
      </c>
      <c r="CA13" s="8" t="s">
        <v>24</v>
      </c>
      <c r="CB13" s="4" t="e">
        <f>IF(CA13=#REF!,#REF!,0)</f>
        <v>#REF!</v>
      </c>
      <c r="CC13" s="8" t="s">
        <v>25</v>
      </c>
      <c r="CD13" s="4" t="e">
        <f>IF(CC13=#REF!,#REF!,0)</f>
        <v>#REF!</v>
      </c>
      <c r="CE13" s="8" t="s">
        <v>26</v>
      </c>
      <c r="CF13" s="4" t="e">
        <f>IF(CE13=#REF!,#REF!,0)</f>
        <v>#REF!</v>
      </c>
      <c r="CG13" s="20" t="e">
        <f>(BR13+BT13+BV13+BX13+BZ13+CB13+CD13+CF13)*#REF!</f>
        <v>#REF!</v>
      </c>
      <c r="CH13" s="8" t="s">
        <v>27</v>
      </c>
      <c r="CI13" s="4" t="e">
        <f>IF(CH13=#REF!,#REF!,0)</f>
        <v>#REF!</v>
      </c>
      <c r="CJ13" s="8" t="s">
        <v>28</v>
      </c>
      <c r="CK13" s="4" t="e">
        <f>IF(CJ13=#REF!,#REF!,0)</f>
        <v>#REF!</v>
      </c>
      <c r="CL13" s="8" t="s">
        <v>29</v>
      </c>
      <c r="CM13" s="4" t="e">
        <f>IF(CL13=#REF!,#REF!,0)</f>
        <v>#REF!</v>
      </c>
      <c r="CN13" s="20" t="e">
        <f>(CI13+CK13+CM13)*#REF!</f>
        <v>#REF!</v>
      </c>
      <c r="CO13" s="8" t="s">
        <v>126</v>
      </c>
      <c r="CP13" s="4" t="e">
        <f>VLOOKUP(CO13,#REF!,2,FALSE)</f>
        <v>#REF!</v>
      </c>
      <c r="CQ13" s="20" t="e">
        <f>CP13*#REF!</f>
        <v>#REF!</v>
      </c>
      <c r="CR13" s="8" t="s">
        <v>333</v>
      </c>
      <c r="CS13" s="4" t="e">
        <f>VLOOKUP(CR13,#REF!,2,FALSE)</f>
        <v>#REF!</v>
      </c>
      <c r="CT13" s="8" t="s">
        <v>31</v>
      </c>
      <c r="CU13" s="4" t="e">
        <f>IF(CT13=#REF!,#REF!,0)</f>
        <v>#REF!</v>
      </c>
      <c r="CW13" s="4" t="e">
        <f>IF(CV13=#REF!,#REF!,0)</f>
        <v>#REF!</v>
      </c>
      <c r="CX13" s="8" t="s">
        <v>33</v>
      </c>
      <c r="CY13" s="4" t="e">
        <f>IF(CX13=#REF!,#REF!,0)</f>
        <v>#REF!</v>
      </c>
      <c r="CZ13" s="8" t="s">
        <v>34</v>
      </c>
      <c r="DA13" s="4" t="e">
        <f>IF(CZ13=#REF!,#REF!,0)</f>
        <v>#REF!</v>
      </c>
      <c r="DB13" s="20" t="e">
        <f>(CS13+CU13+CW13+CY13+DA13)*#REF!</f>
        <v>#REF!</v>
      </c>
      <c r="DC13" s="8" t="s">
        <v>35</v>
      </c>
      <c r="DD13" s="4" t="e">
        <f>IF(DC13=#REF!,#REF!,0)</f>
        <v>#REF!</v>
      </c>
      <c r="DE13" s="8" t="s">
        <v>36</v>
      </c>
      <c r="DF13" s="4" t="e">
        <f>IF(DE13=#REF!,#REF!,0)</f>
        <v>#REF!</v>
      </c>
      <c r="DG13" s="8" t="s">
        <v>37</v>
      </c>
      <c r="DH13" s="4" t="e">
        <f>IF(DG13=#REF!,#REF!,0)</f>
        <v>#REF!</v>
      </c>
      <c r="DI13" s="19" t="e">
        <f>(DD13+DF13+DH13)*#REF!</f>
        <v>#REF!</v>
      </c>
      <c r="DJ13" s="8" t="s">
        <v>38</v>
      </c>
      <c r="DK13" s="4" t="e">
        <f>IF(DJ13=#REF!,#REF!,0)</f>
        <v>#REF!</v>
      </c>
      <c r="DL13" s="8" t="s">
        <v>39</v>
      </c>
      <c r="DM13" s="4" t="e">
        <f>IF(DL13=#REF!,#REF!,0)</f>
        <v>#REF!</v>
      </c>
      <c r="DN13" s="8" t="s">
        <v>40</v>
      </c>
      <c r="DO13" s="4" t="e">
        <f>IF(DN13=#REF!,#REF!,0)</f>
        <v>#REF!</v>
      </c>
      <c r="DQ13" s="4" t="e">
        <f>IF(DP13=#REF!,#REF!,0)</f>
        <v>#REF!</v>
      </c>
      <c r="DR13" s="8" t="s">
        <v>41</v>
      </c>
      <c r="DS13" s="4" t="e">
        <f>IF(DR13=#REF!,#REF!,0)</f>
        <v>#REF!</v>
      </c>
      <c r="DU13" s="4" t="e">
        <f>IF(DT13=#REF!,#REF!,0)</f>
        <v>#REF!</v>
      </c>
      <c r="DV13" s="19" t="e">
        <f>(DK13+DM13+DO13+DQ13+DS13+DU13)*#REF!</f>
        <v>#REF!</v>
      </c>
      <c r="DW13" s="28" t="e">
        <f t="shared" si="6"/>
        <v>#REF!</v>
      </c>
      <c r="DX13" s="8" t="s">
        <v>42</v>
      </c>
      <c r="DY13" s="4" t="e">
        <f>IF(DX13=#REF!,#REF!,0)</f>
        <v>#REF!</v>
      </c>
      <c r="DZ13" s="8" t="s">
        <v>43</v>
      </c>
      <c r="EA13" s="4" t="e">
        <f>IF(DZ13=#REF!,#REF!,0)</f>
        <v>#REF!</v>
      </c>
      <c r="EB13" s="8" t="s">
        <v>44</v>
      </c>
      <c r="EC13" s="4" t="e">
        <f>IF(EB13=#REF!,#REF!,0)</f>
        <v>#REF!</v>
      </c>
      <c r="ED13" s="8" t="s">
        <v>45</v>
      </c>
      <c r="EE13" s="4" t="e">
        <f>IF(ED13=#REF!,#REF!,0)</f>
        <v>#REF!</v>
      </c>
      <c r="EG13" s="4" t="e">
        <f>IF(EF13=#REF!,#REF!,0)</f>
        <v>#REF!</v>
      </c>
      <c r="EH13" s="19" t="e">
        <f>(DY13+EA13+EC13+EE13+EG13)*#REF!</f>
        <v>#REF!</v>
      </c>
      <c r="EI13" s="8" t="s">
        <v>130</v>
      </c>
      <c r="EJ13" s="4" t="e">
        <f>VLOOKUP(EI13,#REF!,2,FALSE)</f>
        <v>#REF!</v>
      </c>
      <c r="EK13" s="19" t="e">
        <f>EJ13*#REF!</f>
        <v>#REF!</v>
      </c>
      <c r="EL13" s="28" t="e">
        <f t="shared" si="7"/>
        <v>#REF!</v>
      </c>
      <c r="EM13" s="8" t="s">
        <v>48</v>
      </c>
      <c r="EN13" s="4" t="e">
        <f>IF(EM13=#REF!,#REF!,0)</f>
        <v>#REF!</v>
      </c>
      <c r="EO13" s="8" t="s">
        <v>49</v>
      </c>
      <c r="EP13" s="4" t="e">
        <f>IF(EO13=#REF!,#REF!,0)</f>
        <v>#REF!</v>
      </c>
      <c r="EQ13" s="8" t="s">
        <v>131</v>
      </c>
      <c r="ER13" s="4" t="e">
        <f>IF(EQ13=#REF!,#REF!,0)</f>
        <v>#REF!</v>
      </c>
      <c r="ES13" s="8" t="s">
        <v>132</v>
      </c>
      <c r="ET13" s="4" t="e">
        <f>IF(ES13=#REF!,#REF!,0)</f>
        <v>#REF!</v>
      </c>
      <c r="EU13" s="19" t="e">
        <f>(EN13+EP13+ER13+ET13)*#REF!</f>
        <v>#REF!</v>
      </c>
      <c r="EV13" s="8" t="s">
        <v>173</v>
      </c>
      <c r="EW13" s="4" t="e">
        <f>IF(EV13=#REF!,#REF!,0)</f>
        <v>#REF!</v>
      </c>
      <c r="EX13" s="8" t="s">
        <v>133</v>
      </c>
      <c r="EY13" s="4" t="e">
        <f>IF(EX13=#REF!,#REF!,0)</f>
        <v>#REF!</v>
      </c>
      <c r="FA13" s="4" t="e">
        <f>IF(EZ13=#REF!,#REF!,0)</f>
        <v>#REF!</v>
      </c>
      <c r="FB13" s="19" t="e">
        <f>(EW13+EY13+FA13)*#REF!</f>
        <v>#REF!</v>
      </c>
      <c r="FC13" s="30" t="e">
        <f t="shared" si="8"/>
        <v>#REF!</v>
      </c>
      <c r="FD13" s="28" t="e">
        <f t="shared" si="9"/>
        <v>#REF!</v>
      </c>
      <c r="FE13" s="8" t="s">
        <v>51</v>
      </c>
      <c r="FF13" s="4" t="e">
        <f>IF(FE13=#REF!,#REF!,0)</f>
        <v>#REF!</v>
      </c>
      <c r="FG13" s="8" t="s">
        <v>134</v>
      </c>
      <c r="FH13" s="4" t="e">
        <f>IF(FG13=#REF!,#REF!,0)</f>
        <v>#REF!</v>
      </c>
      <c r="FI13" s="8" t="s">
        <v>135</v>
      </c>
      <c r="FJ13" s="4" t="e">
        <f>IF(FI13=#REF!,#REF!,0)</f>
        <v>#REF!</v>
      </c>
      <c r="FK13" s="8" t="s">
        <v>136</v>
      </c>
      <c r="FL13" s="4" t="e">
        <f>IF(FK13=#REF!,#REF!,0)</f>
        <v>#REF!</v>
      </c>
      <c r="FM13" s="8" t="s">
        <v>174</v>
      </c>
      <c r="FN13" s="4" t="e">
        <f>IF(FM13=#REF!,#REF!,0)</f>
        <v>#REF!</v>
      </c>
      <c r="FO13" s="8" t="s">
        <v>52</v>
      </c>
      <c r="FP13" s="4" t="e">
        <f>IF(FO13=#REF!,#REF!,0)</f>
        <v>#REF!</v>
      </c>
      <c r="FQ13" s="8" t="s">
        <v>53</v>
      </c>
      <c r="FR13" s="4" t="e">
        <f>IF(FQ13=#REF!,#REF!,0)</f>
        <v>#REF!</v>
      </c>
      <c r="FS13" s="19" t="e">
        <f>(FF13+FH13+FJ13+FL13+FN13+FP13+FR13)*#REF!</f>
        <v>#REF!</v>
      </c>
      <c r="FU13" s="4" t="e">
        <f>IF(FT13=#REF!,#REF!,0)</f>
        <v>#REF!</v>
      </c>
      <c r="FW13" s="4" t="e">
        <f>IF(FV13=#REF!,#REF!,0)</f>
        <v>#REF!</v>
      </c>
      <c r="FY13" s="4" t="e">
        <f>IF(FX13=#REF!,#REF!,0)</f>
        <v>#REF!</v>
      </c>
      <c r="GA13" s="4" t="e">
        <f>IF(FZ13=#REF!,#REF!,0)</f>
        <v>#REF!</v>
      </c>
      <c r="GC13" s="4" t="e">
        <f>IF(GB13=#REF!,#REF!,0)</f>
        <v>#REF!</v>
      </c>
      <c r="GD13" s="8" t="s">
        <v>139</v>
      </c>
      <c r="GE13" s="4" t="e">
        <f>IF(GD13=#REF!,#REF!,0)</f>
        <v>#REF!</v>
      </c>
      <c r="GG13" s="4" t="e">
        <f>IF(GF13=#REF!,#REF!,0)</f>
        <v>#REF!</v>
      </c>
      <c r="GI13" s="4" t="e">
        <f>IF(GH13=#REF!,#REF!,0)</f>
        <v>#REF!</v>
      </c>
      <c r="GK13" s="4" t="e">
        <f>IF(GJ13=#REF!,#REF!,0)</f>
        <v>#REF!</v>
      </c>
      <c r="GM13" s="4" t="e">
        <f>IF(GL13=#REF!,#REF!,0)</f>
        <v>#REF!</v>
      </c>
      <c r="GN13" s="19" t="e">
        <f>(FU13+FW13+FY13+GA13+GC13+GE13+GG13+GI13+GK13+GM13)*#REF!</f>
        <v>#REF!</v>
      </c>
      <c r="GO13" s="8" t="s">
        <v>55</v>
      </c>
      <c r="GP13" s="4" t="e">
        <f>IF(GO13=#REF!,#REF!,0)</f>
        <v>#REF!</v>
      </c>
      <c r="GQ13" s="8" t="s">
        <v>56</v>
      </c>
      <c r="GR13" s="4" t="e">
        <f>IF(GQ13=#REF!,#REF!,0)</f>
        <v>#REF!</v>
      </c>
      <c r="GS13" s="8" t="s">
        <v>57</v>
      </c>
      <c r="GT13" s="4" t="e">
        <f>IF(GS13=#REF!,#REF!,0)</f>
        <v>#REF!</v>
      </c>
      <c r="GU13" s="8" t="s">
        <v>58</v>
      </c>
      <c r="GV13" s="4" t="e">
        <f>IF(GU13=#REF!,#REF!,0)</f>
        <v>#REF!</v>
      </c>
      <c r="GW13" s="8" t="s">
        <v>59</v>
      </c>
      <c r="GX13" s="4" t="e">
        <f>IF(GW13=#REF!,#REF!,0)</f>
        <v>#REF!</v>
      </c>
      <c r="GY13" s="18" t="e">
        <f>(GP13+GR13+GT13+GV13+GX13)*#REF!</f>
        <v>#REF!</v>
      </c>
      <c r="GZ13" s="8" t="s">
        <v>60</v>
      </c>
      <c r="HA13" s="4" t="e">
        <f>IF(GZ13=#REF!,#REF!,0)</f>
        <v>#REF!</v>
      </c>
      <c r="HB13" s="8" t="s">
        <v>61</v>
      </c>
      <c r="HC13" s="4" t="e">
        <f>IF(HB13=#REF!,#REF!,0)</f>
        <v>#REF!</v>
      </c>
      <c r="HD13" s="8" t="s">
        <v>62</v>
      </c>
      <c r="HE13" s="4" t="e">
        <f>IF(HD13=#REF!,#REF!,0)</f>
        <v>#REF!</v>
      </c>
      <c r="HF13" s="8" t="s">
        <v>63</v>
      </c>
      <c r="HG13" s="4" t="e">
        <f>IF(HF13=#REF!,#REF!,0)</f>
        <v>#REF!</v>
      </c>
      <c r="HI13" s="4" t="e">
        <f>IF(HH13=#REF!,#REF!,0)</f>
        <v>#REF!</v>
      </c>
      <c r="HJ13" s="8" t="s">
        <v>65</v>
      </c>
      <c r="HK13" s="4" t="e">
        <f>IF(HJ13=#REF!,#REF!,0)</f>
        <v>#REF!</v>
      </c>
      <c r="HL13" s="8" t="s">
        <v>66</v>
      </c>
      <c r="HM13" s="4" t="e">
        <f>IF(HL13=#REF!,#REF!,0)</f>
        <v>#REF!</v>
      </c>
      <c r="HN13" s="8" t="s">
        <v>67</v>
      </c>
      <c r="HO13" s="4" t="e">
        <f>IF(HN13=#REF!,#REF!,0)</f>
        <v>#REF!</v>
      </c>
      <c r="HP13" s="18" t="e">
        <f>(HA13+HC13+HE13+HG13+HI13+HK13+HM13+HO13)*#REF!</f>
        <v>#REF!</v>
      </c>
      <c r="HQ13" s="28" t="e">
        <f t="shared" si="10"/>
        <v>#REF!</v>
      </c>
      <c r="HR13" s="8" t="s">
        <v>207</v>
      </c>
      <c r="HS13" s="4" t="e">
        <f>VLOOKUP(HR13,#REF!,2,FALSE)</f>
        <v>#REF!</v>
      </c>
      <c r="HT13" s="19" t="e">
        <f>HS13*#REF!</f>
        <v>#REF!</v>
      </c>
      <c r="HU13" s="8" t="s">
        <v>141</v>
      </c>
      <c r="HV13" s="4" t="e">
        <f>IF(HU13=#REF!,#REF!,0)</f>
        <v>#REF!</v>
      </c>
      <c r="HW13" s="8" t="s">
        <v>69</v>
      </c>
      <c r="HX13" s="4" t="e">
        <f>IF(HW13=#REF!,#REF!,0)</f>
        <v>#REF!</v>
      </c>
      <c r="HZ13" s="4" t="e">
        <f>IF(HY13=#REF!,#REF!,0)</f>
        <v>#REF!</v>
      </c>
      <c r="IB13" s="4" t="e">
        <f>IF(IA13=#REF!,#REF!,0)</f>
        <v>#REF!</v>
      </c>
      <c r="ID13" s="4" t="e">
        <f>IF(IC13=#REF!,#REF!,0)</f>
        <v>#REF!</v>
      </c>
      <c r="IF13" s="4" t="e">
        <f>IF(IE13=#REF!,#REF!,0)</f>
        <v>#REF!</v>
      </c>
      <c r="IH13" s="4" t="e">
        <f>IF(IG13=#REF!,#REF!,0)</f>
        <v>#REF!</v>
      </c>
      <c r="IJ13" s="4" t="e">
        <f>IF(II13=#REF!,#REF!,0)</f>
        <v>#REF!</v>
      </c>
      <c r="IL13" s="4" t="e">
        <f>IF(IK13=#REF!,#REF!,0)</f>
        <v>#REF!</v>
      </c>
      <c r="IM13" s="19" t="e">
        <f>(HV13+HX13+HZ13+IB13+ID13+IF13+IH13+IJ13+IL13)*#REF!</f>
        <v>#REF!</v>
      </c>
      <c r="IN13" s="8" t="s">
        <v>7</v>
      </c>
      <c r="IO13" s="4" t="e">
        <f>IF(IN13=#REF!,#REF!,0)</f>
        <v>#REF!</v>
      </c>
      <c r="IP13" s="8" t="s">
        <v>77</v>
      </c>
      <c r="IQ13" s="4" t="e">
        <f>IF(IP13=#REF!,#REF!,0)</f>
        <v>#REF!</v>
      </c>
      <c r="IR13" s="8" t="s">
        <v>78</v>
      </c>
      <c r="IS13" s="4" t="e">
        <f>IF(IR13=#REF!,#REF!,0)</f>
        <v>#REF!</v>
      </c>
      <c r="IT13" s="8" t="s">
        <v>9</v>
      </c>
      <c r="IU13" s="4" t="e">
        <f>IF(IT13=#REF!,#REF!,0)</f>
        <v>#REF!</v>
      </c>
      <c r="IV13" s="19" t="e">
        <f>(IO13+IQ13+IS13+IU13)*#REF!</f>
        <v>#REF!</v>
      </c>
      <c r="IW13" s="8" t="s">
        <v>79</v>
      </c>
      <c r="IX13" s="4" t="e">
        <f>IF(IW13=#REF!,#REF!,0)</f>
        <v>#REF!</v>
      </c>
      <c r="IY13" s="8" t="s">
        <v>80</v>
      </c>
      <c r="IZ13" s="4" t="e">
        <f>IF(IY13=#REF!,#REF!,0)</f>
        <v>#REF!</v>
      </c>
      <c r="JA13" s="8" t="s">
        <v>9</v>
      </c>
      <c r="JB13" s="4" t="e">
        <f>IF(JA13=#REF!,#REF!,0)</f>
        <v>#REF!</v>
      </c>
      <c r="JC13" s="19" t="e">
        <f>(IX13+IZ13+JB13)*#REF!</f>
        <v>#REF!</v>
      </c>
      <c r="JD13" s="28" t="e">
        <f t="shared" si="11"/>
        <v>#REF!</v>
      </c>
      <c r="JE13" s="8" t="s">
        <v>161</v>
      </c>
      <c r="JF13" s="4" t="e">
        <f>VLOOKUP(JE13,#REF!,2,FALSE)</f>
        <v>#REF!</v>
      </c>
      <c r="JG13" s="19" t="e">
        <f>JF13*#REF!</f>
        <v>#REF!</v>
      </c>
      <c r="JH13" s="8" t="s">
        <v>82</v>
      </c>
      <c r="JI13" s="4" t="e">
        <f>IF(JH13=#REF!,#REF!,0)</f>
        <v>#REF!</v>
      </c>
      <c r="JJ13" s="8" t="s">
        <v>83</v>
      </c>
      <c r="JK13" s="4" t="e">
        <f>IF(JJ13=#REF!,#REF!,0)</f>
        <v>#REF!</v>
      </c>
      <c r="JL13" s="8" t="s">
        <v>84</v>
      </c>
      <c r="JM13" s="4" t="e">
        <f>IF(JL13=#REF!,#REF!,0)</f>
        <v>#REF!</v>
      </c>
      <c r="JN13" s="8" t="s">
        <v>85</v>
      </c>
      <c r="JO13" s="4" t="e">
        <f>IF(JN13=#REF!,#REF!,0)</f>
        <v>#REF!</v>
      </c>
      <c r="JP13" s="18" t="e">
        <f>(JI13+JK13+JM13+JO13)*#REF!</f>
        <v>#REF!</v>
      </c>
      <c r="JQ13" s="8" t="s">
        <v>86</v>
      </c>
      <c r="JR13" s="4" t="e">
        <f>IF(JQ13=#REF!,#REF!,0)</f>
        <v>#REF!</v>
      </c>
      <c r="JS13" s="8" t="s">
        <v>87</v>
      </c>
      <c r="JT13" s="4" t="e">
        <f>IF(JS13=#REF!,#REF!,0)</f>
        <v>#REF!</v>
      </c>
      <c r="JU13" s="8" t="s">
        <v>143</v>
      </c>
      <c r="JV13" s="4" t="e">
        <f>IF(JU13=#REF!,#REF!,0)</f>
        <v>#REF!</v>
      </c>
      <c r="JW13" s="20" t="e">
        <f>(JR13+JT13+JV13)*#REF!</f>
        <v>#REF!</v>
      </c>
      <c r="JX13" s="11" t="s">
        <v>144</v>
      </c>
      <c r="JY13" s="11" t="s">
        <v>144</v>
      </c>
      <c r="JZ13" s="11" t="s">
        <v>144</v>
      </c>
      <c r="KA13" s="11" t="s">
        <v>144</v>
      </c>
      <c r="KB13" s="11" t="s">
        <v>145</v>
      </c>
      <c r="KC13" s="11" t="s">
        <v>144</v>
      </c>
      <c r="KD13" s="11">
        <v>2</v>
      </c>
      <c r="KE13" s="11">
        <v>251</v>
      </c>
      <c r="KF13" s="11">
        <v>237</v>
      </c>
      <c r="KG13" s="11">
        <v>203</v>
      </c>
      <c r="KH13" s="11">
        <v>48</v>
      </c>
      <c r="KI13" s="11">
        <v>10472</v>
      </c>
      <c r="KJ13" s="11">
        <v>104732</v>
      </c>
      <c r="KK13" s="11">
        <v>115204</v>
      </c>
      <c r="KL13" s="11">
        <v>60686450.600000001</v>
      </c>
      <c r="KM13" s="11">
        <v>42326434.390000001</v>
      </c>
      <c r="KN13" s="11">
        <v>18360016.210000001</v>
      </c>
      <c r="KO13" s="11">
        <v>30475717.34</v>
      </c>
      <c r="KP13" s="11">
        <v>2763304.17</v>
      </c>
      <c r="KQ13" s="11">
        <v>3274288.18</v>
      </c>
      <c r="KR13" s="11">
        <v>3250000</v>
      </c>
      <c r="KS13" s="11">
        <v>47</v>
      </c>
      <c r="KT13" s="11">
        <v>4</v>
      </c>
      <c r="KU13" s="11">
        <v>18</v>
      </c>
      <c r="KV13" s="11" t="s">
        <v>146</v>
      </c>
      <c r="KW13" s="11" t="s">
        <v>147</v>
      </c>
    </row>
    <row r="14" spans="1:309" x14ac:dyDescent="0.25">
      <c r="A14" s="39">
        <v>86</v>
      </c>
      <c r="B14" s="11" t="s">
        <v>662</v>
      </c>
      <c r="C14" s="39" t="s">
        <v>1732</v>
      </c>
      <c r="D14" s="39" t="s">
        <v>656</v>
      </c>
      <c r="E14" s="39" t="s">
        <v>657</v>
      </c>
      <c r="F14" s="39" t="s">
        <v>658</v>
      </c>
      <c r="G14" s="39" t="s">
        <v>659</v>
      </c>
      <c r="H14" s="39" t="s">
        <v>660</v>
      </c>
      <c r="I14" s="39" t="s">
        <v>661</v>
      </c>
      <c r="J14" s="39" t="s">
        <v>1699</v>
      </c>
      <c r="K14" s="39" t="s">
        <v>1700</v>
      </c>
      <c r="L14" s="41" t="e">
        <f t="shared" si="0"/>
        <v>#REF!</v>
      </c>
      <c r="M14" s="36" t="e">
        <f t="shared" si="1"/>
        <v>#REF!</v>
      </c>
      <c r="N14" s="33" t="e">
        <f t="shared" si="2"/>
        <v>#REF!</v>
      </c>
      <c r="O14" s="23" t="e">
        <f t="shared" si="3"/>
        <v>#REF!</v>
      </c>
      <c r="P14" s="8" t="s">
        <v>154</v>
      </c>
      <c r="Q14" s="14" t="e">
        <f>VLOOKUP(P14,#REF!,2,FALSE)</f>
        <v>#REF!</v>
      </c>
      <c r="R14" s="8" t="s">
        <v>154</v>
      </c>
      <c r="S14" s="14" t="e">
        <f>VLOOKUP(R14,#REF!,2,FALSE)</f>
        <v>#REF!</v>
      </c>
      <c r="T14" s="15" t="e">
        <f>(Q14+S14)*#REF!</f>
        <v>#REF!</v>
      </c>
      <c r="V14" s="10" t="e">
        <f>IF(U14=#REF!,#REF!,0)</f>
        <v>#REF!</v>
      </c>
      <c r="X14" s="10" t="e">
        <f>IF(W14=#REF!,#REF!,0)</f>
        <v>#REF!</v>
      </c>
      <c r="Z14" s="10" t="e">
        <f>IF(Y14=#REF!,#REF!,0)</f>
        <v>#REF!</v>
      </c>
      <c r="AB14" s="10" t="e">
        <f>IF(AA14=#REF!,#REF!,0)</f>
        <v>#REF!</v>
      </c>
      <c r="AD14" s="10" t="e">
        <f>IF(AC14=#REF!,#REF!,0)</f>
        <v>#REF!</v>
      </c>
      <c r="AF14" s="10" t="e">
        <f>IF(AE14=#REF!,#REF!,0)</f>
        <v>#REF!</v>
      </c>
      <c r="AH14" s="10" t="e">
        <f>IF(AG14=#REF!,#REF!,0)</f>
        <v>#REF!</v>
      </c>
      <c r="AJ14" s="10" t="e">
        <f>IF(AI14=#REF!,#REF!,0)</f>
        <v>#REF!</v>
      </c>
      <c r="AL14" s="10" t="e">
        <f>IF(AK14=#REF!,#REF!,0)</f>
        <v>#REF!</v>
      </c>
      <c r="AM14" s="17" t="e">
        <f>(V14+X14+Z14+AB14+AD14+AF14+AH14+AJ14+AL14)*#REF!</f>
        <v>#REF!</v>
      </c>
      <c r="AN14" s="27" t="e">
        <f t="shared" si="4"/>
        <v>#REF!</v>
      </c>
      <c r="AO14" s="8" t="s">
        <v>10</v>
      </c>
      <c r="AP14" s="4" t="e">
        <f>IF(AO14=#REF!,#REF!,0)</f>
        <v>#REF!</v>
      </c>
      <c r="AR14" s="4" t="e">
        <f>IF(AQ14=#REF!,#REF!,0)</f>
        <v>#REF!</v>
      </c>
      <c r="AT14" s="4" t="e">
        <f>IF(AS14=#REF!,#REF!,0)</f>
        <v>#REF!</v>
      </c>
      <c r="AV14" s="4" t="e">
        <f>IF(AU14=#REF!,#REF!,0)</f>
        <v>#REF!</v>
      </c>
      <c r="AX14" s="4" t="e">
        <f>IF(AW14=#REF!,#REF!,0)</f>
        <v>#REF!</v>
      </c>
      <c r="AZ14" s="4" t="e">
        <f>IF(AY14=#REF!,#REF!,0)</f>
        <v>#REF!</v>
      </c>
      <c r="BA14" s="20" t="e">
        <f>(AP14+AR14+AT14+AV14+AX14+AZ14)*#REF!</f>
        <v>#REF!</v>
      </c>
      <c r="BB14" s="8" t="s">
        <v>121</v>
      </c>
      <c r="BC14" s="4" t="e">
        <f>VLOOKUP(BB14,#REF!,2,FALSE)</f>
        <v>#REF!</v>
      </c>
      <c r="BD14" s="20" t="e">
        <f>BC14*#REF!</f>
        <v>#REF!</v>
      </c>
      <c r="BE14" s="8" t="s">
        <v>121</v>
      </c>
      <c r="BF14" s="4" t="e">
        <f>VLOOKUP(BE14,#REF!,2,0)</f>
        <v>#REF!</v>
      </c>
      <c r="BG14" s="20" t="e">
        <f>BF14*#REF!</f>
        <v>#REF!</v>
      </c>
      <c r="BH14" s="8" t="s">
        <v>299</v>
      </c>
      <c r="BI14" s="4" t="e">
        <f>VLOOKUP(BH14,#REF!,2,FALSE)</f>
        <v>#REF!</v>
      </c>
      <c r="BJ14" s="19" t="e">
        <f>BI14*#REF!</f>
        <v>#REF!</v>
      </c>
      <c r="BK14" s="8" t="s">
        <v>124</v>
      </c>
      <c r="BL14" s="4" t="e">
        <f>VLOOKUP(BK14,#REF!,2,FALSE)</f>
        <v>#REF!</v>
      </c>
      <c r="BM14" s="8" t="s">
        <v>158</v>
      </c>
      <c r="BN14" s="4" t="e">
        <f>VLOOKUP(BM14,#REF!,2,FALSE)</f>
        <v>#REF!</v>
      </c>
      <c r="BO14" s="20" t="e">
        <f>(BL14+BN14)*#REF!</f>
        <v>#REF!</v>
      </c>
      <c r="BP14" s="28" t="e">
        <f t="shared" si="5"/>
        <v>#REF!</v>
      </c>
      <c r="BR14" s="4" t="e">
        <f>IF(BQ14=#REF!,#REF!,0)</f>
        <v>#REF!</v>
      </c>
      <c r="BT14" s="4" t="e">
        <f>IF(BS14=#REF!,#REF!,0)</f>
        <v>#REF!</v>
      </c>
      <c r="BV14" s="4" t="e">
        <f>IF(BU14=#REF!,#REF!,0)</f>
        <v>#REF!</v>
      </c>
      <c r="BW14" s="8" t="s">
        <v>22</v>
      </c>
      <c r="BX14" s="4" t="e">
        <f>IF(BW14=#REF!,#REF!,0)</f>
        <v>#REF!</v>
      </c>
      <c r="BZ14" s="4" t="e">
        <f>IF(BY14=#REF!,#REF!,0)</f>
        <v>#REF!</v>
      </c>
      <c r="CB14" s="4" t="e">
        <f>IF(CA14=#REF!,#REF!,0)</f>
        <v>#REF!</v>
      </c>
      <c r="CD14" s="4" t="e">
        <f>IF(CC14=#REF!,#REF!,0)</f>
        <v>#REF!</v>
      </c>
      <c r="CF14" s="4" t="e">
        <f>IF(CE14=#REF!,#REF!,0)</f>
        <v>#REF!</v>
      </c>
      <c r="CG14" s="20" t="e">
        <f>(BR14+BT14+BV14+BX14+BZ14+CB14+CD14+CF14)*#REF!</f>
        <v>#REF!</v>
      </c>
      <c r="CH14" s="8" t="s">
        <v>27</v>
      </c>
      <c r="CI14" s="4" t="e">
        <f>IF(CH14=#REF!,#REF!,0)</f>
        <v>#REF!</v>
      </c>
      <c r="CK14" s="4" t="e">
        <f>IF(CJ14=#REF!,#REF!,0)</f>
        <v>#REF!</v>
      </c>
      <c r="CL14" s="8" t="s">
        <v>29</v>
      </c>
      <c r="CM14" s="4" t="e">
        <f>IF(CL14=#REF!,#REF!,0)</f>
        <v>#REF!</v>
      </c>
      <c r="CN14" s="20" t="e">
        <f>(CI14+CK14+CM14)*#REF!</f>
        <v>#REF!</v>
      </c>
      <c r="CO14" s="8" t="s">
        <v>250</v>
      </c>
      <c r="CP14" s="4" t="e">
        <f>VLOOKUP(CO14,#REF!,2,FALSE)</f>
        <v>#REF!</v>
      </c>
      <c r="CQ14" s="20" t="e">
        <f>CP14*#REF!</f>
        <v>#REF!</v>
      </c>
      <c r="CR14" s="8" t="s">
        <v>127</v>
      </c>
      <c r="CS14" s="4" t="e">
        <f>VLOOKUP(CR14,#REF!,2,FALSE)</f>
        <v>#REF!</v>
      </c>
      <c r="CU14" s="4" t="e">
        <f>IF(CT14=#REF!,#REF!,0)</f>
        <v>#REF!</v>
      </c>
      <c r="CW14" s="4" t="e">
        <f>IF(CV14=#REF!,#REF!,0)</f>
        <v>#REF!</v>
      </c>
      <c r="CY14" s="4" t="e">
        <f>IF(CX14=#REF!,#REF!,0)</f>
        <v>#REF!</v>
      </c>
      <c r="DA14" s="4" t="e">
        <f>IF(CZ14=#REF!,#REF!,0)</f>
        <v>#REF!</v>
      </c>
      <c r="DB14" s="20" t="e">
        <f>(CS14+CU14+CW14+CY14+DA14)*#REF!</f>
        <v>#REF!</v>
      </c>
      <c r="DC14" s="8" t="s">
        <v>35</v>
      </c>
      <c r="DD14" s="4" t="e">
        <f>IF(DC14=#REF!,#REF!,0)</f>
        <v>#REF!</v>
      </c>
      <c r="DE14" s="8" t="s">
        <v>36</v>
      </c>
      <c r="DF14" s="4" t="e">
        <f>IF(DE14=#REF!,#REF!,0)</f>
        <v>#REF!</v>
      </c>
      <c r="DH14" s="4" t="e">
        <f>IF(DG14=#REF!,#REF!,0)</f>
        <v>#REF!</v>
      </c>
      <c r="DI14" s="19" t="e">
        <f>(DD14+DF14+DH14)*#REF!</f>
        <v>#REF!</v>
      </c>
      <c r="DK14" s="4" t="e">
        <f>IF(DJ14=#REF!,#REF!,0)</f>
        <v>#REF!</v>
      </c>
      <c r="DL14" s="8" t="s">
        <v>39</v>
      </c>
      <c r="DM14" s="4" t="e">
        <f>IF(DL14=#REF!,#REF!,0)</f>
        <v>#REF!</v>
      </c>
      <c r="DN14" s="8" t="s">
        <v>40</v>
      </c>
      <c r="DO14" s="4" t="e">
        <f>IF(DN14=#REF!,#REF!,0)</f>
        <v>#REF!</v>
      </c>
      <c r="DQ14" s="4" t="e">
        <f>IF(DP14=#REF!,#REF!,0)</f>
        <v>#REF!</v>
      </c>
      <c r="DS14" s="4" t="e">
        <f>IF(DR14=#REF!,#REF!,0)</f>
        <v>#REF!</v>
      </c>
      <c r="DU14" s="4" t="e">
        <f>IF(DT14=#REF!,#REF!,0)</f>
        <v>#REF!</v>
      </c>
      <c r="DV14" s="19" t="e">
        <f>(DK14+DM14+DO14+DQ14+DS14+DU14)*#REF!</f>
        <v>#REF!</v>
      </c>
      <c r="DW14" s="28" t="e">
        <f t="shared" si="6"/>
        <v>#REF!</v>
      </c>
      <c r="DX14" s="8" t="s">
        <v>42</v>
      </c>
      <c r="DY14" s="4" t="e">
        <f>IF(DX14=#REF!,#REF!,0)</f>
        <v>#REF!</v>
      </c>
      <c r="DZ14" s="8" t="s">
        <v>43</v>
      </c>
      <c r="EA14" s="4" t="e">
        <f>IF(DZ14=#REF!,#REF!,0)</f>
        <v>#REF!</v>
      </c>
      <c r="EB14" s="8" t="s">
        <v>44</v>
      </c>
      <c r="EC14" s="4" t="e">
        <f>IF(EB14=#REF!,#REF!,0)</f>
        <v>#REF!</v>
      </c>
      <c r="ED14" s="8" t="s">
        <v>45</v>
      </c>
      <c r="EE14" s="4" t="e">
        <f>IF(ED14=#REF!,#REF!,0)</f>
        <v>#REF!</v>
      </c>
      <c r="EG14" s="4" t="e">
        <f>IF(EF14=#REF!,#REF!,0)</f>
        <v>#REF!</v>
      </c>
      <c r="EH14" s="19" t="e">
        <f>(DY14+EA14+EC14+EE14+EG14)*#REF!</f>
        <v>#REF!</v>
      </c>
      <c r="EI14" s="8" t="s">
        <v>159</v>
      </c>
      <c r="EJ14" s="4" t="e">
        <f>VLOOKUP(EI14,#REF!,2,FALSE)</f>
        <v>#REF!</v>
      </c>
      <c r="EK14" s="19" t="e">
        <f>EJ14*#REF!</f>
        <v>#REF!</v>
      </c>
      <c r="EL14" s="28" t="e">
        <f t="shared" si="7"/>
        <v>#REF!</v>
      </c>
      <c r="EN14" s="4" t="e">
        <f>IF(EM14=#REF!,#REF!,0)</f>
        <v>#REF!</v>
      </c>
      <c r="EP14" s="4" t="e">
        <f>IF(EO14=#REF!,#REF!,0)</f>
        <v>#REF!</v>
      </c>
      <c r="EQ14" s="8" t="s">
        <v>131</v>
      </c>
      <c r="ER14" s="4" t="e">
        <f>IF(EQ14=#REF!,#REF!,0)</f>
        <v>#REF!</v>
      </c>
      <c r="ET14" s="4" t="e">
        <f>IF(ES14=#REF!,#REF!,0)</f>
        <v>#REF!</v>
      </c>
      <c r="EU14" s="19" t="e">
        <f>(EN14+EP14+ER14+ET14)*#REF!</f>
        <v>#REF!</v>
      </c>
      <c r="EW14" s="4" t="e">
        <f>IF(EV14=#REF!,#REF!,0)</f>
        <v>#REF!</v>
      </c>
      <c r="EY14" s="4" t="e">
        <f>IF(EX14=#REF!,#REF!,0)</f>
        <v>#REF!</v>
      </c>
      <c r="FA14" s="4" t="e">
        <f>IF(EZ14=#REF!,#REF!,0)</f>
        <v>#REF!</v>
      </c>
      <c r="FB14" s="19" t="e">
        <f>(EW14+EY14+FA14)*#REF!</f>
        <v>#REF!</v>
      </c>
      <c r="FC14" s="30" t="e">
        <f t="shared" si="8"/>
        <v>#REF!</v>
      </c>
      <c r="FD14" s="28" t="e">
        <f t="shared" si="9"/>
        <v>#REF!</v>
      </c>
      <c r="FE14" s="8" t="s">
        <v>51</v>
      </c>
      <c r="FF14" s="4" t="e">
        <f>IF(FE14=#REF!,#REF!,0)</f>
        <v>#REF!</v>
      </c>
      <c r="FH14" s="4" t="e">
        <f>IF(FG14=#REF!,#REF!,0)</f>
        <v>#REF!</v>
      </c>
      <c r="FI14" s="8" t="s">
        <v>135</v>
      </c>
      <c r="FJ14" s="4" t="e">
        <f>IF(FI14=#REF!,#REF!,0)</f>
        <v>#REF!</v>
      </c>
      <c r="FK14" s="8" t="s">
        <v>136</v>
      </c>
      <c r="FL14" s="4" t="e">
        <f>IF(FK14=#REF!,#REF!,0)</f>
        <v>#REF!</v>
      </c>
      <c r="FN14" s="4" t="e">
        <f>IF(FM14=#REF!,#REF!,0)</f>
        <v>#REF!</v>
      </c>
      <c r="FP14" s="4" t="e">
        <f>IF(FO14=#REF!,#REF!,0)</f>
        <v>#REF!</v>
      </c>
      <c r="FR14" s="4" t="e">
        <f>IF(FQ14=#REF!,#REF!,0)</f>
        <v>#REF!</v>
      </c>
      <c r="FS14" s="19" t="e">
        <f>(FF14+FH14+FJ14+FL14+FN14+FP14+FR14)*#REF!</f>
        <v>#REF!</v>
      </c>
      <c r="FU14" s="4" t="e">
        <f>IF(FT14=#REF!,#REF!,0)</f>
        <v>#REF!</v>
      </c>
      <c r="FW14" s="4" t="e">
        <f>IF(FV14=#REF!,#REF!,0)</f>
        <v>#REF!</v>
      </c>
      <c r="FY14" s="4" t="e">
        <f>IF(FX14=#REF!,#REF!,0)</f>
        <v>#REF!</v>
      </c>
      <c r="GA14" s="4" t="e">
        <f>IF(FZ14=#REF!,#REF!,0)</f>
        <v>#REF!</v>
      </c>
      <c r="GC14" s="4" t="e">
        <f>IF(GB14=#REF!,#REF!,0)</f>
        <v>#REF!</v>
      </c>
      <c r="GE14" s="4" t="e">
        <f>IF(GD14=#REF!,#REF!,0)</f>
        <v>#REF!</v>
      </c>
      <c r="GG14" s="4" t="e">
        <f>IF(GF14=#REF!,#REF!,0)</f>
        <v>#REF!</v>
      </c>
      <c r="GI14" s="4" t="e">
        <f>IF(GH14=#REF!,#REF!,0)</f>
        <v>#REF!</v>
      </c>
      <c r="GK14" s="4" t="e">
        <f>IF(GJ14=#REF!,#REF!,0)</f>
        <v>#REF!</v>
      </c>
      <c r="GM14" s="4" t="e">
        <f>IF(GL14=#REF!,#REF!,0)</f>
        <v>#REF!</v>
      </c>
      <c r="GN14" s="19" t="e">
        <f>(FU14+FW14+FY14+GA14+GC14+GE14+GG14+GI14+GK14+GM14)*#REF!</f>
        <v>#REF!</v>
      </c>
      <c r="GP14" s="4" t="e">
        <f>IF(GO14=#REF!,#REF!,0)</f>
        <v>#REF!</v>
      </c>
      <c r="GR14" s="4" t="e">
        <f>IF(GQ14=#REF!,#REF!,0)</f>
        <v>#REF!</v>
      </c>
      <c r="GT14" s="4" t="e">
        <f>IF(GS14=#REF!,#REF!,0)</f>
        <v>#REF!</v>
      </c>
      <c r="GV14" s="4" t="e">
        <f>IF(GU14=#REF!,#REF!,0)</f>
        <v>#REF!</v>
      </c>
      <c r="GX14" s="4" t="e">
        <f>IF(GW14=#REF!,#REF!,0)</f>
        <v>#REF!</v>
      </c>
      <c r="GY14" s="18" t="e">
        <f>(GP14+GR14+GT14+GV14+GX14)*#REF!</f>
        <v>#REF!</v>
      </c>
      <c r="HA14" s="4" t="e">
        <f>IF(GZ14=#REF!,#REF!,0)</f>
        <v>#REF!</v>
      </c>
      <c r="HC14" s="4" t="e">
        <f>IF(HB14=#REF!,#REF!,0)</f>
        <v>#REF!</v>
      </c>
      <c r="HE14" s="4" t="e">
        <f>IF(HD14=#REF!,#REF!,0)</f>
        <v>#REF!</v>
      </c>
      <c r="HF14" s="8" t="s">
        <v>63</v>
      </c>
      <c r="HG14" s="4" t="e">
        <f>IF(HF14=#REF!,#REF!,0)</f>
        <v>#REF!</v>
      </c>
      <c r="HI14" s="4" t="e">
        <f>IF(HH14=#REF!,#REF!,0)</f>
        <v>#REF!</v>
      </c>
      <c r="HK14" s="4" t="e">
        <f>IF(HJ14=#REF!,#REF!,0)</f>
        <v>#REF!</v>
      </c>
      <c r="HM14" s="4" t="e">
        <f>IF(HL14=#REF!,#REF!,0)</f>
        <v>#REF!</v>
      </c>
      <c r="HN14" s="8" t="s">
        <v>67</v>
      </c>
      <c r="HO14" s="4" t="e">
        <f>IF(HN14=#REF!,#REF!,0)</f>
        <v>#REF!</v>
      </c>
      <c r="HP14" s="18" t="e">
        <f>(HA14+HC14+HE14+HG14+HI14+HK14+HM14+HO14)*#REF!</f>
        <v>#REF!</v>
      </c>
      <c r="HQ14" s="28" t="e">
        <f t="shared" si="10"/>
        <v>#REF!</v>
      </c>
      <c r="HR14" s="8" t="s">
        <v>127</v>
      </c>
      <c r="HS14" s="4" t="e">
        <f>VLOOKUP(HR14,#REF!,2,FALSE)</f>
        <v>#REF!</v>
      </c>
      <c r="HT14" s="19" t="e">
        <f>HS14*#REF!</f>
        <v>#REF!</v>
      </c>
      <c r="HU14" s="8" t="s">
        <v>141</v>
      </c>
      <c r="HV14" s="4" t="e">
        <f>IF(HU14=#REF!,#REF!,0)</f>
        <v>#REF!</v>
      </c>
      <c r="HX14" s="4" t="e">
        <f>IF(HW14=#REF!,#REF!,0)</f>
        <v>#REF!</v>
      </c>
      <c r="HZ14" s="4" t="e">
        <f>IF(HY14=#REF!,#REF!,0)</f>
        <v>#REF!</v>
      </c>
      <c r="IB14" s="4" t="e">
        <f>IF(IA14=#REF!,#REF!,0)</f>
        <v>#REF!</v>
      </c>
      <c r="ID14" s="4" t="e">
        <f>IF(IC14=#REF!,#REF!,0)</f>
        <v>#REF!</v>
      </c>
      <c r="IF14" s="4" t="e">
        <f>IF(IE14=#REF!,#REF!,0)</f>
        <v>#REF!</v>
      </c>
      <c r="IH14" s="4" t="e">
        <f>IF(IG14=#REF!,#REF!,0)</f>
        <v>#REF!</v>
      </c>
      <c r="IJ14" s="4" t="e">
        <f>IF(II14=#REF!,#REF!,0)</f>
        <v>#REF!</v>
      </c>
      <c r="IL14" s="4" t="e">
        <f>IF(IK14=#REF!,#REF!,0)</f>
        <v>#REF!</v>
      </c>
      <c r="IM14" s="19" t="e">
        <f>(HV14+HX14+HZ14+IB14+ID14+IF14+IH14+IJ14+IL14)*#REF!</f>
        <v>#REF!</v>
      </c>
      <c r="IO14" s="4" t="e">
        <f>IF(IN14=#REF!,#REF!,0)</f>
        <v>#REF!</v>
      </c>
      <c r="IQ14" s="4" t="e">
        <f>IF(IP14=#REF!,#REF!,0)</f>
        <v>#REF!</v>
      </c>
      <c r="IS14" s="4" t="e">
        <f>IF(IR14=#REF!,#REF!,0)</f>
        <v>#REF!</v>
      </c>
      <c r="IU14" s="4" t="e">
        <f>IF(IT14=#REF!,#REF!,0)</f>
        <v>#REF!</v>
      </c>
      <c r="IV14" s="19" t="e">
        <f>(IO14+IQ14+IS14+IU14)*#REF!</f>
        <v>#REF!</v>
      </c>
      <c r="IW14" s="8" t="s">
        <v>79</v>
      </c>
      <c r="IX14" s="4" t="e">
        <f>IF(IW14=#REF!,#REF!,0)</f>
        <v>#REF!</v>
      </c>
      <c r="IY14" s="8" t="s">
        <v>80</v>
      </c>
      <c r="IZ14" s="4" t="e">
        <f>IF(IY14=#REF!,#REF!,0)</f>
        <v>#REF!</v>
      </c>
      <c r="JA14" s="8" t="s">
        <v>9</v>
      </c>
      <c r="JB14" s="4" t="e">
        <f>IF(JA14=#REF!,#REF!,0)</f>
        <v>#REF!</v>
      </c>
      <c r="JC14" s="19" t="e">
        <f>(IX14+IZ14+JB14)*#REF!</f>
        <v>#REF!</v>
      </c>
      <c r="JD14" s="28" t="e">
        <f t="shared" si="11"/>
        <v>#REF!</v>
      </c>
      <c r="JE14" s="8" t="s">
        <v>282</v>
      </c>
      <c r="JF14" s="4" t="e">
        <f>VLOOKUP(JE14,#REF!,2,FALSE)</f>
        <v>#REF!</v>
      </c>
      <c r="JG14" s="19" t="e">
        <f>JF14*#REF!</f>
        <v>#REF!</v>
      </c>
      <c r="JH14" s="8" t="s">
        <v>82</v>
      </c>
      <c r="JI14" s="4" t="e">
        <f>IF(JH14=#REF!,#REF!,0)</f>
        <v>#REF!</v>
      </c>
      <c r="JK14" s="4" t="e">
        <f>IF(JJ14=#REF!,#REF!,0)</f>
        <v>#REF!</v>
      </c>
      <c r="JL14" s="8" t="s">
        <v>84</v>
      </c>
      <c r="JM14" s="4" t="e">
        <f>IF(JL14=#REF!,#REF!,0)</f>
        <v>#REF!</v>
      </c>
      <c r="JN14" s="8" t="s">
        <v>85</v>
      </c>
      <c r="JO14" s="4" t="e">
        <f>IF(JN14=#REF!,#REF!,0)</f>
        <v>#REF!</v>
      </c>
      <c r="JP14" s="18" t="e">
        <f>(JI14+JK14+JM14+JO14)*#REF!</f>
        <v>#REF!</v>
      </c>
      <c r="JQ14" s="8" t="s">
        <v>86</v>
      </c>
      <c r="JR14" s="4" t="e">
        <f>IF(JQ14=#REF!,#REF!,0)</f>
        <v>#REF!</v>
      </c>
      <c r="JT14" s="4" t="e">
        <f>IF(JS14=#REF!,#REF!,0)</f>
        <v>#REF!</v>
      </c>
      <c r="JU14" s="8" t="s">
        <v>143</v>
      </c>
      <c r="JV14" s="4" t="e">
        <f>IF(JU14=#REF!,#REF!,0)</f>
        <v>#REF!</v>
      </c>
      <c r="JW14" s="20" t="e">
        <f>(JR14+JT14+JV14)*#REF!</f>
        <v>#REF!</v>
      </c>
      <c r="JX14" s="11" t="s">
        <v>144</v>
      </c>
      <c r="JY14" s="11" t="s">
        <v>144</v>
      </c>
      <c r="JZ14" s="11" t="s">
        <v>144</v>
      </c>
      <c r="KA14" s="11" t="s">
        <v>144</v>
      </c>
      <c r="KB14" s="11" t="s">
        <v>144</v>
      </c>
      <c r="KC14" s="11" t="s">
        <v>144</v>
      </c>
      <c r="KD14" s="11">
        <v>0</v>
      </c>
      <c r="KE14" s="11">
        <v>58</v>
      </c>
      <c r="KF14" s="11">
        <v>147</v>
      </c>
      <c r="KG14" s="11">
        <v>43</v>
      </c>
      <c r="KH14" s="11">
        <v>15</v>
      </c>
      <c r="KI14" s="11">
        <v>6591</v>
      </c>
      <c r="KJ14" s="11">
        <v>87057</v>
      </c>
      <c r="KK14" s="11">
        <v>15297</v>
      </c>
      <c r="KL14" s="11">
        <v>15882694.59</v>
      </c>
      <c r="KM14" s="11">
        <v>11387128.029999999</v>
      </c>
      <c r="KN14" s="11">
        <v>4099500</v>
      </c>
      <c r="KO14" s="11">
        <v>9483444.9800000004</v>
      </c>
      <c r="KP14" s="11">
        <v>2769997.3</v>
      </c>
      <c r="KQ14" s="11">
        <v>2293986.87</v>
      </c>
      <c r="KR14" s="11">
        <v>0</v>
      </c>
      <c r="KS14" s="11">
        <v>0</v>
      </c>
      <c r="KT14" s="11">
        <v>0</v>
      </c>
      <c r="KU14" s="11">
        <v>7</v>
      </c>
      <c r="KV14" s="11" t="s">
        <v>146</v>
      </c>
      <c r="KW14" s="11" t="s">
        <v>147</v>
      </c>
    </row>
    <row r="15" spans="1:309" x14ac:dyDescent="0.25">
      <c r="A15" s="39">
        <v>28</v>
      </c>
      <c r="B15" s="11" t="s">
        <v>368</v>
      </c>
      <c r="C15" s="39" t="s">
        <v>1706</v>
      </c>
      <c r="D15" s="39" t="s">
        <v>362</v>
      </c>
      <c r="E15" s="39" t="s">
        <v>363</v>
      </c>
      <c r="F15" s="39" t="s">
        <v>364</v>
      </c>
      <c r="G15" s="39" t="s">
        <v>365</v>
      </c>
      <c r="H15" s="39" t="s">
        <v>366</v>
      </c>
      <c r="I15" s="39" t="s">
        <v>367</v>
      </c>
      <c r="J15" s="39" t="s">
        <v>1699</v>
      </c>
      <c r="K15" s="39" t="s">
        <v>1700</v>
      </c>
      <c r="L15" s="41" t="e">
        <f t="shared" si="0"/>
        <v>#REF!</v>
      </c>
      <c r="M15" s="36" t="e">
        <f t="shared" si="1"/>
        <v>#REF!</v>
      </c>
      <c r="N15" s="33" t="e">
        <f t="shared" si="2"/>
        <v>#REF!</v>
      </c>
      <c r="O15" s="23" t="e">
        <f t="shared" si="3"/>
        <v>#REF!</v>
      </c>
      <c r="P15" s="8" t="s">
        <v>154</v>
      </c>
      <c r="Q15" s="14" t="e">
        <f>VLOOKUP(P15,#REF!,2,FALSE)</f>
        <v>#REF!</v>
      </c>
      <c r="R15" s="8" t="s">
        <v>154</v>
      </c>
      <c r="S15" s="14" t="e">
        <f>VLOOKUP(R15,#REF!,2,FALSE)</f>
        <v>#REF!</v>
      </c>
      <c r="T15" s="15" t="e">
        <f>(Q15+S15)*#REF!</f>
        <v>#REF!</v>
      </c>
      <c r="U15" s="8" t="s">
        <v>7</v>
      </c>
      <c r="V15" s="10" t="e">
        <f>IF(U15=#REF!,#REF!,0)</f>
        <v>#REF!</v>
      </c>
      <c r="W15" s="8" t="s">
        <v>8</v>
      </c>
      <c r="X15" s="10" t="e">
        <f>IF(W15=#REF!,#REF!,0)</f>
        <v>#REF!</v>
      </c>
      <c r="Y15" s="8" t="s">
        <v>9</v>
      </c>
      <c r="Z15" s="10" t="e">
        <f>IF(Y15=#REF!,#REF!,0)</f>
        <v>#REF!</v>
      </c>
      <c r="AA15" s="8" t="s">
        <v>7</v>
      </c>
      <c r="AB15" s="10" t="e">
        <f>IF(AA15=#REF!,#REF!,0)</f>
        <v>#REF!</v>
      </c>
      <c r="AC15" s="8" t="s">
        <v>8</v>
      </c>
      <c r="AD15" s="10" t="e">
        <f>IF(AC15=#REF!,#REF!,0)</f>
        <v>#REF!</v>
      </c>
      <c r="AE15" s="8" t="s">
        <v>9</v>
      </c>
      <c r="AF15" s="10" t="e">
        <f>IF(AE15=#REF!,#REF!,0)</f>
        <v>#REF!</v>
      </c>
      <c r="AG15" s="8" t="s">
        <v>7</v>
      </c>
      <c r="AH15" s="10" t="e">
        <f>IF(AG15=#REF!,#REF!,0)</f>
        <v>#REF!</v>
      </c>
      <c r="AI15" s="8" t="s">
        <v>8</v>
      </c>
      <c r="AJ15" s="10" t="e">
        <f>IF(AI15=#REF!,#REF!,0)</f>
        <v>#REF!</v>
      </c>
      <c r="AK15" s="8" t="s">
        <v>9</v>
      </c>
      <c r="AL15" s="10" t="e">
        <f>IF(AK15=#REF!,#REF!,0)</f>
        <v>#REF!</v>
      </c>
      <c r="AM15" s="17" t="e">
        <f>(V15+X15+Z15+AB15+AD15+AF15+AH15+AJ15+AL15)*#REF!</f>
        <v>#REF!</v>
      </c>
      <c r="AN15" s="27" t="e">
        <f t="shared" si="4"/>
        <v>#REF!</v>
      </c>
      <c r="AP15" s="4" t="e">
        <f>IF(AO15=#REF!,#REF!,0)</f>
        <v>#REF!</v>
      </c>
      <c r="AR15" s="4" t="e">
        <f>IF(AQ15=#REF!,#REF!,0)</f>
        <v>#REF!</v>
      </c>
      <c r="AS15" s="8" t="s">
        <v>12</v>
      </c>
      <c r="AT15" s="4" t="e">
        <f>IF(AS15=#REF!,#REF!,0)</f>
        <v>#REF!</v>
      </c>
      <c r="AU15" s="8" t="s">
        <v>13</v>
      </c>
      <c r="AV15" s="4" t="e">
        <f>IF(AU15=#REF!,#REF!,0)</f>
        <v>#REF!</v>
      </c>
      <c r="AX15" s="4" t="e">
        <f>IF(AW15=#REF!,#REF!,0)</f>
        <v>#REF!</v>
      </c>
      <c r="AY15" s="8" t="s">
        <v>15</v>
      </c>
      <c r="AZ15" s="4" t="e">
        <f>IF(AY15=#REF!,#REF!,0)</f>
        <v>#REF!</v>
      </c>
      <c r="BA15" s="20" t="e">
        <f>(AP15+AR15+AT15+AV15+AX15+AZ15)*#REF!</f>
        <v>#REF!</v>
      </c>
      <c r="BB15" s="8" t="s">
        <v>169</v>
      </c>
      <c r="BC15" s="4" t="e">
        <f>VLOOKUP(BB15,#REF!,2,FALSE)</f>
        <v>#REF!</v>
      </c>
      <c r="BD15" s="20" t="e">
        <f>BC15*#REF!</f>
        <v>#REF!</v>
      </c>
      <c r="BE15" s="8" t="s">
        <v>122</v>
      </c>
      <c r="BF15" s="4" t="e">
        <f>VLOOKUP(BE15,#REF!,2,0)</f>
        <v>#REF!</v>
      </c>
      <c r="BG15" s="20" t="e">
        <f>BF15*#REF!</f>
        <v>#REF!</v>
      </c>
      <c r="BH15" s="8" t="s">
        <v>123</v>
      </c>
      <c r="BI15" s="4" t="e">
        <f>VLOOKUP(BH15,#REF!,2,FALSE)</f>
        <v>#REF!</v>
      </c>
      <c r="BJ15" s="19" t="e">
        <f>BI15*#REF!</f>
        <v>#REF!</v>
      </c>
      <c r="BK15" s="8" t="s">
        <v>124</v>
      </c>
      <c r="BL15" s="4" t="e">
        <f>VLOOKUP(BK15,#REF!,2,FALSE)</f>
        <v>#REF!</v>
      </c>
      <c r="BM15" s="8" t="s">
        <v>125</v>
      </c>
      <c r="BN15" s="4" t="e">
        <f>VLOOKUP(BM15,#REF!,2,FALSE)</f>
        <v>#REF!</v>
      </c>
      <c r="BO15" s="20" t="e">
        <f>(BL15+BN15)*#REF!</f>
        <v>#REF!</v>
      </c>
      <c r="BP15" s="28" t="e">
        <f t="shared" si="5"/>
        <v>#REF!</v>
      </c>
      <c r="BR15" s="4" t="e">
        <f>IF(BQ15=#REF!,#REF!,0)</f>
        <v>#REF!</v>
      </c>
      <c r="BT15" s="4" t="e">
        <f>IF(BS15=#REF!,#REF!,0)</f>
        <v>#REF!</v>
      </c>
      <c r="BV15" s="4" t="e">
        <f>IF(BU15=#REF!,#REF!,0)</f>
        <v>#REF!</v>
      </c>
      <c r="BX15" s="4" t="e">
        <f>IF(BW15=#REF!,#REF!,0)</f>
        <v>#REF!</v>
      </c>
      <c r="BZ15" s="4" t="e">
        <f>IF(BY15=#REF!,#REF!,0)</f>
        <v>#REF!</v>
      </c>
      <c r="CB15" s="4" t="e">
        <f>IF(CA15=#REF!,#REF!,0)</f>
        <v>#REF!</v>
      </c>
      <c r="CD15" s="4" t="e">
        <f>IF(CC15=#REF!,#REF!,0)</f>
        <v>#REF!</v>
      </c>
      <c r="CF15" s="4" t="e">
        <f>IF(CE15=#REF!,#REF!,0)</f>
        <v>#REF!</v>
      </c>
      <c r="CG15" s="20" t="e">
        <f>(BR15+BT15+BV15+BX15+BZ15+CB15+CD15+CF15)*#REF!</f>
        <v>#REF!</v>
      </c>
      <c r="CH15" s="8" t="s">
        <v>27</v>
      </c>
      <c r="CI15" s="4" t="e">
        <f>IF(CH15=#REF!,#REF!,0)</f>
        <v>#REF!</v>
      </c>
      <c r="CJ15" s="8" t="s">
        <v>28</v>
      </c>
      <c r="CK15" s="4" t="e">
        <f>IF(CJ15=#REF!,#REF!,0)</f>
        <v>#REF!</v>
      </c>
      <c r="CL15" s="8" t="s">
        <v>29</v>
      </c>
      <c r="CM15" s="4" t="e">
        <f>IF(CL15=#REF!,#REF!,0)</f>
        <v>#REF!</v>
      </c>
      <c r="CN15" s="20" t="e">
        <f>(CI15+CK15+CM15)*#REF!</f>
        <v>#REF!</v>
      </c>
      <c r="CO15" s="8" t="s">
        <v>171</v>
      </c>
      <c r="CP15" s="4" t="e">
        <f>VLOOKUP(CO15,#REF!,2,FALSE)</f>
        <v>#REF!</v>
      </c>
      <c r="CQ15" s="20" t="e">
        <f>CP15*#REF!</f>
        <v>#REF!</v>
      </c>
      <c r="CR15" s="8" t="s">
        <v>333</v>
      </c>
      <c r="CS15" s="4" t="e">
        <f>VLOOKUP(CR15,#REF!,2,FALSE)</f>
        <v>#REF!</v>
      </c>
      <c r="CT15" s="8" t="s">
        <v>31</v>
      </c>
      <c r="CU15" s="4" t="e">
        <f>IF(CT15=#REF!,#REF!,0)</f>
        <v>#REF!</v>
      </c>
      <c r="CV15" s="8" t="s">
        <v>32</v>
      </c>
      <c r="CW15" s="4" t="e">
        <f>IF(CV15=#REF!,#REF!,0)</f>
        <v>#REF!</v>
      </c>
      <c r="CX15" s="8" t="s">
        <v>33</v>
      </c>
      <c r="CY15" s="4" t="e">
        <f>IF(CX15=#REF!,#REF!,0)</f>
        <v>#REF!</v>
      </c>
      <c r="CZ15" s="8" t="s">
        <v>34</v>
      </c>
      <c r="DA15" s="4" t="e">
        <f>IF(CZ15=#REF!,#REF!,0)</f>
        <v>#REF!</v>
      </c>
      <c r="DB15" s="20" t="e">
        <f>(CS15+CU15+CW15+CY15+DA15)*#REF!</f>
        <v>#REF!</v>
      </c>
      <c r="DC15" s="8" t="s">
        <v>35</v>
      </c>
      <c r="DD15" s="4" t="e">
        <f>IF(DC15=#REF!,#REF!,0)</f>
        <v>#REF!</v>
      </c>
      <c r="DE15" s="8" t="s">
        <v>36</v>
      </c>
      <c r="DF15" s="4" t="e">
        <f>IF(DE15=#REF!,#REF!,0)</f>
        <v>#REF!</v>
      </c>
      <c r="DG15" s="8" t="s">
        <v>37</v>
      </c>
      <c r="DH15" s="4" t="e">
        <f>IF(DG15=#REF!,#REF!,0)</f>
        <v>#REF!</v>
      </c>
      <c r="DI15" s="19" t="e">
        <f>(DD15+DF15+DH15)*#REF!</f>
        <v>#REF!</v>
      </c>
      <c r="DJ15" s="8" t="s">
        <v>38</v>
      </c>
      <c r="DK15" s="4" t="e">
        <f>IF(DJ15=#REF!,#REF!,0)</f>
        <v>#REF!</v>
      </c>
      <c r="DL15" s="8" t="s">
        <v>39</v>
      </c>
      <c r="DM15" s="4" t="e">
        <f>IF(DL15=#REF!,#REF!,0)</f>
        <v>#REF!</v>
      </c>
      <c r="DN15" s="8" t="s">
        <v>40</v>
      </c>
      <c r="DO15" s="4" t="e">
        <f>IF(DN15=#REF!,#REF!,0)</f>
        <v>#REF!</v>
      </c>
      <c r="DQ15" s="4" t="e">
        <f>IF(DP15=#REF!,#REF!,0)</f>
        <v>#REF!</v>
      </c>
      <c r="DS15" s="4" t="e">
        <f>IF(DR15=#REF!,#REF!,0)</f>
        <v>#REF!</v>
      </c>
      <c r="DT15" s="8" t="s">
        <v>129</v>
      </c>
      <c r="DU15" s="4" t="e">
        <f>IF(DT15=#REF!,#REF!,0)</f>
        <v>#REF!</v>
      </c>
      <c r="DV15" s="19" t="e">
        <f>(DK15+DM15+DO15+DQ15+DS15+DU15)*#REF!</f>
        <v>#REF!</v>
      </c>
      <c r="DW15" s="28" t="e">
        <f t="shared" si="6"/>
        <v>#REF!</v>
      </c>
      <c r="DX15" s="8" t="s">
        <v>42</v>
      </c>
      <c r="DY15" s="4" t="e">
        <f>IF(DX15=#REF!,#REF!,0)</f>
        <v>#REF!</v>
      </c>
      <c r="DZ15" s="8" t="s">
        <v>43</v>
      </c>
      <c r="EA15" s="4" t="e">
        <f>IF(DZ15=#REF!,#REF!,0)</f>
        <v>#REF!</v>
      </c>
      <c r="EB15" s="8" t="s">
        <v>44</v>
      </c>
      <c r="EC15" s="4" t="e">
        <f>IF(EB15=#REF!,#REF!,0)</f>
        <v>#REF!</v>
      </c>
      <c r="ED15" s="8" t="s">
        <v>45</v>
      </c>
      <c r="EE15" s="4" t="e">
        <f>IF(ED15=#REF!,#REF!,0)</f>
        <v>#REF!</v>
      </c>
      <c r="EF15" s="8" t="s">
        <v>46</v>
      </c>
      <c r="EG15" s="4" t="e">
        <f>IF(EF15=#REF!,#REF!,0)</f>
        <v>#REF!</v>
      </c>
      <c r="EH15" s="19" t="e">
        <f>(DY15+EA15+EC15+EE15+EG15)*#REF!</f>
        <v>#REF!</v>
      </c>
      <c r="EI15" s="8" t="s">
        <v>159</v>
      </c>
      <c r="EJ15" s="4" t="e">
        <f>VLOOKUP(EI15,#REF!,2,FALSE)</f>
        <v>#REF!</v>
      </c>
      <c r="EK15" s="19" t="e">
        <f>EJ15*#REF!</f>
        <v>#REF!</v>
      </c>
      <c r="EL15" s="28" t="e">
        <f t="shared" si="7"/>
        <v>#REF!</v>
      </c>
      <c r="EN15" s="4" t="e">
        <f>IF(EM15=#REF!,#REF!,0)</f>
        <v>#REF!</v>
      </c>
      <c r="EP15" s="4" t="e">
        <f>IF(EO15=#REF!,#REF!,0)</f>
        <v>#REF!</v>
      </c>
      <c r="ER15" s="4" t="e">
        <f>IF(EQ15=#REF!,#REF!,0)</f>
        <v>#REF!</v>
      </c>
      <c r="ET15" s="4" t="e">
        <f>IF(ES15=#REF!,#REF!,0)</f>
        <v>#REF!</v>
      </c>
      <c r="EU15" s="19" t="e">
        <f>(EN15+EP15+ER15+ET15)*#REF!</f>
        <v>#REF!</v>
      </c>
      <c r="EW15" s="4" t="e">
        <f>IF(EV15=#REF!,#REF!,0)</f>
        <v>#REF!</v>
      </c>
      <c r="EX15" s="8" t="s">
        <v>133</v>
      </c>
      <c r="EY15" s="4" t="e">
        <f>IF(EX15=#REF!,#REF!,0)</f>
        <v>#REF!</v>
      </c>
      <c r="FA15" s="4" t="e">
        <f>IF(EZ15=#REF!,#REF!,0)</f>
        <v>#REF!</v>
      </c>
      <c r="FB15" s="19" t="e">
        <f>(EW15+EY15+FA15)*#REF!</f>
        <v>#REF!</v>
      </c>
      <c r="FC15" s="30" t="e">
        <f t="shared" si="8"/>
        <v>#REF!</v>
      </c>
      <c r="FD15" s="28" t="e">
        <f t="shared" si="9"/>
        <v>#REF!</v>
      </c>
      <c r="FE15" s="8" t="s">
        <v>51</v>
      </c>
      <c r="FF15" s="4" t="e">
        <f>IF(FE15=#REF!,#REF!,0)</f>
        <v>#REF!</v>
      </c>
      <c r="FH15" s="4" t="e">
        <f>IF(FG15=#REF!,#REF!,0)</f>
        <v>#REF!</v>
      </c>
      <c r="FI15" s="8" t="s">
        <v>135</v>
      </c>
      <c r="FJ15" s="4" t="e">
        <f>IF(FI15=#REF!,#REF!,0)</f>
        <v>#REF!</v>
      </c>
      <c r="FK15" s="8" t="s">
        <v>136</v>
      </c>
      <c r="FL15" s="4" t="e">
        <f>IF(FK15=#REF!,#REF!,0)</f>
        <v>#REF!</v>
      </c>
      <c r="FM15" s="8" t="s">
        <v>174</v>
      </c>
      <c r="FN15" s="4" t="e">
        <f>IF(FM15=#REF!,#REF!,0)</f>
        <v>#REF!</v>
      </c>
      <c r="FO15" s="8" t="s">
        <v>52</v>
      </c>
      <c r="FP15" s="4" t="e">
        <f>IF(FO15=#REF!,#REF!,0)</f>
        <v>#REF!</v>
      </c>
      <c r="FQ15" s="8" t="s">
        <v>53</v>
      </c>
      <c r="FR15" s="4" t="e">
        <f>IF(FQ15=#REF!,#REF!,0)</f>
        <v>#REF!</v>
      </c>
      <c r="FS15" s="19" t="e">
        <f>(FF15+FH15+FJ15+FL15+FN15+FP15+FR15)*#REF!</f>
        <v>#REF!</v>
      </c>
      <c r="FT15" s="8" t="s">
        <v>175</v>
      </c>
      <c r="FU15" s="4" t="e">
        <f>IF(FT15=#REF!,#REF!,0)</f>
        <v>#REF!</v>
      </c>
      <c r="FV15" s="8" t="s">
        <v>137</v>
      </c>
      <c r="FW15" s="4" t="e">
        <f>IF(FV15=#REF!,#REF!,0)</f>
        <v>#REF!</v>
      </c>
      <c r="FY15" s="4" t="e">
        <f>IF(FX15=#REF!,#REF!,0)</f>
        <v>#REF!</v>
      </c>
      <c r="GA15" s="4" t="e">
        <f>IF(FZ15=#REF!,#REF!,0)</f>
        <v>#REF!</v>
      </c>
      <c r="GC15" s="4" t="e">
        <f>IF(GB15=#REF!,#REF!,0)</f>
        <v>#REF!</v>
      </c>
      <c r="GD15" s="8" t="s">
        <v>139</v>
      </c>
      <c r="GE15" s="4" t="e">
        <f>IF(GD15=#REF!,#REF!,0)</f>
        <v>#REF!</v>
      </c>
      <c r="GG15" s="4" t="e">
        <f>IF(GF15=#REF!,#REF!,0)</f>
        <v>#REF!</v>
      </c>
      <c r="GI15" s="4" t="e">
        <f>IF(GH15=#REF!,#REF!,0)</f>
        <v>#REF!</v>
      </c>
      <c r="GK15" s="4" t="e">
        <f>IF(GJ15=#REF!,#REF!,0)</f>
        <v>#REF!</v>
      </c>
      <c r="GM15" s="4" t="e">
        <f>IF(GL15=#REF!,#REF!,0)</f>
        <v>#REF!</v>
      </c>
      <c r="GN15" s="19" t="e">
        <f>(FU15+FW15+FY15+GA15+GC15+GE15+GG15+GI15+GK15+GM15)*#REF!</f>
        <v>#REF!</v>
      </c>
      <c r="GO15" s="8" t="s">
        <v>55</v>
      </c>
      <c r="GP15" s="4" t="e">
        <f>IF(GO15=#REF!,#REF!,0)</f>
        <v>#REF!</v>
      </c>
      <c r="GR15" s="4" t="e">
        <f>IF(GQ15=#REF!,#REF!,0)</f>
        <v>#REF!</v>
      </c>
      <c r="GT15" s="4" t="e">
        <f>IF(GS15=#REF!,#REF!,0)</f>
        <v>#REF!</v>
      </c>
      <c r="GU15" s="8" t="s">
        <v>58</v>
      </c>
      <c r="GV15" s="4" t="e">
        <f>IF(GU15=#REF!,#REF!,0)</f>
        <v>#REF!</v>
      </c>
      <c r="GW15" s="8" t="s">
        <v>59</v>
      </c>
      <c r="GX15" s="4" t="e">
        <f>IF(GW15=#REF!,#REF!,0)</f>
        <v>#REF!</v>
      </c>
      <c r="GY15" s="18" t="e">
        <f>(GP15+GR15+GT15+GV15+GX15)*#REF!</f>
        <v>#REF!</v>
      </c>
      <c r="GZ15" s="8" t="s">
        <v>60</v>
      </c>
      <c r="HA15" s="4" t="e">
        <f>IF(GZ15=#REF!,#REF!,0)</f>
        <v>#REF!</v>
      </c>
      <c r="HB15" s="8" t="s">
        <v>61</v>
      </c>
      <c r="HC15" s="4" t="e">
        <f>IF(HB15=#REF!,#REF!,0)</f>
        <v>#REF!</v>
      </c>
      <c r="HD15" s="8" t="s">
        <v>62</v>
      </c>
      <c r="HE15" s="4" t="e">
        <f>IF(HD15=#REF!,#REF!,0)</f>
        <v>#REF!</v>
      </c>
      <c r="HF15" s="8" t="s">
        <v>63</v>
      </c>
      <c r="HG15" s="4" t="e">
        <f>IF(HF15=#REF!,#REF!,0)</f>
        <v>#REF!</v>
      </c>
      <c r="HI15" s="4" t="e">
        <f>IF(HH15=#REF!,#REF!,0)</f>
        <v>#REF!</v>
      </c>
      <c r="HJ15" s="8" t="s">
        <v>65</v>
      </c>
      <c r="HK15" s="4" t="e">
        <f>IF(HJ15=#REF!,#REF!,0)</f>
        <v>#REF!</v>
      </c>
      <c r="HL15" s="8" t="s">
        <v>66</v>
      </c>
      <c r="HM15" s="4" t="e">
        <f>IF(HL15=#REF!,#REF!,0)</f>
        <v>#REF!</v>
      </c>
      <c r="HN15" s="8" t="s">
        <v>67</v>
      </c>
      <c r="HO15" s="4" t="e">
        <f>IF(HN15=#REF!,#REF!,0)</f>
        <v>#REF!</v>
      </c>
      <c r="HP15" s="18" t="e">
        <f>(HA15+HC15+HE15+HG15+HI15+HK15+HM15+HO15)*#REF!</f>
        <v>#REF!</v>
      </c>
      <c r="HQ15" s="28" t="e">
        <f t="shared" si="10"/>
        <v>#REF!</v>
      </c>
      <c r="HR15" s="8" t="s">
        <v>207</v>
      </c>
      <c r="HS15" s="4" t="e">
        <f>VLOOKUP(HR15,#REF!,2,FALSE)</f>
        <v>#REF!</v>
      </c>
      <c r="HT15" s="19" t="e">
        <f>HS15*#REF!</f>
        <v>#REF!</v>
      </c>
      <c r="HU15" s="8" t="s">
        <v>141</v>
      </c>
      <c r="HV15" s="4" t="e">
        <f>IF(HU15=#REF!,#REF!,0)</f>
        <v>#REF!</v>
      </c>
      <c r="HW15" s="8" t="s">
        <v>69</v>
      </c>
      <c r="HX15" s="4" t="e">
        <f>IF(HW15=#REF!,#REF!,0)</f>
        <v>#REF!</v>
      </c>
      <c r="HZ15" s="4" t="e">
        <f>IF(HY15=#REF!,#REF!,0)</f>
        <v>#REF!</v>
      </c>
      <c r="IB15" s="4" t="e">
        <f>IF(IA15=#REF!,#REF!,0)</f>
        <v>#REF!</v>
      </c>
      <c r="ID15" s="4" t="e">
        <f>IF(IC15=#REF!,#REF!,0)</f>
        <v>#REF!</v>
      </c>
      <c r="IF15" s="4" t="e">
        <f>IF(IE15=#REF!,#REF!,0)</f>
        <v>#REF!</v>
      </c>
      <c r="IH15" s="4" t="e">
        <f>IF(IG15=#REF!,#REF!,0)</f>
        <v>#REF!</v>
      </c>
      <c r="IJ15" s="4" t="e">
        <f>IF(II15=#REF!,#REF!,0)</f>
        <v>#REF!</v>
      </c>
      <c r="IL15" s="4" t="e">
        <f>IF(IK15=#REF!,#REF!,0)</f>
        <v>#REF!</v>
      </c>
      <c r="IM15" s="19" t="e">
        <f>(HV15+HX15+HZ15+IB15+ID15+IF15+IH15+IJ15+IL15)*#REF!</f>
        <v>#REF!</v>
      </c>
      <c r="IO15" s="4" t="e">
        <f>IF(IN15=#REF!,#REF!,0)</f>
        <v>#REF!</v>
      </c>
      <c r="IQ15" s="4" t="e">
        <f>IF(IP15=#REF!,#REF!,0)</f>
        <v>#REF!</v>
      </c>
      <c r="IS15" s="4" t="e">
        <f>IF(IR15=#REF!,#REF!,0)</f>
        <v>#REF!</v>
      </c>
      <c r="IU15" s="4" t="e">
        <f>IF(IT15=#REF!,#REF!,0)</f>
        <v>#REF!</v>
      </c>
      <c r="IV15" s="19" t="e">
        <f>(IO15+IQ15+IS15+IU15)*#REF!</f>
        <v>#REF!</v>
      </c>
      <c r="IW15" s="8" t="s">
        <v>79</v>
      </c>
      <c r="IX15" s="4" t="e">
        <f>IF(IW15=#REF!,#REF!,0)</f>
        <v>#REF!</v>
      </c>
      <c r="IY15" s="8" t="s">
        <v>80</v>
      </c>
      <c r="IZ15" s="4" t="e">
        <f>IF(IY15=#REF!,#REF!,0)</f>
        <v>#REF!</v>
      </c>
      <c r="JB15" s="4" t="e">
        <f>IF(JA15=#REF!,#REF!,0)</f>
        <v>#REF!</v>
      </c>
      <c r="JC15" s="19" t="e">
        <f>(IX15+IZ15+JB15)*#REF!</f>
        <v>#REF!</v>
      </c>
      <c r="JD15" s="28" t="e">
        <f t="shared" si="11"/>
        <v>#REF!</v>
      </c>
      <c r="JE15" s="8" t="s">
        <v>282</v>
      </c>
      <c r="JF15" s="4" t="e">
        <f>VLOOKUP(JE15,#REF!,2,FALSE)</f>
        <v>#REF!</v>
      </c>
      <c r="JG15" s="19" t="e">
        <f>JF15*#REF!</f>
        <v>#REF!</v>
      </c>
      <c r="JH15" s="8" t="s">
        <v>82</v>
      </c>
      <c r="JI15" s="4" t="e">
        <f>IF(JH15=#REF!,#REF!,0)</f>
        <v>#REF!</v>
      </c>
      <c r="JJ15" s="8" t="s">
        <v>83</v>
      </c>
      <c r="JK15" s="4" t="e">
        <f>IF(JJ15=#REF!,#REF!,0)</f>
        <v>#REF!</v>
      </c>
      <c r="JL15" s="8" t="s">
        <v>84</v>
      </c>
      <c r="JM15" s="4" t="e">
        <f>IF(JL15=#REF!,#REF!,0)</f>
        <v>#REF!</v>
      </c>
      <c r="JN15" s="8" t="s">
        <v>85</v>
      </c>
      <c r="JO15" s="4" t="e">
        <f>IF(JN15=#REF!,#REF!,0)</f>
        <v>#REF!</v>
      </c>
      <c r="JP15" s="18" t="e">
        <f>(JI15+JK15+JM15+JO15)*#REF!</f>
        <v>#REF!</v>
      </c>
      <c r="JQ15" s="8" t="s">
        <v>86</v>
      </c>
      <c r="JR15" s="4" t="e">
        <f>IF(JQ15=#REF!,#REF!,0)</f>
        <v>#REF!</v>
      </c>
      <c r="JT15" s="4" t="e">
        <f>IF(JS15=#REF!,#REF!,0)</f>
        <v>#REF!</v>
      </c>
      <c r="JU15" s="8" t="s">
        <v>143</v>
      </c>
      <c r="JV15" s="4" t="e">
        <f>IF(JU15=#REF!,#REF!,0)</f>
        <v>#REF!</v>
      </c>
      <c r="JW15" s="20" t="e">
        <f>(JR15+JT15+JV15)*#REF!</f>
        <v>#REF!</v>
      </c>
      <c r="JX15" s="11" t="s">
        <v>144</v>
      </c>
      <c r="JY15" s="11" t="s">
        <v>144</v>
      </c>
      <c r="JZ15" s="11" t="s">
        <v>144</v>
      </c>
      <c r="KA15" s="11" t="s">
        <v>144</v>
      </c>
      <c r="KB15" s="11" t="s">
        <v>144</v>
      </c>
      <c r="KC15" s="11" t="s">
        <v>144</v>
      </c>
      <c r="KD15" s="11">
        <v>0</v>
      </c>
      <c r="KE15" s="11">
        <v>85</v>
      </c>
      <c r="KF15" s="11">
        <v>174</v>
      </c>
      <c r="KG15" s="11">
        <v>83</v>
      </c>
      <c r="KH15" s="11">
        <v>0</v>
      </c>
      <c r="KI15" s="11">
        <v>11.872999999999999</v>
      </c>
      <c r="KJ15" s="11">
        <v>152.60400000000001</v>
      </c>
      <c r="KK15" s="11">
        <v>27.132999999999999</v>
      </c>
      <c r="KL15" s="11">
        <v>91395595.799999997</v>
      </c>
      <c r="KM15" s="11">
        <v>18924789.280000001</v>
      </c>
      <c r="KN15" s="11">
        <v>72470806.519999996</v>
      </c>
      <c r="KO15" s="11">
        <v>6329800.8499999996</v>
      </c>
      <c r="KP15" s="11">
        <v>40216873.850000001</v>
      </c>
      <c r="KQ15" s="11">
        <v>560875.14</v>
      </c>
      <c r="KR15" s="11">
        <v>0</v>
      </c>
      <c r="KS15" s="11">
        <v>36</v>
      </c>
      <c r="KT15" s="11">
        <v>21</v>
      </c>
      <c r="KU15" s="11">
        <v>19</v>
      </c>
      <c r="KV15" s="11" t="s">
        <v>146</v>
      </c>
      <c r="KW15" s="11" t="s">
        <v>147</v>
      </c>
    </row>
    <row r="16" spans="1:309" x14ac:dyDescent="0.25">
      <c r="A16" s="39">
        <v>100</v>
      </c>
      <c r="B16" s="11" t="s">
        <v>740</v>
      </c>
      <c r="C16" s="39" t="s">
        <v>1734</v>
      </c>
      <c r="D16" s="39" t="s">
        <v>735</v>
      </c>
      <c r="E16" s="39" t="s">
        <v>736</v>
      </c>
      <c r="F16" s="39" t="s">
        <v>737</v>
      </c>
      <c r="G16" s="39" t="s">
        <v>736</v>
      </c>
      <c r="H16" s="39" t="s">
        <v>738</v>
      </c>
      <c r="I16" s="39" t="s">
        <v>739</v>
      </c>
      <c r="J16" s="39" t="s">
        <v>1699</v>
      </c>
      <c r="K16" s="39" t="s">
        <v>1700</v>
      </c>
      <c r="L16" s="41" t="e">
        <f t="shared" si="0"/>
        <v>#REF!</v>
      </c>
      <c r="M16" s="36" t="e">
        <f t="shared" si="1"/>
        <v>#REF!</v>
      </c>
      <c r="N16" s="33" t="e">
        <f t="shared" si="2"/>
        <v>#REF!</v>
      </c>
      <c r="O16" s="23" t="e">
        <f t="shared" si="3"/>
        <v>#REF!</v>
      </c>
      <c r="P16" s="8" t="s">
        <v>154</v>
      </c>
      <c r="Q16" s="14" t="e">
        <f>VLOOKUP(P16,#REF!,2,FALSE)</f>
        <v>#REF!</v>
      </c>
      <c r="R16" s="8" t="s">
        <v>154</v>
      </c>
      <c r="S16" s="14" t="e">
        <f>VLOOKUP(R16,#REF!,2,FALSE)</f>
        <v>#REF!</v>
      </c>
      <c r="T16" s="15" t="e">
        <f>(Q16+S16)*#REF!</f>
        <v>#REF!</v>
      </c>
      <c r="U16" s="8" t="s">
        <v>7</v>
      </c>
      <c r="V16" s="10" t="e">
        <f>IF(U16=#REF!,#REF!,0)</f>
        <v>#REF!</v>
      </c>
      <c r="W16" s="8" t="s">
        <v>8</v>
      </c>
      <c r="X16" s="10" t="e">
        <f>IF(W16=#REF!,#REF!,0)</f>
        <v>#REF!</v>
      </c>
      <c r="Y16" s="8" t="s">
        <v>9</v>
      </c>
      <c r="Z16" s="10" t="e">
        <f>IF(Y16=#REF!,#REF!,0)</f>
        <v>#REF!</v>
      </c>
      <c r="AA16" s="8" t="s">
        <v>7</v>
      </c>
      <c r="AB16" s="10" t="e">
        <f>IF(AA16=#REF!,#REF!,0)</f>
        <v>#REF!</v>
      </c>
      <c r="AC16" s="8" t="s">
        <v>8</v>
      </c>
      <c r="AD16" s="10" t="e">
        <f>IF(AC16=#REF!,#REF!,0)</f>
        <v>#REF!</v>
      </c>
      <c r="AE16" s="8" t="s">
        <v>9</v>
      </c>
      <c r="AF16" s="10" t="e">
        <f>IF(AE16=#REF!,#REF!,0)</f>
        <v>#REF!</v>
      </c>
      <c r="AG16" s="8" t="s">
        <v>7</v>
      </c>
      <c r="AH16" s="10" t="e">
        <f>IF(AG16=#REF!,#REF!,0)</f>
        <v>#REF!</v>
      </c>
      <c r="AI16" s="8" t="s">
        <v>8</v>
      </c>
      <c r="AJ16" s="10" t="e">
        <f>IF(AI16=#REF!,#REF!,0)</f>
        <v>#REF!</v>
      </c>
      <c r="AK16" s="8" t="s">
        <v>9</v>
      </c>
      <c r="AL16" s="10" t="e">
        <f>IF(AK16=#REF!,#REF!,0)</f>
        <v>#REF!</v>
      </c>
      <c r="AM16" s="17" t="e">
        <f>(V16+X16+Z16+AB16+AD16+AF16+AH16+AJ16+AL16)*#REF!</f>
        <v>#REF!</v>
      </c>
      <c r="AN16" s="27" t="e">
        <f t="shared" si="4"/>
        <v>#REF!</v>
      </c>
      <c r="AP16" s="4" t="e">
        <f>IF(AO16=#REF!,#REF!,0)</f>
        <v>#REF!</v>
      </c>
      <c r="AR16" s="4" t="e">
        <f>IF(AQ16=#REF!,#REF!,0)</f>
        <v>#REF!</v>
      </c>
      <c r="AS16" s="8" t="s">
        <v>12</v>
      </c>
      <c r="AT16" s="4" t="e">
        <f>IF(AS16=#REF!,#REF!,0)</f>
        <v>#REF!</v>
      </c>
      <c r="AV16" s="4" t="e">
        <f>IF(AU16=#REF!,#REF!,0)</f>
        <v>#REF!</v>
      </c>
      <c r="AX16" s="4" t="e">
        <f>IF(AW16=#REF!,#REF!,0)</f>
        <v>#REF!</v>
      </c>
      <c r="AY16" s="8" t="s">
        <v>15</v>
      </c>
      <c r="AZ16" s="4" t="e">
        <f>IF(AY16=#REF!,#REF!,0)</f>
        <v>#REF!</v>
      </c>
      <c r="BA16" s="20" t="e">
        <f>(AP16+AR16+AT16+AV16+AX16+AZ16)*#REF!</f>
        <v>#REF!</v>
      </c>
      <c r="BB16" s="8" t="s">
        <v>155</v>
      </c>
      <c r="BC16" s="4" t="e">
        <f>VLOOKUP(BB16,#REF!,2,FALSE)</f>
        <v>#REF!</v>
      </c>
      <c r="BD16" s="20" t="e">
        <f>BC16*#REF!</f>
        <v>#REF!</v>
      </c>
      <c r="BE16" s="8" t="s">
        <v>121</v>
      </c>
      <c r="BF16" s="4" t="e">
        <f>VLOOKUP(BE16,#REF!,2,0)</f>
        <v>#REF!</v>
      </c>
      <c r="BG16" s="20" t="e">
        <f>BF16*#REF!</f>
        <v>#REF!</v>
      </c>
      <c r="BH16" s="8" t="s">
        <v>170</v>
      </c>
      <c r="BI16" s="4" t="e">
        <f>VLOOKUP(BH16,#REF!,2,FALSE)</f>
        <v>#REF!</v>
      </c>
      <c r="BJ16" s="19" t="e">
        <f>BI16*#REF!</f>
        <v>#REF!</v>
      </c>
      <c r="BK16" s="8" t="s">
        <v>124</v>
      </c>
      <c r="BL16" s="4" t="e">
        <f>VLOOKUP(BK16,#REF!,2,FALSE)</f>
        <v>#REF!</v>
      </c>
      <c r="BM16" s="8" t="s">
        <v>158</v>
      </c>
      <c r="BN16" s="4" t="e">
        <f>VLOOKUP(BM16,#REF!,2,FALSE)</f>
        <v>#REF!</v>
      </c>
      <c r="BO16" s="20" t="e">
        <f>(BL16+BN16)*#REF!</f>
        <v>#REF!</v>
      </c>
      <c r="BP16" s="28" t="e">
        <f t="shared" si="5"/>
        <v>#REF!</v>
      </c>
      <c r="BR16" s="4" t="e">
        <f>IF(BQ16=#REF!,#REF!,0)</f>
        <v>#REF!</v>
      </c>
      <c r="BT16" s="4" t="e">
        <f>IF(BS16=#REF!,#REF!,0)</f>
        <v>#REF!</v>
      </c>
      <c r="BV16" s="4" t="e">
        <f>IF(BU16=#REF!,#REF!,0)</f>
        <v>#REF!</v>
      </c>
      <c r="BX16" s="4" t="e">
        <f>IF(BW16=#REF!,#REF!,0)</f>
        <v>#REF!</v>
      </c>
      <c r="BZ16" s="4" t="e">
        <f>IF(BY16=#REF!,#REF!,0)</f>
        <v>#REF!</v>
      </c>
      <c r="CB16" s="4" t="e">
        <f>IF(CA16=#REF!,#REF!,0)</f>
        <v>#REF!</v>
      </c>
      <c r="CD16" s="4" t="e">
        <f>IF(CC16=#REF!,#REF!,0)</f>
        <v>#REF!</v>
      </c>
      <c r="CF16" s="4" t="e">
        <f>IF(CE16=#REF!,#REF!,0)</f>
        <v>#REF!</v>
      </c>
      <c r="CG16" s="20" t="e">
        <f>(BR16+BT16+BV16+BX16+BZ16+CB16+CD16+CF16)*#REF!</f>
        <v>#REF!</v>
      </c>
      <c r="CH16" s="8" t="s">
        <v>27</v>
      </c>
      <c r="CI16" s="4" t="e">
        <f>IF(CH16=#REF!,#REF!,0)</f>
        <v>#REF!</v>
      </c>
      <c r="CJ16" s="8" t="s">
        <v>28</v>
      </c>
      <c r="CK16" s="4" t="e">
        <f>IF(CJ16=#REF!,#REF!,0)</f>
        <v>#REF!</v>
      </c>
      <c r="CL16" s="8" t="s">
        <v>29</v>
      </c>
      <c r="CM16" s="4" t="e">
        <f>IF(CL16=#REF!,#REF!,0)</f>
        <v>#REF!</v>
      </c>
      <c r="CN16" s="20" t="e">
        <f>(CI16+CK16+CM16)*#REF!</f>
        <v>#REF!</v>
      </c>
      <c r="CO16" s="8" t="s">
        <v>171</v>
      </c>
      <c r="CP16" s="4" t="e">
        <f>VLOOKUP(CO16,#REF!,2,FALSE)</f>
        <v>#REF!</v>
      </c>
      <c r="CQ16" s="20" t="e">
        <f>CP16*#REF!</f>
        <v>#REF!</v>
      </c>
      <c r="CR16" s="8" t="s">
        <v>229</v>
      </c>
      <c r="CS16" s="4" t="e">
        <f>VLOOKUP(CR16,#REF!,2,FALSE)</f>
        <v>#REF!</v>
      </c>
      <c r="CT16" s="8" t="s">
        <v>31</v>
      </c>
      <c r="CU16" s="4" t="e">
        <f>IF(CT16=#REF!,#REF!,0)</f>
        <v>#REF!</v>
      </c>
      <c r="CV16" s="8" t="s">
        <v>32</v>
      </c>
      <c r="CW16" s="4" t="e">
        <f>IF(CV16=#REF!,#REF!,0)</f>
        <v>#REF!</v>
      </c>
      <c r="CX16" s="8" t="s">
        <v>33</v>
      </c>
      <c r="CY16" s="4" t="e">
        <f>IF(CX16=#REF!,#REF!,0)</f>
        <v>#REF!</v>
      </c>
      <c r="CZ16" s="8" t="s">
        <v>34</v>
      </c>
      <c r="DA16" s="4" t="e">
        <f>IF(CZ16=#REF!,#REF!,0)</f>
        <v>#REF!</v>
      </c>
      <c r="DB16" s="20" t="e">
        <f>(CS16+CU16+CW16+CY16+DA16)*#REF!</f>
        <v>#REF!</v>
      </c>
      <c r="DC16" s="8" t="s">
        <v>35</v>
      </c>
      <c r="DD16" s="4" t="e">
        <f>IF(DC16=#REF!,#REF!,0)</f>
        <v>#REF!</v>
      </c>
      <c r="DE16" s="8" t="s">
        <v>36</v>
      </c>
      <c r="DF16" s="4" t="e">
        <f>IF(DE16=#REF!,#REF!,0)</f>
        <v>#REF!</v>
      </c>
      <c r="DH16" s="4" t="e">
        <f>IF(DG16=#REF!,#REF!,0)</f>
        <v>#REF!</v>
      </c>
      <c r="DI16" s="19" t="e">
        <f>(DD16+DF16+DH16)*#REF!</f>
        <v>#REF!</v>
      </c>
      <c r="DJ16" s="8" t="s">
        <v>38</v>
      </c>
      <c r="DK16" s="4" t="e">
        <f>IF(DJ16=#REF!,#REF!,0)</f>
        <v>#REF!</v>
      </c>
      <c r="DL16" s="8" t="s">
        <v>39</v>
      </c>
      <c r="DM16" s="4" t="e">
        <f>IF(DL16=#REF!,#REF!,0)</f>
        <v>#REF!</v>
      </c>
      <c r="DN16" s="8" t="s">
        <v>40</v>
      </c>
      <c r="DO16" s="4" t="e">
        <f>IF(DN16=#REF!,#REF!,0)</f>
        <v>#REF!</v>
      </c>
      <c r="DP16" s="8" t="s">
        <v>128</v>
      </c>
      <c r="DQ16" s="4" t="e">
        <f>IF(DP16=#REF!,#REF!,0)</f>
        <v>#REF!</v>
      </c>
      <c r="DR16" s="8" t="s">
        <v>41</v>
      </c>
      <c r="DS16" s="4" t="e">
        <f>IF(DR16=#REF!,#REF!,0)</f>
        <v>#REF!</v>
      </c>
      <c r="DU16" s="4" t="e">
        <f>IF(DT16=#REF!,#REF!,0)</f>
        <v>#REF!</v>
      </c>
      <c r="DV16" s="19" t="e">
        <f>(DK16+DM16+DO16+DQ16+DS16+DU16)*#REF!</f>
        <v>#REF!</v>
      </c>
      <c r="DW16" s="28" t="e">
        <f t="shared" si="6"/>
        <v>#REF!</v>
      </c>
      <c r="DX16" s="8" t="s">
        <v>42</v>
      </c>
      <c r="DY16" s="4" t="e">
        <f>IF(DX16=#REF!,#REF!,0)</f>
        <v>#REF!</v>
      </c>
      <c r="DZ16" s="8" t="s">
        <v>43</v>
      </c>
      <c r="EA16" s="4" t="e">
        <f>IF(DZ16=#REF!,#REF!,0)</f>
        <v>#REF!</v>
      </c>
      <c r="EB16" s="8" t="s">
        <v>44</v>
      </c>
      <c r="EC16" s="4" t="e">
        <f>IF(EB16=#REF!,#REF!,0)</f>
        <v>#REF!</v>
      </c>
      <c r="EE16" s="4" t="e">
        <f>IF(ED16=#REF!,#REF!,0)</f>
        <v>#REF!</v>
      </c>
      <c r="EG16" s="4" t="e">
        <f>IF(EF16=#REF!,#REF!,0)</f>
        <v>#REF!</v>
      </c>
      <c r="EH16" s="19" t="e">
        <f>(DY16+EA16+EC16+EE16+EG16)*#REF!</f>
        <v>#REF!</v>
      </c>
      <c r="EI16" s="8" t="s">
        <v>159</v>
      </c>
      <c r="EJ16" s="4" t="e">
        <f>VLOOKUP(EI16,#REF!,2,FALSE)</f>
        <v>#REF!</v>
      </c>
      <c r="EK16" s="19" t="e">
        <f>EJ16*#REF!</f>
        <v>#REF!</v>
      </c>
      <c r="EL16" s="28" t="e">
        <f t="shared" si="7"/>
        <v>#REF!</v>
      </c>
      <c r="EM16" s="8" t="s">
        <v>48</v>
      </c>
      <c r="EN16" s="4" t="e">
        <f>IF(EM16=#REF!,#REF!,0)</f>
        <v>#REF!</v>
      </c>
      <c r="EO16" s="8" t="s">
        <v>49</v>
      </c>
      <c r="EP16" s="4" t="e">
        <f>IF(EO16=#REF!,#REF!,0)</f>
        <v>#REF!</v>
      </c>
      <c r="EQ16" s="8" t="s">
        <v>131</v>
      </c>
      <c r="ER16" s="4" t="e">
        <f>IF(EQ16=#REF!,#REF!,0)</f>
        <v>#REF!</v>
      </c>
      <c r="ES16" s="8" t="s">
        <v>132</v>
      </c>
      <c r="ET16" s="4" t="e">
        <f>IF(ES16=#REF!,#REF!,0)</f>
        <v>#REF!</v>
      </c>
      <c r="EU16" s="19" t="e">
        <f>(EN16+EP16+ER16+ET16)*#REF!</f>
        <v>#REF!</v>
      </c>
      <c r="EW16" s="4" t="e">
        <f>IF(EV16=#REF!,#REF!,0)</f>
        <v>#REF!</v>
      </c>
      <c r="EX16" s="8" t="s">
        <v>133</v>
      </c>
      <c r="EY16" s="4" t="e">
        <f>IF(EX16=#REF!,#REF!,0)</f>
        <v>#REF!</v>
      </c>
      <c r="FA16" s="4" t="e">
        <f>IF(EZ16=#REF!,#REF!,0)</f>
        <v>#REF!</v>
      </c>
      <c r="FB16" s="19" t="e">
        <f>(EW16+EY16+FA16)*#REF!</f>
        <v>#REF!</v>
      </c>
      <c r="FC16" s="30" t="e">
        <f t="shared" si="8"/>
        <v>#REF!</v>
      </c>
      <c r="FD16" s="28" t="e">
        <f t="shared" si="9"/>
        <v>#REF!</v>
      </c>
      <c r="FE16" s="8" t="s">
        <v>51</v>
      </c>
      <c r="FF16" s="4" t="e">
        <f>IF(FE16=#REF!,#REF!,0)</f>
        <v>#REF!</v>
      </c>
      <c r="FG16" s="8" t="s">
        <v>134</v>
      </c>
      <c r="FH16" s="4" t="e">
        <f>IF(FG16=#REF!,#REF!,0)</f>
        <v>#REF!</v>
      </c>
      <c r="FI16" s="8" t="s">
        <v>135</v>
      </c>
      <c r="FJ16" s="4" t="e">
        <f>IF(FI16=#REF!,#REF!,0)</f>
        <v>#REF!</v>
      </c>
      <c r="FK16" s="8" t="s">
        <v>136</v>
      </c>
      <c r="FL16" s="4" t="e">
        <f>IF(FK16=#REF!,#REF!,0)</f>
        <v>#REF!</v>
      </c>
      <c r="FM16" s="8" t="s">
        <v>174</v>
      </c>
      <c r="FN16" s="4" t="e">
        <f>IF(FM16=#REF!,#REF!,0)</f>
        <v>#REF!</v>
      </c>
      <c r="FO16" s="8" t="s">
        <v>52</v>
      </c>
      <c r="FP16" s="4" t="e">
        <f>IF(FO16=#REF!,#REF!,0)</f>
        <v>#REF!</v>
      </c>
      <c r="FR16" s="4" t="e">
        <f>IF(FQ16=#REF!,#REF!,0)</f>
        <v>#REF!</v>
      </c>
      <c r="FS16" s="19" t="e">
        <f>(FF16+FH16+FJ16+FL16+FN16+FP16+FR16)*#REF!</f>
        <v>#REF!</v>
      </c>
      <c r="FU16" s="4" t="e">
        <f>IF(FT16=#REF!,#REF!,0)</f>
        <v>#REF!</v>
      </c>
      <c r="FW16" s="4" t="e">
        <f>IF(FV16=#REF!,#REF!,0)</f>
        <v>#REF!</v>
      </c>
      <c r="FY16" s="4" t="e">
        <f>IF(FX16=#REF!,#REF!,0)</f>
        <v>#REF!</v>
      </c>
      <c r="GA16" s="4" t="e">
        <f>IF(FZ16=#REF!,#REF!,0)</f>
        <v>#REF!</v>
      </c>
      <c r="GC16" s="4" t="e">
        <f>IF(GB16=#REF!,#REF!,0)</f>
        <v>#REF!</v>
      </c>
      <c r="GE16" s="4" t="e">
        <f>IF(GD16=#REF!,#REF!,0)</f>
        <v>#REF!</v>
      </c>
      <c r="GG16" s="4" t="e">
        <f>IF(GF16=#REF!,#REF!,0)</f>
        <v>#REF!</v>
      </c>
      <c r="GI16" s="4" t="e">
        <f>IF(GH16=#REF!,#REF!,0)</f>
        <v>#REF!</v>
      </c>
      <c r="GK16" s="4" t="e">
        <f>IF(GJ16=#REF!,#REF!,0)</f>
        <v>#REF!</v>
      </c>
      <c r="GM16" s="4" t="e">
        <f>IF(GL16=#REF!,#REF!,0)</f>
        <v>#REF!</v>
      </c>
      <c r="GN16" s="19" t="e">
        <f>(FU16+FW16+FY16+GA16+GC16+GE16+GG16+GI16+GK16+GM16)*#REF!</f>
        <v>#REF!</v>
      </c>
      <c r="GP16" s="4" t="e">
        <f>IF(GO16=#REF!,#REF!,0)</f>
        <v>#REF!</v>
      </c>
      <c r="GR16" s="4" t="e">
        <f>IF(GQ16=#REF!,#REF!,0)</f>
        <v>#REF!</v>
      </c>
      <c r="GT16" s="4" t="e">
        <f>IF(GS16=#REF!,#REF!,0)</f>
        <v>#REF!</v>
      </c>
      <c r="GV16" s="4" t="e">
        <f>IF(GU16=#REF!,#REF!,0)</f>
        <v>#REF!</v>
      </c>
      <c r="GX16" s="4" t="e">
        <f>IF(GW16=#REF!,#REF!,0)</f>
        <v>#REF!</v>
      </c>
      <c r="GY16" s="18" t="e">
        <f>(GP16+GR16+GT16+GV16+GX16)*#REF!</f>
        <v>#REF!</v>
      </c>
      <c r="GZ16" s="8" t="s">
        <v>60</v>
      </c>
      <c r="HA16" s="4" t="e">
        <f>IF(GZ16=#REF!,#REF!,0)</f>
        <v>#REF!</v>
      </c>
      <c r="HB16" s="8" t="s">
        <v>61</v>
      </c>
      <c r="HC16" s="4" t="e">
        <f>IF(HB16=#REF!,#REF!,0)</f>
        <v>#REF!</v>
      </c>
      <c r="HD16" s="8" t="s">
        <v>62</v>
      </c>
      <c r="HE16" s="4" t="e">
        <f>IF(HD16=#REF!,#REF!,0)</f>
        <v>#REF!</v>
      </c>
      <c r="HF16" s="8" t="s">
        <v>63</v>
      </c>
      <c r="HG16" s="4" t="e">
        <f>IF(HF16=#REF!,#REF!,0)</f>
        <v>#REF!</v>
      </c>
      <c r="HH16" s="8" t="s">
        <v>64</v>
      </c>
      <c r="HI16" s="4" t="e">
        <f>IF(HH16=#REF!,#REF!,0)</f>
        <v>#REF!</v>
      </c>
      <c r="HJ16" s="8" t="s">
        <v>65</v>
      </c>
      <c r="HK16" s="4" t="e">
        <f>IF(HJ16=#REF!,#REF!,0)</f>
        <v>#REF!</v>
      </c>
      <c r="HL16" s="8" t="s">
        <v>66</v>
      </c>
      <c r="HM16" s="4" t="e">
        <f>IF(HL16=#REF!,#REF!,0)</f>
        <v>#REF!</v>
      </c>
      <c r="HN16" s="8" t="s">
        <v>67</v>
      </c>
      <c r="HO16" s="4" t="e">
        <f>IF(HN16=#REF!,#REF!,0)</f>
        <v>#REF!</v>
      </c>
      <c r="HP16" s="18" t="e">
        <f>(HA16+HC16+HE16+HG16+HI16+HK16+HM16+HO16)*#REF!</f>
        <v>#REF!</v>
      </c>
      <c r="HQ16" s="28" t="e">
        <f t="shared" si="10"/>
        <v>#REF!</v>
      </c>
      <c r="HR16" s="8" t="s">
        <v>140</v>
      </c>
      <c r="HS16" s="4" t="e">
        <f>VLOOKUP(HR16,#REF!,2,FALSE)</f>
        <v>#REF!</v>
      </c>
      <c r="HT16" s="19" t="e">
        <f>HS16*#REF!</f>
        <v>#REF!</v>
      </c>
      <c r="HU16" s="8" t="s">
        <v>141</v>
      </c>
      <c r="HV16" s="4" t="e">
        <f>IF(HU16=#REF!,#REF!,0)</f>
        <v>#REF!</v>
      </c>
      <c r="HW16" s="8" t="s">
        <v>69</v>
      </c>
      <c r="HX16" s="4" t="e">
        <f>IF(HW16=#REF!,#REF!,0)</f>
        <v>#REF!</v>
      </c>
      <c r="HZ16" s="4" t="e">
        <f>IF(HY16=#REF!,#REF!,0)</f>
        <v>#REF!</v>
      </c>
      <c r="IB16" s="4" t="e">
        <f>IF(IA16=#REF!,#REF!,0)</f>
        <v>#REF!</v>
      </c>
      <c r="ID16" s="4" t="e">
        <f>IF(IC16=#REF!,#REF!,0)</f>
        <v>#REF!</v>
      </c>
      <c r="IF16" s="4" t="e">
        <f>IF(IE16=#REF!,#REF!,0)</f>
        <v>#REF!</v>
      </c>
      <c r="IH16" s="4" t="e">
        <f>IF(IG16=#REF!,#REF!,0)</f>
        <v>#REF!</v>
      </c>
      <c r="IJ16" s="4" t="e">
        <f>IF(II16=#REF!,#REF!,0)</f>
        <v>#REF!</v>
      </c>
      <c r="IL16" s="4" t="e">
        <f>IF(IK16=#REF!,#REF!,0)</f>
        <v>#REF!</v>
      </c>
      <c r="IM16" s="19" t="e">
        <f>(HV16+HX16+HZ16+IB16+ID16+IF16+IH16+IJ16+IL16)*#REF!</f>
        <v>#REF!</v>
      </c>
      <c r="IO16" s="4" t="e">
        <f>IF(IN16=#REF!,#REF!,0)</f>
        <v>#REF!</v>
      </c>
      <c r="IQ16" s="4" t="e">
        <f>IF(IP16=#REF!,#REF!,0)</f>
        <v>#REF!</v>
      </c>
      <c r="IS16" s="4" t="e">
        <f>IF(IR16=#REF!,#REF!,0)</f>
        <v>#REF!</v>
      </c>
      <c r="IU16" s="4" t="e">
        <f>IF(IT16=#REF!,#REF!,0)</f>
        <v>#REF!</v>
      </c>
      <c r="IV16" s="19" t="e">
        <f>(IO16+IQ16+IS16+IU16)*#REF!</f>
        <v>#REF!</v>
      </c>
      <c r="IW16" s="8" t="s">
        <v>79</v>
      </c>
      <c r="IX16" s="4" t="e">
        <f>IF(IW16=#REF!,#REF!,0)</f>
        <v>#REF!</v>
      </c>
      <c r="IY16" s="8" t="s">
        <v>80</v>
      </c>
      <c r="IZ16" s="4" t="e">
        <f>IF(IY16=#REF!,#REF!,0)</f>
        <v>#REF!</v>
      </c>
      <c r="JA16" s="8" t="s">
        <v>9</v>
      </c>
      <c r="JB16" s="4" t="e">
        <f>IF(JA16=#REF!,#REF!,0)</f>
        <v>#REF!</v>
      </c>
      <c r="JC16" s="19" t="e">
        <f>(IX16+IZ16+JB16)*#REF!</f>
        <v>#REF!</v>
      </c>
      <c r="JD16" s="28" t="e">
        <f t="shared" si="11"/>
        <v>#REF!</v>
      </c>
      <c r="JE16" s="8" t="s">
        <v>142</v>
      </c>
      <c r="JF16" s="4" t="e">
        <f>VLOOKUP(JE16,#REF!,2,FALSE)</f>
        <v>#REF!</v>
      </c>
      <c r="JG16" s="19" t="e">
        <f>JF16*#REF!</f>
        <v>#REF!</v>
      </c>
      <c r="JH16" s="8" t="s">
        <v>82</v>
      </c>
      <c r="JI16" s="4" t="e">
        <f>IF(JH16=#REF!,#REF!,0)</f>
        <v>#REF!</v>
      </c>
      <c r="JJ16" s="8" t="s">
        <v>83</v>
      </c>
      <c r="JK16" s="4" t="e">
        <f>IF(JJ16=#REF!,#REF!,0)</f>
        <v>#REF!</v>
      </c>
      <c r="JL16" s="8" t="s">
        <v>84</v>
      </c>
      <c r="JM16" s="4" t="e">
        <f>IF(JL16=#REF!,#REF!,0)</f>
        <v>#REF!</v>
      </c>
      <c r="JN16" s="8" t="s">
        <v>85</v>
      </c>
      <c r="JO16" s="4" t="e">
        <f>IF(JN16=#REF!,#REF!,0)</f>
        <v>#REF!</v>
      </c>
      <c r="JP16" s="18" t="e">
        <f>(JI16+JK16+JM16+JO16)*#REF!</f>
        <v>#REF!</v>
      </c>
      <c r="JQ16" s="8" t="s">
        <v>86</v>
      </c>
      <c r="JR16" s="4" t="e">
        <f>IF(JQ16=#REF!,#REF!,0)</f>
        <v>#REF!</v>
      </c>
      <c r="JS16" s="8" t="s">
        <v>87</v>
      </c>
      <c r="JT16" s="4" t="e">
        <f>IF(JS16=#REF!,#REF!,0)</f>
        <v>#REF!</v>
      </c>
      <c r="JU16" s="8" t="s">
        <v>143</v>
      </c>
      <c r="JV16" s="4" t="e">
        <f>IF(JU16=#REF!,#REF!,0)</f>
        <v>#REF!</v>
      </c>
      <c r="JW16" s="20" t="e">
        <f>(JR16+JT16+JV16)*#REF!</f>
        <v>#REF!</v>
      </c>
      <c r="JX16" s="11" t="s">
        <v>144</v>
      </c>
      <c r="JY16" s="11" t="s">
        <v>144</v>
      </c>
      <c r="JZ16" s="11" t="s">
        <v>144</v>
      </c>
      <c r="KA16" s="11" t="s">
        <v>144</v>
      </c>
      <c r="KB16" s="11" t="s">
        <v>145</v>
      </c>
      <c r="KC16" s="11" t="s">
        <v>145</v>
      </c>
      <c r="KD16" s="11">
        <v>1</v>
      </c>
      <c r="KE16" s="11">
        <v>71</v>
      </c>
      <c r="KF16" s="11">
        <v>149</v>
      </c>
      <c r="KG16" s="11">
        <v>71</v>
      </c>
      <c r="KH16" s="11">
        <v>0</v>
      </c>
      <c r="KI16" s="11">
        <v>6569</v>
      </c>
      <c r="KJ16" s="11">
        <v>91646</v>
      </c>
      <c r="KK16" s="11">
        <v>15733</v>
      </c>
      <c r="KL16" s="11">
        <v>83754308.579999998</v>
      </c>
      <c r="KM16" s="11">
        <v>32583283.449999999</v>
      </c>
      <c r="KN16" s="11">
        <v>52123766.549999997</v>
      </c>
      <c r="KO16" s="11">
        <v>19180164.120000001</v>
      </c>
      <c r="KP16" s="11">
        <v>33361760.75</v>
      </c>
      <c r="KQ16" s="11">
        <v>14766199.140000001</v>
      </c>
      <c r="KR16" s="11">
        <v>0</v>
      </c>
      <c r="KS16" s="11">
        <v>61</v>
      </c>
      <c r="KT16" s="11">
        <v>37</v>
      </c>
      <c r="KU16" s="11">
        <v>24</v>
      </c>
      <c r="KV16" s="11" t="s">
        <v>146</v>
      </c>
      <c r="KW16" s="11" t="s">
        <v>147</v>
      </c>
    </row>
    <row r="17" spans="1:309" x14ac:dyDescent="0.25">
      <c r="A17" s="39">
        <v>43</v>
      </c>
      <c r="B17" s="11" t="s">
        <v>460</v>
      </c>
      <c r="C17" s="39" t="s">
        <v>1708</v>
      </c>
      <c r="D17" s="39" t="s">
        <v>454</v>
      </c>
      <c r="E17" s="39" t="s">
        <v>455</v>
      </c>
      <c r="F17" s="39" t="s">
        <v>456</v>
      </c>
      <c r="G17" s="39" t="s">
        <v>457</v>
      </c>
      <c r="H17" s="39" t="s">
        <v>458</v>
      </c>
      <c r="I17" s="39" t="s">
        <v>459</v>
      </c>
      <c r="J17" s="39" t="s">
        <v>1699</v>
      </c>
      <c r="K17" s="39" t="s">
        <v>1689</v>
      </c>
      <c r="L17" s="41" t="e">
        <f t="shared" si="0"/>
        <v>#REF!</v>
      </c>
      <c r="M17" s="36" t="e">
        <f t="shared" si="1"/>
        <v>#REF!</v>
      </c>
      <c r="N17" s="33" t="e">
        <f t="shared" si="2"/>
        <v>#REF!</v>
      </c>
      <c r="O17" s="23" t="e">
        <f t="shared" si="3"/>
        <v>#REF!</v>
      </c>
      <c r="P17" s="8" t="s">
        <v>154</v>
      </c>
      <c r="Q17" s="14" t="e">
        <f>VLOOKUP(P17,#REF!,2,FALSE)</f>
        <v>#REF!</v>
      </c>
      <c r="R17" s="8" t="s">
        <v>154</v>
      </c>
      <c r="S17" s="14" t="e">
        <f>VLOOKUP(R17,#REF!,2,FALSE)</f>
        <v>#REF!</v>
      </c>
      <c r="T17" s="15" t="e">
        <f>(Q17+S17)*#REF!</f>
        <v>#REF!</v>
      </c>
      <c r="U17" s="8" t="s">
        <v>7</v>
      </c>
      <c r="V17" s="10" t="e">
        <f>IF(U17=#REF!,#REF!,0)</f>
        <v>#REF!</v>
      </c>
      <c r="W17" s="8" t="s">
        <v>8</v>
      </c>
      <c r="X17" s="10" t="e">
        <f>IF(W17=#REF!,#REF!,0)</f>
        <v>#REF!</v>
      </c>
      <c r="Y17" s="8" t="s">
        <v>9</v>
      </c>
      <c r="Z17" s="10" t="e">
        <f>IF(Y17=#REF!,#REF!,0)</f>
        <v>#REF!</v>
      </c>
      <c r="AA17" s="8" t="s">
        <v>7</v>
      </c>
      <c r="AB17" s="10" t="e">
        <f>IF(AA17=#REF!,#REF!,0)</f>
        <v>#REF!</v>
      </c>
      <c r="AC17" s="8" t="s">
        <v>8</v>
      </c>
      <c r="AD17" s="10" t="e">
        <f>IF(AC17=#REF!,#REF!,0)</f>
        <v>#REF!</v>
      </c>
      <c r="AE17" s="8" t="s">
        <v>9</v>
      </c>
      <c r="AF17" s="10" t="e">
        <f>IF(AE17=#REF!,#REF!,0)</f>
        <v>#REF!</v>
      </c>
      <c r="AG17" s="8" t="s">
        <v>7</v>
      </c>
      <c r="AH17" s="10" t="e">
        <f>IF(AG17=#REF!,#REF!,0)</f>
        <v>#REF!</v>
      </c>
      <c r="AI17" s="8" t="s">
        <v>8</v>
      </c>
      <c r="AJ17" s="10" t="e">
        <f>IF(AI17=#REF!,#REF!,0)</f>
        <v>#REF!</v>
      </c>
      <c r="AK17" s="8" t="s">
        <v>9</v>
      </c>
      <c r="AL17" s="10" t="e">
        <f>IF(AK17=#REF!,#REF!,0)</f>
        <v>#REF!</v>
      </c>
      <c r="AM17" s="17" t="e">
        <f>(V17+X17+Z17+AB17+AD17+AF17+AH17+AJ17+AL17)*#REF!</f>
        <v>#REF!</v>
      </c>
      <c r="AN17" s="27" t="e">
        <f t="shared" si="4"/>
        <v>#REF!</v>
      </c>
      <c r="AP17" s="4" t="e">
        <f>IF(AO17=#REF!,#REF!,0)</f>
        <v>#REF!</v>
      </c>
      <c r="AR17" s="4" t="e">
        <f>IF(AQ17=#REF!,#REF!,0)</f>
        <v>#REF!</v>
      </c>
      <c r="AS17" s="8" t="s">
        <v>12</v>
      </c>
      <c r="AT17" s="4" t="e">
        <f>IF(AS17=#REF!,#REF!,0)</f>
        <v>#REF!</v>
      </c>
      <c r="AV17" s="4" t="e">
        <f>IF(AU17=#REF!,#REF!,0)</f>
        <v>#REF!</v>
      </c>
      <c r="AX17" s="4" t="e">
        <f>IF(AW17=#REF!,#REF!,0)</f>
        <v>#REF!</v>
      </c>
      <c r="AY17" s="8" t="s">
        <v>15</v>
      </c>
      <c r="AZ17" s="4" t="e">
        <f>IF(AY17=#REF!,#REF!,0)</f>
        <v>#REF!</v>
      </c>
      <c r="BA17" s="20" t="e">
        <f>(AP17+AR17+AT17+AV17+AX17+AZ17)*#REF!</f>
        <v>#REF!</v>
      </c>
      <c r="BB17" s="8" t="s">
        <v>169</v>
      </c>
      <c r="BC17" s="4" t="e">
        <f>VLOOKUP(BB17,#REF!,2,FALSE)</f>
        <v>#REF!</v>
      </c>
      <c r="BD17" s="20" t="e">
        <f>BC17*#REF!</f>
        <v>#REF!</v>
      </c>
      <c r="BE17" s="8" t="s">
        <v>205</v>
      </c>
      <c r="BF17" s="4" t="e">
        <f>VLOOKUP(BE17,#REF!,2,0)</f>
        <v>#REF!</v>
      </c>
      <c r="BG17" s="20" t="e">
        <f>BF17*#REF!</f>
        <v>#REF!</v>
      </c>
      <c r="BH17" s="8" t="s">
        <v>123</v>
      </c>
      <c r="BI17" s="4" t="e">
        <f>VLOOKUP(BH17,#REF!,2,FALSE)</f>
        <v>#REF!</v>
      </c>
      <c r="BJ17" s="19" t="e">
        <f>BI17*#REF!</f>
        <v>#REF!</v>
      </c>
      <c r="BK17" s="8" t="s">
        <v>290</v>
      </c>
      <c r="BL17" s="4" t="e">
        <f>VLOOKUP(BK17,#REF!,2,FALSE)</f>
        <v>#REF!</v>
      </c>
      <c r="BM17" s="8" t="s">
        <v>158</v>
      </c>
      <c r="BN17" s="4" t="e">
        <f>VLOOKUP(BM17,#REF!,2,FALSE)</f>
        <v>#REF!</v>
      </c>
      <c r="BO17" s="20" t="e">
        <f>(BL17+BN17)*#REF!</f>
        <v>#REF!</v>
      </c>
      <c r="BP17" s="28" t="e">
        <f t="shared" si="5"/>
        <v>#REF!</v>
      </c>
      <c r="BR17" s="4" t="e">
        <f>IF(BQ17=#REF!,#REF!,0)</f>
        <v>#REF!</v>
      </c>
      <c r="BT17" s="4" t="e">
        <f>IF(BS17=#REF!,#REF!,0)</f>
        <v>#REF!</v>
      </c>
      <c r="BV17" s="4" t="e">
        <f>IF(BU17=#REF!,#REF!,0)</f>
        <v>#REF!</v>
      </c>
      <c r="BX17" s="4" t="e">
        <f>IF(BW17=#REF!,#REF!,0)</f>
        <v>#REF!</v>
      </c>
      <c r="BZ17" s="4" t="e">
        <f>IF(BY17=#REF!,#REF!,0)</f>
        <v>#REF!</v>
      </c>
      <c r="CB17" s="4" t="e">
        <f>IF(CA17=#REF!,#REF!,0)</f>
        <v>#REF!</v>
      </c>
      <c r="CD17" s="4" t="e">
        <f>IF(CC17=#REF!,#REF!,0)</f>
        <v>#REF!</v>
      </c>
      <c r="CF17" s="4" t="e">
        <f>IF(CE17=#REF!,#REF!,0)</f>
        <v>#REF!</v>
      </c>
      <c r="CG17" s="20" t="e">
        <f>(BR17+BT17+BV17+BX17+BZ17+CB17+CD17+CF17)*#REF!</f>
        <v>#REF!</v>
      </c>
      <c r="CH17" s="8" t="s">
        <v>27</v>
      </c>
      <c r="CI17" s="4" t="e">
        <f>IF(CH17=#REF!,#REF!,0)</f>
        <v>#REF!</v>
      </c>
      <c r="CJ17" s="8" t="s">
        <v>28</v>
      </c>
      <c r="CK17" s="4" t="e">
        <f>IF(CJ17=#REF!,#REF!,0)</f>
        <v>#REF!</v>
      </c>
      <c r="CL17" s="8" t="s">
        <v>29</v>
      </c>
      <c r="CM17" s="4" t="e">
        <f>IF(CL17=#REF!,#REF!,0)</f>
        <v>#REF!</v>
      </c>
      <c r="CN17" s="20" t="e">
        <f>(CI17+CK17+CM17)*#REF!</f>
        <v>#REF!</v>
      </c>
      <c r="CO17" s="8" t="s">
        <v>126</v>
      </c>
      <c r="CP17" s="4" t="e">
        <f>VLOOKUP(CO17,#REF!,2,FALSE)</f>
        <v>#REF!</v>
      </c>
      <c r="CQ17" s="20" t="e">
        <f>CP17*#REF!</f>
        <v>#REF!</v>
      </c>
      <c r="CR17" s="8" t="s">
        <v>140</v>
      </c>
      <c r="CS17" s="4" t="e">
        <f>VLOOKUP(CR17,#REF!,2,FALSE)</f>
        <v>#REF!</v>
      </c>
      <c r="CU17" s="4" t="e">
        <f>IF(CT17=#REF!,#REF!,0)</f>
        <v>#REF!</v>
      </c>
      <c r="CV17" s="8" t="s">
        <v>32</v>
      </c>
      <c r="CW17" s="4" t="e">
        <f>IF(CV17=#REF!,#REF!,0)</f>
        <v>#REF!</v>
      </c>
      <c r="CX17" s="8" t="s">
        <v>33</v>
      </c>
      <c r="CY17" s="4" t="e">
        <f>IF(CX17=#REF!,#REF!,0)</f>
        <v>#REF!</v>
      </c>
      <c r="CZ17" s="8" t="s">
        <v>34</v>
      </c>
      <c r="DA17" s="4" t="e">
        <f>IF(CZ17=#REF!,#REF!,0)</f>
        <v>#REF!</v>
      </c>
      <c r="DB17" s="20" t="e">
        <f>(CS17+CU17+CW17+CY17+DA17)*#REF!</f>
        <v>#REF!</v>
      </c>
      <c r="DC17" s="8" t="s">
        <v>35</v>
      </c>
      <c r="DD17" s="4" t="e">
        <f>IF(DC17=#REF!,#REF!,0)</f>
        <v>#REF!</v>
      </c>
      <c r="DE17" s="8" t="s">
        <v>36</v>
      </c>
      <c r="DF17" s="4" t="e">
        <f>IF(DE17=#REF!,#REF!,0)</f>
        <v>#REF!</v>
      </c>
      <c r="DH17" s="4" t="e">
        <f>IF(DG17=#REF!,#REF!,0)</f>
        <v>#REF!</v>
      </c>
      <c r="DI17" s="19" t="e">
        <f>(DD17+DF17+DH17)*#REF!</f>
        <v>#REF!</v>
      </c>
      <c r="DJ17" s="8" t="s">
        <v>38</v>
      </c>
      <c r="DK17" s="4" t="e">
        <f>IF(DJ17=#REF!,#REF!,0)</f>
        <v>#REF!</v>
      </c>
      <c r="DL17" s="8" t="s">
        <v>39</v>
      </c>
      <c r="DM17" s="4" t="e">
        <f>IF(DL17=#REF!,#REF!,0)</f>
        <v>#REF!</v>
      </c>
      <c r="DN17" s="8" t="s">
        <v>40</v>
      </c>
      <c r="DO17" s="4" t="e">
        <f>IF(DN17=#REF!,#REF!,0)</f>
        <v>#REF!</v>
      </c>
      <c r="DP17" s="8" t="s">
        <v>128</v>
      </c>
      <c r="DQ17" s="4" t="e">
        <f>IF(DP17=#REF!,#REF!,0)</f>
        <v>#REF!</v>
      </c>
      <c r="DR17" s="8" t="s">
        <v>41</v>
      </c>
      <c r="DS17" s="4" t="e">
        <f>IF(DR17=#REF!,#REF!,0)</f>
        <v>#REF!</v>
      </c>
      <c r="DT17" s="8" t="s">
        <v>129</v>
      </c>
      <c r="DU17" s="4" t="e">
        <f>IF(DT17=#REF!,#REF!,0)</f>
        <v>#REF!</v>
      </c>
      <c r="DV17" s="19" t="e">
        <f>(DK17+DM17+DO17+DQ17+DS17+DU17)*#REF!</f>
        <v>#REF!</v>
      </c>
      <c r="DW17" s="28" t="e">
        <f t="shared" si="6"/>
        <v>#REF!</v>
      </c>
      <c r="DX17" s="8" t="s">
        <v>42</v>
      </c>
      <c r="DY17" s="4" t="e">
        <f>IF(DX17=#REF!,#REF!,0)</f>
        <v>#REF!</v>
      </c>
      <c r="DZ17" s="8" t="s">
        <v>43</v>
      </c>
      <c r="EA17" s="4" t="e">
        <f>IF(DZ17=#REF!,#REF!,0)</f>
        <v>#REF!</v>
      </c>
      <c r="EB17" s="8" t="s">
        <v>44</v>
      </c>
      <c r="EC17" s="4" t="e">
        <f>IF(EB17=#REF!,#REF!,0)</f>
        <v>#REF!</v>
      </c>
      <c r="EE17" s="4" t="e">
        <f>IF(ED17=#REF!,#REF!,0)</f>
        <v>#REF!</v>
      </c>
      <c r="EF17" s="8" t="s">
        <v>46</v>
      </c>
      <c r="EG17" s="4" t="e">
        <f>IF(EF17=#REF!,#REF!,0)</f>
        <v>#REF!</v>
      </c>
      <c r="EH17" s="19" t="e">
        <f>(DY17+EA17+EC17+EE17+EG17)*#REF!</f>
        <v>#REF!</v>
      </c>
      <c r="EI17" s="8" t="s">
        <v>251</v>
      </c>
      <c r="EJ17" s="4" t="e">
        <f>VLOOKUP(EI17,#REF!,2,FALSE)</f>
        <v>#REF!</v>
      </c>
      <c r="EK17" s="19" t="e">
        <f>EJ17*#REF!</f>
        <v>#REF!</v>
      </c>
      <c r="EL17" s="28" t="e">
        <f t="shared" si="7"/>
        <v>#REF!</v>
      </c>
      <c r="EN17" s="4" t="e">
        <f>IF(EM17=#REF!,#REF!,0)</f>
        <v>#REF!</v>
      </c>
      <c r="EO17" s="8" t="s">
        <v>49</v>
      </c>
      <c r="EP17" s="4" t="e">
        <f>IF(EO17=#REF!,#REF!,0)</f>
        <v>#REF!</v>
      </c>
      <c r="EQ17" s="8" t="s">
        <v>131</v>
      </c>
      <c r="ER17" s="4" t="e">
        <f>IF(EQ17=#REF!,#REF!,0)</f>
        <v>#REF!</v>
      </c>
      <c r="ES17" s="8" t="s">
        <v>132</v>
      </c>
      <c r="ET17" s="4" t="e">
        <f>IF(ES17=#REF!,#REF!,0)</f>
        <v>#REF!</v>
      </c>
      <c r="EU17" s="19" t="e">
        <f>(EN17+EP17+ER17+ET17)*#REF!</f>
        <v>#REF!</v>
      </c>
      <c r="EV17" s="8" t="s">
        <v>173</v>
      </c>
      <c r="EW17" s="4" t="e">
        <f>IF(EV17=#REF!,#REF!,0)</f>
        <v>#REF!</v>
      </c>
      <c r="EY17" s="4" t="e">
        <f>IF(EX17=#REF!,#REF!,0)</f>
        <v>#REF!</v>
      </c>
      <c r="EZ17" s="8" t="s">
        <v>50</v>
      </c>
      <c r="FA17" s="4" t="e">
        <f>IF(EZ17=#REF!,#REF!,0)</f>
        <v>#REF!</v>
      </c>
      <c r="FB17" s="19" t="e">
        <f>(EW17+EY17+FA17)*#REF!</f>
        <v>#REF!</v>
      </c>
      <c r="FC17" s="30" t="e">
        <f t="shared" si="8"/>
        <v>#REF!</v>
      </c>
      <c r="FD17" s="28" t="e">
        <f t="shared" si="9"/>
        <v>#REF!</v>
      </c>
      <c r="FE17" s="8" t="s">
        <v>51</v>
      </c>
      <c r="FF17" s="4" t="e">
        <f>IF(FE17=#REF!,#REF!,0)</f>
        <v>#REF!</v>
      </c>
      <c r="FG17" s="8" t="s">
        <v>134</v>
      </c>
      <c r="FH17" s="4" t="e">
        <f>IF(FG17=#REF!,#REF!,0)</f>
        <v>#REF!</v>
      </c>
      <c r="FI17" s="8" t="s">
        <v>135</v>
      </c>
      <c r="FJ17" s="4" t="e">
        <f>IF(FI17=#REF!,#REF!,0)</f>
        <v>#REF!</v>
      </c>
      <c r="FK17" s="8" t="s">
        <v>136</v>
      </c>
      <c r="FL17" s="4" t="e">
        <f>IF(FK17=#REF!,#REF!,0)</f>
        <v>#REF!</v>
      </c>
      <c r="FM17" s="8" t="s">
        <v>174</v>
      </c>
      <c r="FN17" s="4" t="e">
        <f>IF(FM17=#REF!,#REF!,0)</f>
        <v>#REF!</v>
      </c>
      <c r="FO17" s="8" t="s">
        <v>52</v>
      </c>
      <c r="FP17" s="4" t="e">
        <f>IF(FO17=#REF!,#REF!,0)</f>
        <v>#REF!</v>
      </c>
      <c r="FQ17" s="8" t="s">
        <v>53</v>
      </c>
      <c r="FR17" s="4" t="e">
        <f>IF(FQ17=#REF!,#REF!,0)</f>
        <v>#REF!</v>
      </c>
      <c r="FS17" s="19" t="e">
        <f>(FF17+FH17+FJ17+FL17+FN17+FP17+FR17)*#REF!</f>
        <v>#REF!</v>
      </c>
      <c r="FU17" s="4" t="e">
        <f>IF(FT17=#REF!,#REF!,0)</f>
        <v>#REF!</v>
      </c>
      <c r="FW17" s="4" t="e">
        <f>IF(FV17=#REF!,#REF!,0)</f>
        <v>#REF!</v>
      </c>
      <c r="FX17" s="8" t="s">
        <v>176</v>
      </c>
      <c r="FY17" s="4" t="e">
        <f>IF(FX17=#REF!,#REF!,0)</f>
        <v>#REF!</v>
      </c>
      <c r="FZ17" s="8" t="s">
        <v>138</v>
      </c>
      <c r="GA17" s="4" t="e">
        <f>IF(FZ17=#REF!,#REF!,0)</f>
        <v>#REF!</v>
      </c>
      <c r="GB17" s="8" t="s">
        <v>177</v>
      </c>
      <c r="GC17" s="4" t="e">
        <f>IF(GB17=#REF!,#REF!,0)</f>
        <v>#REF!</v>
      </c>
      <c r="GD17" s="8" t="s">
        <v>139</v>
      </c>
      <c r="GE17" s="4" t="e">
        <f>IF(GD17=#REF!,#REF!,0)</f>
        <v>#REF!</v>
      </c>
      <c r="GG17" s="4" t="e">
        <f>IF(GF17=#REF!,#REF!,0)</f>
        <v>#REF!</v>
      </c>
      <c r="GH17" s="8" t="s">
        <v>178</v>
      </c>
      <c r="GI17" s="4" t="e">
        <f>IF(GH17=#REF!,#REF!,0)</f>
        <v>#REF!</v>
      </c>
      <c r="GJ17" s="8" t="s">
        <v>206</v>
      </c>
      <c r="GK17" s="4" t="e">
        <f>IF(GJ17=#REF!,#REF!,0)</f>
        <v>#REF!</v>
      </c>
      <c r="GL17" s="8" t="s">
        <v>179</v>
      </c>
      <c r="GM17" s="4" t="e">
        <f>IF(GL17=#REF!,#REF!,0)</f>
        <v>#REF!</v>
      </c>
      <c r="GN17" s="19" t="e">
        <f>(FU17+FW17+FY17+GA17+GC17+GE17+GG17+GI17+GK17+GM17)*#REF!</f>
        <v>#REF!</v>
      </c>
      <c r="GO17" s="8" t="s">
        <v>55</v>
      </c>
      <c r="GP17" s="4" t="e">
        <f>IF(GO17=#REF!,#REF!,0)</f>
        <v>#REF!</v>
      </c>
      <c r="GQ17" s="8" t="s">
        <v>56</v>
      </c>
      <c r="GR17" s="4" t="e">
        <f>IF(GQ17=#REF!,#REF!,0)</f>
        <v>#REF!</v>
      </c>
      <c r="GS17" s="8" t="s">
        <v>57</v>
      </c>
      <c r="GT17" s="4" t="e">
        <f>IF(GS17=#REF!,#REF!,0)</f>
        <v>#REF!</v>
      </c>
      <c r="GU17" s="8" t="s">
        <v>58</v>
      </c>
      <c r="GV17" s="4" t="e">
        <f>IF(GU17=#REF!,#REF!,0)</f>
        <v>#REF!</v>
      </c>
      <c r="GW17" s="8" t="s">
        <v>59</v>
      </c>
      <c r="GX17" s="4" t="e">
        <f>IF(GW17=#REF!,#REF!,0)</f>
        <v>#REF!</v>
      </c>
      <c r="GY17" s="18" t="e">
        <f>(GP17+GR17+GT17+GV17+GX17)*#REF!</f>
        <v>#REF!</v>
      </c>
      <c r="GZ17" s="8" t="s">
        <v>60</v>
      </c>
      <c r="HA17" s="4" t="e">
        <f>IF(GZ17=#REF!,#REF!,0)</f>
        <v>#REF!</v>
      </c>
      <c r="HC17" s="4" t="e">
        <f>IF(HB17=#REF!,#REF!,0)</f>
        <v>#REF!</v>
      </c>
      <c r="HE17" s="4" t="e">
        <f>IF(HD17=#REF!,#REF!,0)</f>
        <v>#REF!</v>
      </c>
      <c r="HF17" s="8" t="s">
        <v>63</v>
      </c>
      <c r="HG17" s="4" t="e">
        <f>IF(HF17=#REF!,#REF!,0)</f>
        <v>#REF!</v>
      </c>
      <c r="HH17" s="8" t="s">
        <v>64</v>
      </c>
      <c r="HI17" s="4" t="e">
        <f>IF(HH17=#REF!,#REF!,0)</f>
        <v>#REF!</v>
      </c>
      <c r="HJ17" s="8" t="s">
        <v>65</v>
      </c>
      <c r="HK17" s="4" t="e">
        <f>IF(HJ17=#REF!,#REF!,0)</f>
        <v>#REF!</v>
      </c>
      <c r="HL17" s="8" t="s">
        <v>66</v>
      </c>
      <c r="HM17" s="4" t="e">
        <f>IF(HL17=#REF!,#REF!,0)</f>
        <v>#REF!</v>
      </c>
      <c r="HN17" s="8" t="s">
        <v>67</v>
      </c>
      <c r="HO17" s="4" t="e">
        <f>IF(HN17=#REF!,#REF!,0)</f>
        <v>#REF!</v>
      </c>
      <c r="HP17" s="18" t="e">
        <f>(HA17+HC17+HE17+HG17+HI17+HK17+HM17+HO17)*#REF!</f>
        <v>#REF!</v>
      </c>
      <c r="HQ17" s="28" t="e">
        <f t="shared" si="10"/>
        <v>#REF!</v>
      </c>
      <c r="HR17" s="8" t="s">
        <v>160</v>
      </c>
      <c r="HS17" s="4" t="e">
        <f>VLOOKUP(HR17,#REF!,2,FALSE)</f>
        <v>#REF!</v>
      </c>
      <c r="HT17" s="19" t="e">
        <f>HS17*#REF!</f>
        <v>#REF!</v>
      </c>
      <c r="HU17" s="8" t="s">
        <v>141</v>
      </c>
      <c r="HV17" s="4" t="e">
        <f>IF(HU17=#REF!,#REF!,0)</f>
        <v>#REF!</v>
      </c>
      <c r="HW17" s="8" t="s">
        <v>69</v>
      </c>
      <c r="HX17" s="4" t="e">
        <f>IF(HW17=#REF!,#REF!,0)</f>
        <v>#REF!</v>
      </c>
      <c r="HZ17" s="4" t="e">
        <f>IF(HY17=#REF!,#REF!,0)</f>
        <v>#REF!</v>
      </c>
      <c r="IB17" s="4" t="e">
        <f>IF(IA17=#REF!,#REF!,0)</f>
        <v>#REF!</v>
      </c>
      <c r="ID17" s="4" t="e">
        <f>IF(IC17=#REF!,#REF!,0)</f>
        <v>#REF!</v>
      </c>
      <c r="IF17" s="4" t="e">
        <f>IF(IE17=#REF!,#REF!,0)</f>
        <v>#REF!</v>
      </c>
      <c r="IH17" s="4" t="e">
        <f>IF(IG17=#REF!,#REF!,0)</f>
        <v>#REF!</v>
      </c>
      <c r="IJ17" s="4" t="e">
        <f>IF(II17=#REF!,#REF!,0)</f>
        <v>#REF!</v>
      </c>
      <c r="IL17" s="4" t="e">
        <f>IF(IK17=#REF!,#REF!,0)</f>
        <v>#REF!</v>
      </c>
      <c r="IM17" s="19" t="e">
        <f>(HV17+HX17+HZ17+IB17+ID17+IF17+IH17+IJ17+IL17)*#REF!</f>
        <v>#REF!</v>
      </c>
      <c r="IO17" s="4" t="e">
        <f>IF(IN17=#REF!,#REF!,0)</f>
        <v>#REF!</v>
      </c>
      <c r="IQ17" s="4" t="e">
        <f>IF(IP17=#REF!,#REF!,0)</f>
        <v>#REF!</v>
      </c>
      <c r="IS17" s="4" t="e">
        <f>IF(IR17=#REF!,#REF!,0)</f>
        <v>#REF!</v>
      </c>
      <c r="IU17" s="4" t="e">
        <f>IF(IT17=#REF!,#REF!,0)</f>
        <v>#REF!</v>
      </c>
      <c r="IV17" s="19" t="e">
        <f>(IO17+IQ17+IS17+IU17)*#REF!</f>
        <v>#REF!</v>
      </c>
      <c r="IW17" s="8" t="s">
        <v>79</v>
      </c>
      <c r="IX17" s="4" t="e">
        <f>IF(IW17=#REF!,#REF!,0)</f>
        <v>#REF!</v>
      </c>
      <c r="IY17" s="8" t="s">
        <v>80</v>
      </c>
      <c r="IZ17" s="4" t="e">
        <f>IF(IY17=#REF!,#REF!,0)</f>
        <v>#REF!</v>
      </c>
      <c r="JA17" s="8" t="s">
        <v>9</v>
      </c>
      <c r="JB17" s="4" t="e">
        <f>IF(JA17=#REF!,#REF!,0)</f>
        <v>#REF!</v>
      </c>
      <c r="JC17" s="19" t="e">
        <f>(IX17+IZ17+JB17)*#REF!</f>
        <v>#REF!</v>
      </c>
      <c r="JD17" s="28" t="e">
        <f t="shared" si="11"/>
        <v>#REF!</v>
      </c>
      <c r="JE17" s="8" t="s">
        <v>161</v>
      </c>
      <c r="JF17" s="4" t="e">
        <f>VLOOKUP(JE17,#REF!,2,FALSE)</f>
        <v>#REF!</v>
      </c>
      <c r="JG17" s="19" t="e">
        <f>JF17*#REF!</f>
        <v>#REF!</v>
      </c>
      <c r="JH17" s="8" t="s">
        <v>82</v>
      </c>
      <c r="JI17" s="4" t="e">
        <f>IF(JH17=#REF!,#REF!,0)</f>
        <v>#REF!</v>
      </c>
      <c r="JJ17" s="8" t="s">
        <v>83</v>
      </c>
      <c r="JK17" s="4" t="e">
        <f>IF(JJ17=#REF!,#REF!,0)</f>
        <v>#REF!</v>
      </c>
      <c r="JL17" s="8" t="s">
        <v>84</v>
      </c>
      <c r="JM17" s="4" t="e">
        <f>IF(JL17=#REF!,#REF!,0)</f>
        <v>#REF!</v>
      </c>
      <c r="JN17" s="8" t="s">
        <v>85</v>
      </c>
      <c r="JO17" s="4" t="e">
        <f>IF(JN17=#REF!,#REF!,0)</f>
        <v>#REF!</v>
      </c>
      <c r="JP17" s="18" t="e">
        <f>(JI17+JK17+JM17+JO17)*#REF!</f>
        <v>#REF!</v>
      </c>
      <c r="JQ17" s="8" t="s">
        <v>86</v>
      </c>
      <c r="JR17" s="4" t="e">
        <f>IF(JQ17=#REF!,#REF!,0)</f>
        <v>#REF!</v>
      </c>
      <c r="JS17" s="8" t="s">
        <v>87</v>
      </c>
      <c r="JT17" s="4" t="e">
        <f>IF(JS17=#REF!,#REF!,0)</f>
        <v>#REF!</v>
      </c>
      <c r="JU17" s="8" t="s">
        <v>143</v>
      </c>
      <c r="JV17" s="4" t="e">
        <f>IF(JU17=#REF!,#REF!,0)</f>
        <v>#REF!</v>
      </c>
      <c r="JW17" s="20" t="e">
        <f>(JR17+JT17+JV17)*#REF!</f>
        <v>#REF!</v>
      </c>
      <c r="JX17" s="11" t="s">
        <v>144</v>
      </c>
      <c r="JY17" s="11" t="s">
        <v>144</v>
      </c>
      <c r="JZ17" s="11" t="s">
        <v>144</v>
      </c>
      <c r="KA17" s="11" t="s">
        <v>145</v>
      </c>
      <c r="KB17" s="11" t="s">
        <v>145</v>
      </c>
      <c r="KC17" s="11" t="s">
        <v>144</v>
      </c>
      <c r="KD17" s="11">
        <v>1</v>
      </c>
      <c r="KE17" s="11">
        <v>233</v>
      </c>
      <c r="KF17" s="11">
        <v>214</v>
      </c>
      <c r="KG17" s="11">
        <v>220</v>
      </c>
      <c r="KH17" s="11">
        <v>36</v>
      </c>
      <c r="KI17" s="11">
        <v>24292</v>
      </c>
      <c r="KJ17" s="11">
        <v>451846</v>
      </c>
      <c r="KK17" s="11">
        <v>69.477000000000004</v>
      </c>
      <c r="KL17" s="11">
        <v>116939380</v>
      </c>
      <c r="KM17" s="11">
        <v>75222496</v>
      </c>
      <c r="KN17" s="11">
        <v>41716885</v>
      </c>
      <c r="KO17" s="11">
        <v>55063193.32</v>
      </c>
      <c r="KP17" s="11">
        <v>28197760.91</v>
      </c>
      <c r="KQ17" s="11">
        <v>14035240.83</v>
      </c>
      <c r="KR17" s="11">
        <v>0</v>
      </c>
      <c r="KS17" s="11">
        <v>80</v>
      </c>
      <c r="KT17" s="11">
        <v>31</v>
      </c>
      <c r="KU17" s="11">
        <v>52</v>
      </c>
      <c r="KV17" s="11" t="s">
        <v>146</v>
      </c>
      <c r="KW17" s="11" t="s">
        <v>147</v>
      </c>
    </row>
    <row r="18" spans="1:309" x14ac:dyDescent="0.25">
      <c r="A18" s="39">
        <v>45</v>
      </c>
      <c r="B18" s="11" t="s">
        <v>466</v>
      </c>
      <c r="C18" s="39" t="s">
        <v>1708</v>
      </c>
      <c r="D18" s="39" t="s">
        <v>454</v>
      </c>
      <c r="E18" s="39" t="s">
        <v>455</v>
      </c>
      <c r="F18" s="39" t="s">
        <v>456</v>
      </c>
      <c r="G18" s="39" t="s">
        <v>457</v>
      </c>
      <c r="H18" s="39" t="s">
        <v>458</v>
      </c>
      <c r="I18" s="39" t="s">
        <v>459</v>
      </c>
      <c r="J18" s="39" t="s">
        <v>1699</v>
      </c>
      <c r="K18" s="39" t="s">
        <v>1689</v>
      </c>
      <c r="L18" s="41" t="e">
        <f t="shared" si="0"/>
        <v>#REF!</v>
      </c>
      <c r="M18" s="36" t="e">
        <f t="shared" si="1"/>
        <v>#REF!</v>
      </c>
      <c r="N18" s="33" t="e">
        <f t="shared" si="2"/>
        <v>#REF!</v>
      </c>
      <c r="O18" s="23" t="e">
        <f t="shared" si="3"/>
        <v>#REF!</v>
      </c>
      <c r="P18" s="8" t="s">
        <v>154</v>
      </c>
      <c r="Q18" s="14" t="e">
        <f>VLOOKUP(P18,#REF!,2,FALSE)</f>
        <v>#REF!</v>
      </c>
      <c r="R18" s="8" t="s">
        <v>154</v>
      </c>
      <c r="S18" s="14" t="e">
        <f>VLOOKUP(R18,#REF!,2,FALSE)</f>
        <v>#REF!</v>
      </c>
      <c r="T18" s="15" t="e">
        <f>(Q18+S18)*#REF!</f>
        <v>#REF!</v>
      </c>
      <c r="U18" s="8" t="s">
        <v>7</v>
      </c>
      <c r="V18" s="10" t="e">
        <f>IF(U18=#REF!,#REF!,0)</f>
        <v>#REF!</v>
      </c>
      <c r="W18" s="8" t="s">
        <v>8</v>
      </c>
      <c r="X18" s="10" t="e">
        <f>IF(W18=#REF!,#REF!,0)</f>
        <v>#REF!</v>
      </c>
      <c r="Y18" s="8" t="s">
        <v>9</v>
      </c>
      <c r="Z18" s="10" t="e">
        <f>IF(Y18=#REF!,#REF!,0)</f>
        <v>#REF!</v>
      </c>
      <c r="AA18" s="8" t="s">
        <v>7</v>
      </c>
      <c r="AB18" s="10" t="e">
        <f>IF(AA18=#REF!,#REF!,0)</f>
        <v>#REF!</v>
      </c>
      <c r="AC18" s="8" t="s">
        <v>8</v>
      </c>
      <c r="AD18" s="10" t="e">
        <f>IF(AC18=#REF!,#REF!,0)</f>
        <v>#REF!</v>
      </c>
      <c r="AE18" s="8" t="s">
        <v>9</v>
      </c>
      <c r="AF18" s="10" t="e">
        <f>IF(AE18=#REF!,#REF!,0)</f>
        <v>#REF!</v>
      </c>
      <c r="AG18" s="8" t="s">
        <v>7</v>
      </c>
      <c r="AH18" s="10" t="e">
        <f>IF(AG18=#REF!,#REF!,0)</f>
        <v>#REF!</v>
      </c>
      <c r="AI18" s="8" t="s">
        <v>8</v>
      </c>
      <c r="AJ18" s="10" t="e">
        <f>IF(AI18=#REF!,#REF!,0)</f>
        <v>#REF!</v>
      </c>
      <c r="AK18" s="8" t="s">
        <v>9</v>
      </c>
      <c r="AL18" s="10" t="e">
        <f>IF(AK18=#REF!,#REF!,0)</f>
        <v>#REF!</v>
      </c>
      <c r="AM18" s="17" t="e">
        <f>(V18+X18+Z18+AB18+AD18+AF18+AH18+AJ18+AL18)*#REF!</f>
        <v>#REF!</v>
      </c>
      <c r="AN18" s="27" t="e">
        <f t="shared" si="4"/>
        <v>#REF!</v>
      </c>
      <c r="AP18" s="4" t="e">
        <f>IF(AO18=#REF!,#REF!,0)</f>
        <v>#REF!</v>
      </c>
      <c r="AR18" s="4" t="e">
        <f>IF(AQ18=#REF!,#REF!,0)</f>
        <v>#REF!</v>
      </c>
      <c r="AS18" s="8" t="s">
        <v>12</v>
      </c>
      <c r="AT18" s="4" t="e">
        <f>IF(AS18=#REF!,#REF!,0)</f>
        <v>#REF!</v>
      </c>
      <c r="AV18" s="4" t="e">
        <f>IF(AU18=#REF!,#REF!,0)</f>
        <v>#REF!</v>
      </c>
      <c r="AX18" s="4" t="e">
        <f>IF(AW18=#REF!,#REF!,0)</f>
        <v>#REF!</v>
      </c>
      <c r="AY18" s="8" t="s">
        <v>15</v>
      </c>
      <c r="AZ18" s="4" t="e">
        <f>IF(AY18=#REF!,#REF!,0)</f>
        <v>#REF!</v>
      </c>
      <c r="BA18" s="20" t="e">
        <f>(AP18+AR18+AT18+AV18+AX18+AZ18)*#REF!</f>
        <v>#REF!</v>
      </c>
      <c r="BB18" s="8" t="s">
        <v>155</v>
      </c>
      <c r="BC18" s="4" t="e">
        <f>VLOOKUP(BB18,#REF!,2,FALSE)</f>
        <v>#REF!</v>
      </c>
      <c r="BD18" s="20" t="e">
        <f>BC18*#REF!</f>
        <v>#REF!</v>
      </c>
      <c r="BE18" s="8" t="s">
        <v>205</v>
      </c>
      <c r="BF18" s="4" t="e">
        <f>VLOOKUP(BE18,#REF!,2,0)</f>
        <v>#REF!</v>
      </c>
      <c r="BG18" s="20" t="e">
        <f>BF18*#REF!</f>
        <v>#REF!</v>
      </c>
      <c r="BH18" s="8" t="s">
        <v>123</v>
      </c>
      <c r="BI18" s="4" t="e">
        <f>VLOOKUP(BH18,#REF!,2,FALSE)</f>
        <v>#REF!</v>
      </c>
      <c r="BJ18" s="19" t="e">
        <f>BI18*#REF!</f>
        <v>#REF!</v>
      </c>
      <c r="BK18" s="8" t="s">
        <v>290</v>
      </c>
      <c r="BL18" s="4" t="e">
        <f>VLOOKUP(BK18,#REF!,2,FALSE)</f>
        <v>#REF!</v>
      </c>
      <c r="BM18" s="8" t="s">
        <v>158</v>
      </c>
      <c r="BN18" s="4" t="e">
        <f>VLOOKUP(BM18,#REF!,2,FALSE)</f>
        <v>#REF!</v>
      </c>
      <c r="BO18" s="20" t="e">
        <f>(BL18+BN18)*#REF!</f>
        <v>#REF!</v>
      </c>
      <c r="BP18" s="28" t="e">
        <f t="shared" si="5"/>
        <v>#REF!</v>
      </c>
      <c r="BR18" s="4" t="e">
        <f>IF(BQ18=#REF!,#REF!,0)</f>
        <v>#REF!</v>
      </c>
      <c r="BT18" s="4" t="e">
        <f>IF(BS18=#REF!,#REF!,0)</f>
        <v>#REF!</v>
      </c>
      <c r="BV18" s="4" t="e">
        <f>IF(BU18=#REF!,#REF!,0)</f>
        <v>#REF!</v>
      </c>
      <c r="BX18" s="4" t="e">
        <f>IF(BW18=#REF!,#REF!,0)</f>
        <v>#REF!</v>
      </c>
      <c r="BZ18" s="4" t="e">
        <f>IF(BY18=#REF!,#REF!,0)</f>
        <v>#REF!</v>
      </c>
      <c r="CB18" s="4" t="e">
        <f>IF(CA18=#REF!,#REF!,0)</f>
        <v>#REF!</v>
      </c>
      <c r="CD18" s="4" t="e">
        <f>IF(CC18=#REF!,#REF!,0)</f>
        <v>#REF!</v>
      </c>
      <c r="CF18" s="4" t="e">
        <f>IF(CE18=#REF!,#REF!,0)</f>
        <v>#REF!</v>
      </c>
      <c r="CG18" s="20" t="e">
        <f>(BR18+BT18+BV18+BX18+BZ18+CB18+CD18+CF18)*#REF!</f>
        <v>#REF!</v>
      </c>
      <c r="CH18" s="8" t="s">
        <v>27</v>
      </c>
      <c r="CI18" s="4" t="e">
        <f>IF(CH18=#REF!,#REF!,0)</f>
        <v>#REF!</v>
      </c>
      <c r="CJ18" s="8" t="s">
        <v>28</v>
      </c>
      <c r="CK18" s="4" t="e">
        <f>IF(CJ18=#REF!,#REF!,0)</f>
        <v>#REF!</v>
      </c>
      <c r="CL18" s="8" t="s">
        <v>29</v>
      </c>
      <c r="CM18" s="4" t="e">
        <f>IF(CL18=#REF!,#REF!,0)</f>
        <v>#REF!</v>
      </c>
      <c r="CN18" s="20" t="e">
        <f>(CI18+CK18+CM18)*#REF!</f>
        <v>#REF!</v>
      </c>
      <c r="CO18" s="8" t="s">
        <v>126</v>
      </c>
      <c r="CP18" s="4" t="e">
        <f>VLOOKUP(CO18,#REF!,2,FALSE)</f>
        <v>#REF!</v>
      </c>
      <c r="CQ18" s="20" t="e">
        <f>CP18*#REF!</f>
        <v>#REF!</v>
      </c>
      <c r="CR18" s="8" t="s">
        <v>140</v>
      </c>
      <c r="CS18" s="4" t="e">
        <f>VLOOKUP(CR18,#REF!,2,FALSE)</f>
        <v>#REF!</v>
      </c>
      <c r="CU18" s="4" t="e">
        <f>IF(CT18=#REF!,#REF!,0)</f>
        <v>#REF!</v>
      </c>
      <c r="CV18" s="8" t="s">
        <v>32</v>
      </c>
      <c r="CW18" s="4" t="e">
        <f>IF(CV18=#REF!,#REF!,0)</f>
        <v>#REF!</v>
      </c>
      <c r="CX18" s="8" t="s">
        <v>33</v>
      </c>
      <c r="CY18" s="4" t="e">
        <f>IF(CX18=#REF!,#REF!,0)</f>
        <v>#REF!</v>
      </c>
      <c r="CZ18" s="8" t="s">
        <v>34</v>
      </c>
      <c r="DA18" s="4" t="e">
        <f>IF(CZ18=#REF!,#REF!,0)</f>
        <v>#REF!</v>
      </c>
      <c r="DB18" s="20" t="e">
        <f>(CS18+CU18+CW18+CY18+DA18)*#REF!</f>
        <v>#REF!</v>
      </c>
      <c r="DC18" s="8" t="s">
        <v>35</v>
      </c>
      <c r="DD18" s="4" t="e">
        <f>IF(DC18=#REF!,#REF!,0)</f>
        <v>#REF!</v>
      </c>
      <c r="DE18" s="8" t="s">
        <v>36</v>
      </c>
      <c r="DF18" s="4" t="e">
        <f>IF(DE18=#REF!,#REF!,0)</f>
        <v>#REF!</v>
      </c>
      <c r="DH18" s="4" t="e">
        <f>IF(DG18=#REF!,#REF!,0)</f>
        <v>#REF!</v>
      </c>
      <c r="DI18" s="19" t="e">
        <f>(DD18+DF18+DH18)*#REF!</f>
        <v>#REF!</v>
      </c>
      <c r="DK18" s="4" t="e">
        <f>IF(DJ18=#REF!,#REF!,0)</f>
        <v>#REF!</v>
      </c>
      <c r="DL18" s="8" t="s">
        <v>39</v>
      </c>
      <c r="DM18" s="4" t="e">
        <f>IF(DL18=#REF!,#REF!,0)</f>
        <v>#REF!</v>
      </c>
      <c r="DN18" s="8" t="s">
        <v>40</v>
      </c>
      <c r="DO18" s="4" t="e">
        <f>IF(DN18=#REF!,#REF!,0)</f>
        <v>#REF!</v>
      </c>
      <c r="DP18" s="8" t="s">
        <v>128</v>
      </c>
      <c r="DQ18" s="4" t="e">
        <f>IF(DP18=#REF!,#REF!,0)</f>
        <v>#REF!</v>
      </c>
      <c r="DR18" s="8" t="s">
        <v>41</v>
      </c>
      <c r="DS18" s="4" t="e">
        <f>IF(DR18=#REF!,#REF!,0)</f>
        <v>#REF!</v>
      </c>
      <c r="DT18" s="8" t="s">
        <v>129</v>
      </c>
      <c r="DU18" s="4" t="e">
        <f>IF(DT18=#REF!,#REF!,0)</f>
        <v>#REF!</v>
      </c>
      <c r="DV18" s="19" t="e">
        <f>(DK18+DM18+DO18+DQ18+DS18+DU18)*#REF!</f>
        <v>#REF!</v>
      </c>
      <c r="DW18" s="28" t="e">
        <f t="shared" si="6"/>
        <v>#REF!</v>
      </c>
      <c r="DX18" s="8" t="s">
        <v>42</v>
      </c>
      <c r="DY18" s="4" t="e">
        <f>IF(DX18=#REF!,#REF!,0)</f>
        <v>#REF!</v>
      </c>
      <c r="DZ18" s="8" t="s">
        <v>43</v>
      </c>
      <c r="EA18" s="4" t="e">
        <f>IF(DZ18=#REF!,#REF!,0)</f>
        <v>#REF!</v>
      </c>
      <c r="EB18" s="8" t="s">
        <v>44</v>
      </c>
      <c r="EC18" s="4" t="e">
        <f>IF(EB18=#REF!,#REF!,0)</f>
        <v>#REF!</v>
      </c>
      <c r="EE18" s="4" t="e">
        <f>IF(ED18=#REF!,#REF!,0)</f>
        <v>#REF!</v>
      </c>
      <c r="EF18" s="8" t="s">
        <v>46</v>
      </c>
      <c r="EG18" s="4" t="e">
        <f>IF(EF18=#REF!,#REF!,0)</f>
        <v>#REF!</v>
      </c>
      <c r="EH18" s="19" t="e">
        <f>(DY18+EA18+EC18+EE18+EG18)*#REF!</f>
        <v>#REF!</v>
      </c>
      <c r="EI18" s="8" t="s">
        <v>251</v>
      </c>
      <c r="EJ18" s="4" t="e">
        <f>VLOOKUP(EI18,#REF!,2,FALSE)</f>
        <v>#REF!</v>
      </c>
      <c r="EK18" s="19" t="e">
        <f>EJ18*#REF!</f>
        <v>#REF!</v>
      </c>
      <c r="EL18" s="28" t="e">
        <f t="shared" si="7"/>
        <v>#REF!</v>
      </c>
      <c r="EN18" s="4" t="e">
        <f>IF(EM18=#REF!,#REF!,0)</f>
        <v>#REF!</v>
      </c>
      <c r="EO18" s="8" t="s">
        <v>49</v>
      </c>
      <c r="EP18" s="4" t="e">
        <f>IF(EO18=#REF!,#REF!,0)</f>
        <v>#REF!</v>
      </c>
      <c r="EQ18" s="8" t="s">
        <v>131</v>
      </c>
      <c r="ER18" s="4" t="e">
        <f>IF(EQ18=#REF!,#REF!,0)</f>
        <v>#REF!</v>
      </c>
      <c r="ES18" s="8" t="s">
        <v>132</v>
      </c>
      <c r="ET18" s="4" t="e">
        <f>IF(ES18=#REF!,#REF!,0)</f>
        <v>#REF!</v>
      </c>
      <c r="EU18" s="19" t="e">
        <f>(EN18+EP18+ER18+ET18)*#REF!</f>
        <v>#REF!</v>
      </c>
      <c r="EV18" s="8" t="s">
        <v>173</v>
      </c>
      <c r="EW18" s="4" t="e">
        <f>IF(EV18=#REF!,#REF!,0)</f>
        <v>#REF!</v>
      </c>
      <c r="EY18" s="4" t="e">
        <f>IF(EX18=#REF!,#REF!,0)</f>
        <v>#REF!</v>
      </c>
      <c r="EZ18" s="8" t="s">
        <v>50</v>
      </c>
      <c r="FA18" s="4" t="e">
        <f>IF(EZ18=#REF!,#REF!,0)</f>
        <v>#REF!</v>
      </c>
      <c r="FB18" s="19" t="e">
        <f>(EW18+EY18+FA18)*#REF!</f>
        <v>#REF!</v>
      </c>
      <c r="FC18" s="30" t="e">
        <f t="shared" si="8"/>
        <v>#REF!</v>
      </c>
      <c r="FD18" s="28" t="e">
        <f t="shared" si="9"/>
        <v>#REF!</v>
      </c>
      <c r="FE18" s="8" t="s">
        <v>51</v>
      </c>
      <c r="FF18" s="4" t="e">
        <f>IF(FE18=#REF!,#REF!,0)</f>
        <v>#REF!</v>
      </c>
      <c r="FG18" s="8" t="s">
        <v>134</v>
      </c>
      <c r="FH18" s="4" t="e">
        <f>IF(FG18=#REF!,#REF!,0)</f>
        <v>#REF!</v>
      </c>
      <c r="FI18" s="8" t="s">
        <v>135</v>
      </c>
      <c r="FJ18" s="4" t="e">
        <f>IF(FI18=#REF!,#REF!,0)</f>
        <v>#REF!</v>
      </c>
      <c r="FK18" s="8" t="s">
        <v>136</v>
      </c>
      <c r="FL18" s="4" t="e">
        <f>IF(FK18=#REF!,#REF!,0)</f>
        <v>#REF!</v>
      </c>
      <c r="FM18" s="8" t="s">
        <v>174</v>
      </c>
      <c r="FN18" s="4" t="e">
        <f>IF(FM18=#REF!,#REF!,0)</f>
        <v>#REF!</v>
      </c>
      <c r="FO18" s="8" t="s">
        <v>52</v>
      </c>
      <c r="FP18" s="4" t="e">
        <f>IF(FO18=#REF!,#REF!,0)</f>
        <v>#REF!</v>
      </c>
      <c r="FQ18" s="8" t="s">
        <v>53</v>
      </c>
      <c r="FR18" s="4" t="e">
        <f>IF(FQ18=#REF!,#REF!,0)</f>
        <v>#REF!</v>
      </c>
      <c r="FS18" s="19" t="e">
        <f>(FF18+FH18+FJ18+FL18+FN18+FP18+FR18)*#REF!</f>
        <v>#REF!</v>
      </c>
      <c r="FU18" s="4" t="e">
        <f>IF(FT18=#REF!,#REF!,0)</f>
        <v>#REF!</v>
      </c>
      <c r="FW18" s="4" t="e">
        <f>IF(FV18=#REF!,#REF!,0)</f>
        <v>#REF!</v>
      </c>
      <c r="FX18" s="8" t="s">
        <v>176</v>
      </c>
      <c r="FY18" s="4" t="e">
        <f>IF(FX18=#REF!,#REF!,0)</f>
        <v>#REF!</v>
      </c>
      <c r="FZ18" s="8" t="s">
        <v>138</v>
      </c>
      <c r="GA18" s="4" t="e">
        <f>IF(FZ18=#REF!,#REF!,0)</f>
        <v>#REF!</v>
      </c>
      <c r="GB18" s="8" t="s">
        <v>177</v>
      </c>
      <c r="GC18" s="4" t="e">
        <f>IF(GB18=#REF!,#REF!,0)</f>
        <v>#REF!</v>
      </c>
      <c r="GD18" s="8" t="s">
        <v>139</v>
      </c>
      <c r="GE18" s="4" t="e">
        <f>IF(GD18=#REF!,#REF!,0)</f>
        <v>#REF!</v>
      </c>
      <c r="GG18" s="4" t="e">
        <f>IF(GF18=#REF!,#REF!,0)</f>
        <v>#REF!</v>
      </c>
      <c r="GH18" s="8" t="s">
        <v>178</v>
      </c>
      <c r="GI18" s="4" t="e">
        <f>IF(GH18=#REF!,#REF!,0)</f>
        <v>#REF!</v>
      </c>
      <c r="GJ18" s="8" t="s">
        <v>206</v>
      </c>
      <c r="GK18" s="4" t="e">
        <f>IF(GJ18=#REF!,#REF!,0)</f>
        <v>#REF!</v>
      </c>
      <c r="GL18" s="8" t="s">
        <v>179</v>
      </c>
      <c r="GM18" s="4" t="e">
        <f>IF(GL18=#REF!,#REF!,0)</f>
        <v>#REF!</v>
      </c>
      <c r="GN18" s="19" t="e">
        <f>(FU18+FW18+FY18+GA18+GC18+GE18+GG18+GI18+GK18+GM18)*#REF!</f>
        <v>#REF!</v>
      </c>
      <c r="GO18" s="8" t="s">
        <v>55</v>
      </c>
      <c r="GP18" s="4" t="e">
        <f>IF(GO18=#REF!,#REF!,0)</f>
        <v>#REF!</v>
      </c>
      <c r="GQ18" s="8" t="s">
        <v>56</v>
      </c>
      <c r="GR18" s="4" t="e">
        <f>IF(GQ18=#REF!,#REF!,0)</f>
        <v>#REF!</v>
      </c>
      <c r="GS18" s="8" t="s">
        <v>57</v>
      </c>
      <c r="GT18" s="4" t="e">
        <f>IF(GS18=#REF!,#REF!,0)</f>
        <v>#REF!</v>
      </c>
      <c r="GU18" s="8" t="s">
        <v>58</v>
      </c>
      <c r="GV18" s="4" t="e">
        <f>IF(GU18=#REF!,#REF!,0)</f>
        <v>#REF!</v>
      </c>
      <c r="GW18" s="8" t="s">
        <v>59</v>
      </c>
      <c r="GX18" s="4" t="e">
        <f>IF(GW18=#REF!,#REF!,0)</f>
        <v>#REF!</v>
      </c>
      <c r="GY18" s="18" t="e">
        <f>(GP18+GR18+GT18+GV18+GX18)*#REF!</f>
        <v>#REF!</v>
      </c>
      <c r="GZ18" s="8" t="s">
        <v>60</v>
      </c>
      <c r="HA18" s="4" t="e">
        <f>IF(GZ18=#REF!,#REF!,0)</f>
        <v>#REF!</v>
      </c>
      <c r="HC18" s="4" t="e">
        <f>IF(HB18=#REF!,#REF!,0)</f>
        <v>#REF!</v>
      </c>
      <c r="HE18" s="4" t="e">
        <f>IF(HD18=#REF!,#REF!,0)</f>
        <v>#REF!</v>
      </c>
      <c r="HF18" s="8" t="s">
        <v>63</v>
      </c>
      <c r="HG18" s="4" t="e">
        <f>IF(HF18=#REF!,#REF!,0)</f>
        <v>#REF!</v>
      </c>
      <c r="HH18" s="8" t="s">
        <v>64</v>
      </c>
      <c r="HI18" s="4" t="e">
        <f>IF(HH18=#REF!,#REF!,0)</f>
        <v>#REF!</v>
      </c>
      <c r="HJ18" s="8" t="s">
        <v>65</v>
      </c>
      <c r="HK18" s="4" t="e">
        <f>IF(HJ18=#REF!,#REF!,0)</f>
        <v>#REF!</v>
      </c>
      <c r="HL18" s="8" t="s">
        <v>66</v>
      </c>
      <c r="HM18" s="4" t="e">
        <f>IF(HL18=#REF!,#REF!,0)</f>
        <v>#REF!</v>
      </c>
      <c r="HN18" s="8" t="s">
        <v>67</v>
      </c>
      <c r="HO18" s="4" t="e">
        <f>IF(HN18=#REF!,#REF!,0)</f>
        <v>#REF!</v>
      </c>
      <c r="HP18" s="18" t="e">
        <f>(HA18+HC18+HE18+HG18+HI18+HK18+HM18+HO18)*#REF!</f>
        <v>#REF!</v>
      </c>
      <c r="HQ18" s="28" t="e">
        <f t="shared" si="10"/>
        <v>#REF!</v>
      </c>
      <c r="HR18" s="8" t="s">
        <v>160</v>
      </c>
      <c r="HS18" s="4" t="e">
        <f>VLOOKUP(HR18,#REF!,2,FALSE)</f>
        <v>#REF!</v>
      </c>
      <c r="HT18" s="19" t="e">
        <f>HS18*#REF!</f>
        <v>#REF!</v>
      </c>
      <c r="HU18" s="8" t="s">
        <v>141</v>
      </c>
      <c r="HV18" s="4" t="e">
        <f>IF(HU18=#REF!,#REF!,0)</f>
        <v>#REF!</v>
      </c>
      <c r="HW18" s="8" t="s">
        <v>69</v>
      </c>
      <c r="HX18" s="4" t="e">
        <f>IF(HW18=#REF!,#REF!,0)</f>
        <v>#REF!</v>
      </c>
      <c r="HZ18" s="4" t="e">
        <f>IF(HY18=#REF!,#REF!,0)</f>
        <v>#REF!</v>
      </c>
      <c r="IB18" s="4" t="e">
        <f>IF(IA18=#REF!,#REF!,0)</f>
        <v>#REF!</v>
      </c>
      <c r="ID18" s="4" t="e">
        <f>IF(IC18=#REF!,#REF!,0)</f>
        <v>#REF!</v>
      </c>
      <c r="IF18" s="4" t="e">
        <f>IF(IE18=#REF!,#REF!,0)</f>
        <v>#REF!</v>
      </c>
      <c r="IH18" s="4" t="e">
        <f>IF(IG18=#REF!,#REF!,0)</f>
        <v>#REF!</v>
      </c>
      <c r="IJ18" s="4" t="e">
        <f>IF(II18=#REF!,#REF!,0)</f>
        <v>#REF!</v>
      </c>
      <c r="IL18" s="4" t="e">
        <f>IF(IK18=#REF!,#REF!,0)</f>
        <v>#REF!</v>
      </c>
      <c r="IM18" s="19" t="e">
        <f>(HV18+HX18+HZ18+IB18+ID18+IF18+IH18+IJ18+IL18)*#REF!</f>
        <v>#REF!</v>
      </c>
      <c r="IO18" s="4" t="e">
        <f>IF(IN18=#REF!,#REF!,0)</f>
        <v>#REF!</v>
      </c>
      <c r="IQ18" s="4" t="e">
        <f>IF(IP18=#REF!,#REF!,0)</f>
        <v>#REF!</v>
      </c>
      <c r="IS18" s="4" t="e">
        <f>IF(IR18=#REF!,#REF!,0)</f>
        <v>#REF!</v>
      </c>
      <c r="IU18" s="4" t="e">
        <f>IF(IT18=#REF!,#REF!,0)</f>
        <v>#REF!</v>
      </c>
      <c r="IV18" s="19" t="e">
        <f>(IO18+IQ18+IS18+IU18)*#REF!</f>
        <v>#REF!</v>
      </c>
      <c r="IW18" s="8" t="s">
        <v>79</v>
      </c>
      <c r="IX18" s="4" t="e">
        <f>IF(IW18=#REF!,#REF!,0)</f>
        <v>#REF!</v>
      </c>
      <c r="IY18" s="8" t="s">
        <v>80</v>
      </c>
      <c r="IZ18" s="4" t="e">
        <f>IF(IY18=#REF!,#REF!,0)</f>
        <v>#REF!</v>
      </c>
      <c r="JA18" s="8" t="s">
        <v>9</v>
      </c>
      <c r="JB18" s="4" t="e">
        <f>IF(JA18=#REF!,#REF!,0)</f>
        <v>#REF!</v>
      </c>
      <c r="JC18" s="19" t="e">
        <f>(IX18+IZ18+JB18)*#REF!</f>
        <v>#REF!</v>
      </c>
      <c r="JD18" s="28" t="e">
        <f t="shared" si="11"/>
        <v>#REF!</v>
      </c>
      <c r="JE18" s="8" t="s">
        <v>161</v>
      </c>
      <c r="JF18" s="4" t="e">
        <f>VLOOKUP(JE18,#REF!,2,FALSE)</f>
        <v>#REF!</v>
      </c>
      <c r="JG18" s="19" t="e">
        <f>JF18*#REF!</f>
        <v>#REF!</v>
      </c>
      <c r="JH18" s="8" t="s">
        <v>82</v>
      </c>
      <c r="JI18" s="4" t="e">
        <f>IF(JH18=#REF!,#REF!,0)</f>
        <v>#REF!</v>
      </c>
      <c r="JJ18" s="8" t="s">
        <v>83</v>
      </c>
      <c r="JK18" s="4" t="e">
        <f>IF(JJ18=#REF!,#REF!,0)</f>
        <v>#REF!</v>
      </c>
      <c r="JL18" s="8" t="s">
        <v>84</v>
      </c>
      <c r="JM18" s="4" t="e">
        <f>IF(JL18=#REF!,#REF!,0)</f>
        <v>#REF!</v>
      </c>
      <c r="JN18" s="8" t="s">
        <v>85</v>
      </c>
      <c r="JO18" s="4" t="e">
        <f>IF(JN18=#REF!,#REF!,0)</f>
        <v>#REF!</v>
      </c>
      <c r="JP18" s="18" t="e">
        <f>(JI18+JK18+JM18+JO18)*#REF!</f>
        <v>#REF!</v>
      </c>
      <c r="JQ18" s="8" t="s">
        <v>86</v>
      </c>
      <c r="JR18" s="4" t="e">
        <f>IF(JQ18=#REF!,#REF!,0)</f>
        <v>#REF!</v>
      </c>
      <c r="JS18" s="8" t="s">
        <v>87</v>
      </c>
      <c r="JT18" s="4" t="e">
        <f>IF(JS18=#REF!,#REF!,0)</f>
        <v>#REF!</v>
      </c>
      <c r="JU18" s="8" t="s">
        <v>143</v>
      </c>
      <c r="JV18" s="4" t="e">
        <f>IF(JU18=#REF!,#REF!,0)</f>
        <v>#REF!</v>
      </c>
      <c r="JW18" s="20" t="e">
        <f>(JR18+JT18+JV18)*#REF!</f>
        <v>#REF!</v>
      </c>
      <c r="JX18" s="11" t="s">
        <v>144</v>
      </c>
      <c r="JY18" s="11" t="s">
        <v>144</v>
      </c>
      <c r="JZ18" s="11" t="s">
        <v>144</v>
      </c>
      <c r="KA18" s="11" t="s">
        <v>145</v>
      </c>
      <c r="KB18" s="11" t="s">
        <v>145</v>
      </c>
      <c r="KC18" s="11" t="s">
        <v>144</v>
      </c>
      <c r="KD18" s="11">
        <v>1</v>
      </c>
      <c r="KE18" s="11">
        <v>233</v>
      </c>
      <c r="KF18" s="11">
        <v>214</v>
      </c>
      <c r="KG18" s="11">
        <v>220</v>
      </c>
      <c r="KH18" s="11">
        <v>36</v>
      </c>
      <c r="KI18" s="11">
        <v>24292</v>
      </c>
      <c r="KJ18" s="11">
        <v>451846</v>
      </c>
      <c r="KK18" s="11">
        <v>69477</v>
      </c>
      <c r="KL18" s="11">
        <v>116939380</v>
      </c>
      <c r="KM18" s="11">
        <v>75222496</v>
      </c>
      <c r="KN18" s="11">
        <v>41716885</v>
      </c>
      <c r="KO18" s="11">
        <v>55063193.32</v>
      </c>
      <c r="KP18" s="11">
        <v>28197760.91</v>
      </c>
      <c r="KQ18" s="11">
        <v>14035240.83</v>
      </c>
      <c r="KR18" s="11">
        <v>0</v>
      </c>
      <c r="KS18" s="11">
        <v>80</v>
      </c>
      <c r="KT18" s="11">
        <v>31</v>
      </c>
      <c r="KU18" s="11">
        <v>46</v>
      </c>
      <c r="KV18" s="11" t="s">
        <v>146</v>
      </c>
      <c r="KW18" s="11" t="s">
        <v>147</v>
      </c>
    </row>
    <row r="19" spans="1:309" x14ac:dyDescent="0.25">
      <c r="A19" s="39">
        <v>113</v>
      </c>
      <c r="B19" s="11" t="s">
        <v>807</v>
      </c>
      <c r="C19" s="39" t="s">
        <v>1708</v>
      </c>
      <c r="D19" s="39" t="s">
        <v>454</v>
      </c>
      <c r="E19" s="39" t="s">
        <v>455</v>
      </c>
      <c r="F19" s="39" t="s">
        <v>456</v>
      </c>
      <c r="G19" s="39" t="s">
        <v>457</v>
      </c>
      <c r="H19" s="39" t="s">
        <v>458</v>
      </c>
      <c r="I19" s="39" t="s">
        <v>459</v>
      </c>
      <c r="J19" s="39" t="s">
        <v>1699</v>
      </c>
      <c r="K19" s="39" t="s">
        <v>1689</v>
      </c>
      <c r="L19" s="41" t="e">
        <f t="shared" si="0"/>
        <v>#REF!</v>
      </c>
      <c r="M19" s="36" t="e">
        <f t="shared" si="1"/>
        <v>#REF!</v>
      </c>
      <c r="N19" s="33" t="e">
        <f t="shared" si="2"/>
        <v>#REF!</v>
      </c>
      <c r="O19" s="23" t="e">
        <f t="shared" si="3"/>
        <v>#REF!</v>
      </c>
      <c r="P19" s="8" t="s">
        <v>154</v>
      </c>
      <c r="Q19" s="14" t="e">
        <f>VLOOKUP(P19,#REF!,2,FALSE)</f>
        <v>#REF!</v>
      </c>
      <c r="R19" s="8" t="s">
        <v>154</v>
      </c>
      <c r="S19" s="14" t="e">
        <f>VLOOKUP(R19,#REF!,2,FALSE)</f>
        <v>#REF!</v>
      </c>
      <c r="T19" s="15" t="e">
        <f>(Q19+S19)*#REF!</f>
        <v>#REF!</v>
      </c>
      <c r="U19" s="8" t="s">
        <v>7</v>
      </c>
      <c r="V19" s="10" t="e">
        <f>IF(U19=#REF!,#REF!,0)</f>
        <v>#REF!</v>
      </c>
      <c r="W19" s="8" t="s">
        <v>8</v>
      </c>
      <c r="X19" s="10" t="e">
        <f>IF(W19=#REF!,#REF!,0)</f>
        <v>#REF!</v>
      </c>
      <c r="Y19" s="8" t="s">
        <v>9</v>
      </c>
      <c r="Z19" s="10" t="e">
        <f>IF(Y19=#REF!,#REF!,0)</f>
        <v>#REF!</v>
      </c>
      <c r="AA19" s="8" t="s">
        <v>7</v>
      </c>
      <c r="AB19" s="10" t="e">
        <f>IF(AA19=#REF!,#REF!,0)</f>
        <v>#REF!</v>
      </c>
      <c r="AC19" s="8" t="s">
        <v>8</v>
      </c>
      <c r="AD19" s="10" t="e">
        <f>IF(AC19=#REF!,#REF!,0)</f>
        <v>#REF!</v>
      </c>
      <c r="AE19" s="8" t="s">
        <v>9</v>
      </c>
      <c r="AF19" s="10" t="e">
        <f>IF(AE19=#REF!,#REF!,0)</f>
        <v>#REF!</v>
      </c>
      <c r="AG19" s="8" t="s">
        <v>7</v>
      </c>
      <c r="AH19" s="10" t="e">
        <f>IF(AG19=#REF!,#REF!,0)</f>
        <v>#REF!</v>
      </c>
      <c r="AI19" s="8" t="s">
        <v>8</v>
      </c>
      <c r="AJ19" s="10" t="e">
        <f>IF(AI19=#REF!,#REF!,0)</f>
        <v>#REF!</v>
      </c>
      <c r="AK19" s="8" t="s">
        <v>9</v>
      </c>
      <c r="AL19" s="10" t="e">
        <f>IF(AK19=#REF!,#REF!,0)</f>
        <v>#REF!</v>
      </c>
      <c r="AM19" s="17" t="e">
        <f>(V19+X19+Z19+AB19+AD19+AF19+AH19+AJ19+AL19)*#REF!</f>
        <v>#REF!</v>
      </c>
      <c r="AN19" s="27" t="e">
        <f t="shared" si="4"/>
        <v>#REF!</v>
      </c>
      <c r="AP19" s="4" t="e">
        <f>IF(AO19=#REF!,#REF!,0)</f>
        <v>#REF!</v>
      </c>
      <c r="AR19" s="4" t="e">
        <f>IF(AQ19=#REF!,#REF!,0)</f>
        <v>#REF!</v>
      </c>
      <c r="AS19" s="8" t="s">
        <v>12</v>
      </c>
      <c r="AT19" s="4" t="e">
        <f>IF(AS19=#REF!,#REF!,0)</f>
        <v>#REF!</v>
      </c>
      <c r="AV19" s="4" t="e">
        <f>IF(AU19=#REF!,#REF!,0)</f>
        <v>#REF!</v>
      </c>
      <c r="AX19" s="4" t="e">
        <f>IF(AW19=#REF!,#REF!,0)</f>
        <v>#REF!</v>
      </c>
      <c r="AY19" s="8" t="s">
        <v>15</v>
      </c>
      <c r="AZ19" s="4" t="e">
        <f>IF(AY19=#REF!,#REF!,0)</f>
        <v>#REF!</v>
      </c>
      <c r="BA19" s="20" t="e">
        <f>(AP19+AR19+AT19+AV19+AX19+AZ19)*#REF!</f>
        <v>#REF!</v>
      </c>
      <c r="BB19" s="8" t="s">
        <v>169</v>
      </c>
      <c r="BC19" s="4" t="e">
        <f>VLOOKUP(BB19,#REF!,2,FALSE)</f>
        <v>#REF!</v>
      </c>
      <c r="BD19" s="20" t="e">
        <f>BC19*#REF!</f>
        <v>#REF!</v>
      </c>
      <c r="BE19" s="8" t="s">
        <v>205</v>
      </c>
      <c r="BF19" s="4" t="e">
        <f>VLOOKUP(BE19,#REF!,2,0)</f>
        <v>#REF!</v>
      </c>
      <c r="BG19" s="20" t="e">
        <f>BF19*#REF!</f>
        <v>#REF!</v>
      </c>
      <c r="BH19" s="8" t="s">
        <v>123</v>
      </c>
      <c r="BI19" s="4" t="e">
        <f>VLOOKUP(BH19,#REF!,2,FALSE)</f>
        <v>#REF!</v>
      </c>
      <c r="BJ19" s="19" t="e">
        <f>BI19*#REF!</f>
        <v>#REF!</v>
      </c>
      <c r="BK19" s="8" t="s">
        <v>290</v>
      </c>
      <c r="BL19" s="4" t="e">
        <f>VLOOKUP(BK19,#REF!,2,FALSE)</f>
        <v>#REF!</v>
      </c>
      <c r="BM19" s="8" t="s">
        <v>158</v>
      </c>
      <c r="BN19" s="4" t="e">
        <f>VLOOKUP(BM19,#REF!,2,FALSE)</f>
        <v>#REF!</v>
      </c>
      <c r="BO19" s="20" t="e">
        <f>(BL19+BN19)*#REF!</f>
        <v>#REF!</v>
      </c>
      <c r="BP19" s="28" t="e">
        <f t="shared" si="5"/>
        <v>#REF!</v>
      </c>
      <c r="BR19" s="4" t="e">
        <f>IF(BQ19=#REF!,#REF!,0)</f>
        <v>#REF!</v>
      </c>
      <c r="BT19" s="4" t="e">
        <f>IF(BS19=#REF!,#REF!,0)</f>
        <v>#REF!</v>
      </c>
      <c r="BV19" s="4" t="e">
        <f>IF(BU19=#REF!,#REF!,0)</f>
        <v>#REF!</v>
      </c>
      <c r="BX19" s="4" t="e">
        <f>IF(BW19=#REF!,#REF!,0)</f>
        <v>#REF!</v>
      </c>
      <c r="BZ19" s="4" t="e">
        <f>IF(BY19=#REF!,#REF!,0)</f>
        <v>#REF!</v>
      </c>
      <c r="CB19" s="4" t="e">
        <f>IF(CA19=#REF!,#REF!,0)</f>
        <v>#REF!</v>
      </c>
      <c r="CD19" s="4" t="e">
        <f>IF(CC19=#REF!,#REF!,0)</f>
        <v>#REF!</v>
      </c>
      <c r="CF19" s="4" t="e">
        <f>IF(CE19=#REF!,#REF!,0)</f>
        <v>#REF!</v>
      </c>
      <c r="CG19" s="20" t="e">
        <f>(BR19+BT19+BV19+BX19+BZ19+CB19+CD19+CF19)*#REF!</f>
        <v>#REF!</v>
      </c>
      <c r="CH19" s="8" t="s">
        <v>27</v>
      </c>
      <c r="CI19" s="4" t="e">
        <f>IF(CH19=#REF!,#REF!,0)</f>
        <v>#REF!</v>
      </c>
      <c r="CJ19" s="8" t="s">
        <v>28</v>
      </c>
      <c r="CK19" s="4" t="e">
        <f>IF(CJ19=#REF!,#REF!,0)</f>
        <v>#REF!</v>
      </c>
      <c r="CL19" s="8" t="s">
        <v>29</v>
      </c>
      <c r="CM19" s="4" t="e">
        <f>IF(CL19=#REF!,#REF!,0)</f>
        <v>#REF!</v>
      </c>
      <c r="CN19" s="20" t="e">
        <f>(CI19+CK19+CM19)*#REF!</f>
        <v>#REF!</v>
      </c>
      <c r="CO19" s="8" t="s">
        <v>126</v>
      </c>
      <c r="CP19" s="4" t="e">
        <f>VLOOKUP(CO19,#REF!,2,FALSE)</f>
        <v>#REF!</v>
      </c>
      <c r="CQ19" s="20" t="e">
        <f>CP19*#REF!</f>
        <v>#REF!</v>
      </c>
      <c r="CR19" s="8" t="s">
        <v>229</v>
      </c>
      <c r="CS19" s="4" t="e">
        <f>VLOOKUP(CR19,#REF!,2,FALSE)</f>
        <v>#REF!</v>
      </c>
      <c r="CT19" s="8" t="s">
        <v>31</v>
      </c>
      <c r="CU19" s="4" t="e">
        <f>IF(CT19=#REF!,#REF!,0)</f>
        <v>#REF!</v>
      </c>
      <c r="CV19" s="8" t="s">
        <v>32</v>
      </c>
      <c r="CW19" s="4" t="e">
        <f>IF(CV19=#REF!,#REF!,0)</f>
        <v>#REF!</v>
      </c>
      <c r="CX19" s="8" t="s">
        <v>33</v>
      </c>
      <c r="CY19" s="4" t="e">
        <f>IF(CX19=#REF!,#REF!,0)</f>
        <v>#REF!</v>
      </c>
      <c r="CZ19" s="8" t="s">
        <v>34</v>
      </c>
      <c r="DA19" s="4" t="e">
        <f>IF(CZ19=#REF!,#REF!,0)</f>
        <v>#REF!</v>
      </c>
      <c r="DB19" s="20" t="e">
        <f>(CS19+CU19+CW19+CY19+DA19)*#REF!</f>
        <v>#REF!</v>
      </c>
      <c r="DC19" s="8" t="s">
        <v>35</v>
      </c>
      <c r="DD19" s="4" t="e">
        <f>IF(DC19=#REF!,#REF!,0)</f>
        <v>#REF!</v>
      </c>
      <c r="DE19" s="8" t="s">
        <v>36</v>
      </c>
      <c r="DF19" s="4" t="e">
        <f>IF(DE19=#REF!,#REF!,0)</f>
        <v>#REF!</v>
      </c>
      <c r="DG19" s="8" t="s">
        <v>37</v>
      </c>
      <c r="DH19" s="4" t="e">
        <f>IF(DG19=#REF!,#REF!,0)</f>
        <v>#REF!</v>
      </c>
      <c r="DI19" s="19" t="e">
        <f>(DD19+DF19+DH19)*#REF!</f>
        <v>#REF!</v>
      </c>
      <c r="DJ19" s="8" t="s">
        <v>38</v>
      </c>
      <c r="DK19" s="4" t="e">
        <f>IF(DJ19=#REF!,#REF!,0)</f>
        <v>#REF!</v>
      </c>
      <c r="DL19" s="8" t="s">
        <v>39</v>
      </c>
      <c r="DM19" s="4" t="e">
        <f>IF(DL19=#REF!,#REF!,0)</f>
        <v>#REF!</v>
      </c>
      <c r="DN19" s="8" t="s">
        <v>40</v>
      </c>
      <c r="DO19" s="4" t="e">
        <f>IF(DN19=#REF!,#REF!,0)</f>
        <v>#REF!</v>
      </c>
      <c r="DP19" s="8" t="s">
        <v>128</v>
      </c>
      <c r="DQ19" s="4" t="e">
        <f>IF(DP19=#REF!,#REF!,0)</f>
        <v>#REF!</v>
      </c>
      <c r="DR19" s="8" t="s">
        <v>41</v>
      </c>
      <c r="DS19" s="4" t="e">
        <f>IF(DR19=#REF!,#REF!,0)</f>
        <v>#REF!</v>
      </c>
      <c r="DT19" s="8" t="s">
        <v>129</v>
      </c>
      <c r="DU19" s="4" t="e">
        <f>IF(DT19=#REF!,#REF!,0)</f>
        <v>#REF!</v>
      </c>
      <c r="DV19" s="19" t="e">
        <f>(DK19+DM19+DO19+DQ19+DS19+DU19)*#REF!</f>
        <v>#REF!</v>
      </c>
      <c r="DW19" s="28" t="e">
        <f t="shared" si="6"/>
        <v>#REF!</v>
      </c>
      <c r="DX19" s="8" t="s">
        <v>42</v>
      </c>
      <c r="DY19" s="4" t="e">
        <f>IF(DX19=#REF!,#REF!,0)</f>
        <v>#REF!</v>
      </c>
      <c r="DZ19" s="8" t="s">
        <v>43</v>
      </c>
      <c r="EA19" s="4" t="e">
        <f>IF(DZ19=#REF!,#REF!,0)</f>
        <v>#REF!</v>
      </c>
      <c r="EB19" s="8" t="s">
        <v>44</v>
      </c>
      <c r="EC19" s="4" t="e">
        <f>IF(EB19=#REF!,#REF!,0)</f>
        <v>#REF!</v>
      </c>
      <c r="EE19" s="4" t="e">
        <f>IF(ED19=#REF!,#REF!,0)</f>
        <v>#REF!</v>
      </c>
      <c r="EF19" s="8" t="s">
        <v>46</v>
      </c>
      <c r="EG19" s="4" t="e">
        <f>IF(EF19=#REF!,#REF!,0)</f>
        <v>#REF!</v>
      </c>
      <c r="EH19" s="19" t="e">
        <f>(DY19+EA19+EC19+EE19+EG19)*#REF!</f>
        <v>#REF!</v>
      </c>
      <c r="EI19" s="8" t="s">
        <v>251</v>
      </c>
      <c r="EJ19" s="4" t="e">
        <f>VLOOKUP(EI19,#REF!,2,FALSE)</f>
        <v>#REF!</v>
      </c>
      <c r="EK19" s="19" t="e">
        <f>EJ19*#REF!</f>
        <v>#REF!</v>
      </c>
      <c r="EL19" s="28" t="e">
        <f t="shared" si="7"/>
        <v>#REF!</v>
      </c>
      <c r="EN19" s="4" t="e">
        <f>IF(EM19=#REF!,#REF!,0)</f>
        <v>#REF!</v>
      </c>
      <c r="EO19" s="8" t="s">
        <v>49</v>
      </c>
      <c r="EP19" s="4" t="e">
        <f>IF(EO19=#REF!,#REF!,0)</f>
        <v>#REF!</v>
      </c>
      <c r="EQ19" s="8" t="s">
        <v>131</v>
      </c>
      <c r="ER19" s="4" t="e">
        <f>IF(EQ19=#REF!,#REF!,0)</f>
        <v>#REF!</v>
      </c>
      <c r="ES19" s="8" t="s">
        <v>132</v>
      </c>
      <c r="ET19" s="4" t="e">
        <f>IF(ES19=#REF!,#REF!,0)</f>
        <v>#REF!</v>
      </c>
      <c r="EU19" s="19" t="e">
        <f>(EN19+EP19+ER19+ET19)*#REF!</f>
        <v>#REF!</v>
      </c>
      <c r="EV19" s="8" t="s">
        <v>173</v>
      </c>
      <c r="EW19" s="4" t="e">
        <f>IF(EV19=#REF!,#REF!,0)</f>
        <v>#REF!</v>
      </c>
      <c r="EY19" s="4" t="e">
        <f>IF(EX19=#REF!,#REF!,0)</f>
        <v>#REF!</v>
      </c>
      <c r="EZ19" s="8" t="s">
        <v>50</v>
      </c>
      <c r="FA19" s="4" t="e">
        <f>IF(EZ19=#REF!,#REF!,0)</f>
        <v>#REF!</v>
      </c>
      <c r="FB19" s="19" t="e">
        <f>(EW19+EY19+FA19)*#REF!</f>
        <v>#REF!</v>
      </c>
      <c r="FC19" s="30" t="e">
        <f t="shared" si="8"/>
        <v>#REF!</v>
      </c>
      <c r="FD19" s="28" t="e">
        <f t="shared" si="9"/>
        <v>#REF!</v>
      </c>
      <c r="FE19" s="8" t="s">
        <v>51</v>
      </c>
      <c r="FF19" s="4" t="e">
        <f>IF(FE19=#REF!,#REF!,0)</f>
        <v>#REF!</v>
      </c>
      <c r="FG19" s="8" t="s">
        <v>134</v>
      </c>
      <c r="FH19" s="4" t="e">
        <f>IF(FG19=#REF!,#REF!,0)</f>
        <v>#REF!</v>
      </c>
      <c r="FI19" s="8" t="s">
        <v>135</v>
      </c>
      <c r="FJ19" s="4" t="e">
        <f>IF(FI19=#REF!,#REF!,0)</f>
        <v>#REF!</v>
      </c>
      <c r="FK19" s="8" t="s">
        <v>136</v>
      </c>
      <c r="FL19" s="4" t="e">
        <f>IF(FK19=#REF!,#REF!,0)</f>
        <v>#REF!</v>
      </c>
      <c r="FM19" s="8" t="s">
        <v>174</v>
      </c>
      <c r="FN19" s="4" t="e">
        <f>IF(FM19=#REF!,#REF!,0)</f>
        <v>#REF!</v>
      </c>
      <c r="FO19" s="8" t="s">
        <v>52</v>
      </c>
      <c r="FP19" s="4" t="e">
        <f>IF(FO19=#REF!,#REF!,0)</f>
        <v>#REF!</v>
      </c>
      <c r="FQ19" s="8" t="s">
        <v>53</v>
      </c>
      <c r="FR19" s="4" t="e">
        <f>IF(FQ19=#REF!,#REF!,0)</f>
        <v>#REF!</v>
      </c>
      <c r="FS19" s="19" t="e">
        <f>(FF19+FH19+FJ19+FL19+FN19+FP19+FR19)*#REF!</f>
        <v>#REF!</v>
      </c>
      <c r="FU19" s="4" t="e">
        <f>IF(FT19=#REF!,#REF!,0)</f>
        <v>#REF!</v>
      </c>
      <c r="FW19" s="4" t="e">
        <f>IF(FV19=#REF!,#REF!,0)</f>
        <v>#REF!</v>
      </c>
      <c r="FX19" s="8" t="s">
        <v>176</v>
      </c>
      <c r="FY19" s="4" t="e">
        <f>IF(FX19=#REF!,#REF!,0)</f>
        <v>#REF!</v>
      </c>
      <c r="FZ19" s="8" t="s">
        <v>138</v>
      </c>
      <c r="GA19" s="4" t="e">
        <f>IF(FZ19=#REF!,#REF!,0)</f>
        <v>#REF!</v>
      </c>
      <c r="GB19" s="8" t="s">
        <v>177</v>
      </c>
      <c r="GC19" s="4" t="e">
        <f>IF(GB19=#REF!,#REF!,0)</f>
        <v>#REF!</v>
      </c>
      <c r="GD19" s="8" t="s">
        <v>139</v>
      </c>
      <c r="GE19" s="4" t="e">
        <f>IF(GD19=#REF!,#REF!,0)</f>
        <v>#REF!</v>
      </c>
      <c r="GG19" s="4" t="e">
        <f>IF(GF19=#REF!,#REF!,0)</f>
        <v>#REF!</v>
      </c>
      <c r="GH19" s="8" t="s">
        <v>178</v>
      </c>
      <c r="GI19" s="4" t="e">
        <f>IF(GH19=#REF!,#REF!,0)</f>
        <v>#REF!</v>
      </c>
      <c r="GJ19" s="8" t="s">
        <v>206</v>
      </c>
      <c r="GK19" s="4" t="e">
        <f>IF(GJ19=#REF!,#REF!,0)</f>
        <v>#REF!</v>
      </c>
      <c r="GL19" s="8" t="s">
        <v>179</v>
      </c>
      <c r="GM19" s="4" t="e">
        <f>IF(GL19=#REF!,#REF!,0)</f>
        <v>#REF!</v>
      </c>
      <c r="GN19" s="19" t="e">
        <f>(FU19+FW19+FY19+GA19+GC19+GE19+GG19+GI19+GK19+GM19)*#REF!</f>
        <v>#REF!</v>
      </c>
      <c r="GO19" s="8" t="s">
        <v>55</v>
      </c>
      <c r="GP19" s="4" t="e">
        <f>IF(GO19=#REF!,#REF!,0)</f>
        <v>#REF!</v>
      </c>
      <c r="GQ19" s="8" t="s">
        <v>56</v>
      </c>
      <c r="GR19" s="4" t="e">
        <f>IF(GQ19=#REF!,#REF!,0)</f>
        <v>#REF!</v>
      </c>
      <c r="GS19" s="8" t="s">
        <v>57</v>
      </c>
      <c r="GT19" s="4" t="e">
        <f>IF(GS19=#REF!,#REF!,0)</f>
        <v>#REF!</v>
      </c>
      <c r="GU19" s="8" t="s">
        <v>58</v>
      </c>
      <c r="GV19" s="4" t="e">
        <f>IF(GU19=#REF!,#REF!,0)</f>
        <v>#REF!</v>
      </c>
      <c r="GW19" s="8" t="s">
        <v>59</v>
      </c>
      <c r="GX19" s="4" t="e">
        <f>IF(GW19=#REF!,#REF!,0)</f>
        <v>#REF!</v>
      </c>
      <c r="GY19" s="18" t="e">
        <f>(GP19+GR19+GT19+GV19+GX19)*#REF!</f>
        <v>#REF!</v>
      </c>
      <c r="GZ19" s="8" t="s">
        <v>60</v>
      </c>
      <c r="HA19" s="4" t="e">
        <f>IF(GZ19=#REF!,#REF!,0)</f>
        <v>#REF!</v>
      </c>
      <c r="HC19" s="4" t="e">
        <f>IF(HB19=#REF!,#REF!,0)</f>
        <v>#REF!</v>
      </c>
      <c r="HE19" s="4" t="e">
        <f>IF(HD19=#REF!,#REF!,0)</f>
        <v>#REF!</v>
      </c>
      <c r="HF19" s="8" t="s">
        <v>63</v>
      </c>
      <c r="HG19" s="4" t="e">
        <f>IF(HF19=#REF!,#REF!,0)</f>
        <v>#REF!</v>
      </c>
      <c r="HH19" s="8" t="s">
        <v>64</v>
      </c>
      <c r="HI19" s="4" t="e">
        <f>IF(HH19=#REF!,#REF!,0)</f>
        <v>#REF!</v>
      </c>
      <c r="HJ19" s="8" t="s">
        <v>65</v>
      </c>
      <c r="HK19" s="4" t="e">
        <f>IF(HJ19=#REF!,#REF!,0)</f>
        <v>#REF!</v>
      </c>
      <c r="HL19" s="8" t="s">
        <v>66</v>
      </c>
      <c r="HM19" s="4" t="e">
        <f>IF(HL19=#REF!,#REF!,0)</f>
        <v>#REF!</v>
      </c>
      <c r="HN19" s="8" t="s">
        <v>67</v>
      </c>
      <c r="HO19" s="4" t="e">
        <f>IF(HN19=#REF!,#REF!,0)</f>
        <v>#REF!</v>
      </c>
      <c r="HP19" s="18" t="e">
        <f>(HA19+HC19+HE19+HG19+HI19+HK19+HM19+HO19)*#REF!</f>
        <v>#REF!</v>
      </c>
      <c r="HQ19" s="28" t="e">
        <f t="shared" si="10"/>
        <v>#REF!</v>
      </c>
      <c r="HR19" s="8" t="s">
        <v>160</v>
      </c>
      <c r="HS19" s="4" t="e">
        <f>VLOOKUP(HR19,#REF!,2,FALSE)</f>
        <v>#REF!</v>
      </c>
      <c r="HT19" s="19" t="e">
        <f>HS19*#REF!</f>
        <v>#REF!</v>
      </c>
      <c r="HU19" s="8" t="s">
        <v>141</v>
      </c>
      <c r="HV19" s="4" t="e">
        <f>IF(HU19=#REF!,#REF!,0)</f>
        <v>#REF!</v>
      </c>
      <c r="HW19" s="8" t="s">
        <v>69</v>
      </c>
      <c r="HX19" s="4" t="e">
        <f>IF(HW19=#REF!,#REF!,0)</f>
        <v>#REF!</v>
      </c>
      <c r="HZ19" s="4" t="e">
        <f>IF(HY19=#REF!,#REF!,0)</f>
        <v>#REF!</v>
      </c>
      <c r="IB19" s="4" t="e">
        <f>IF(IA19=#REF!,#REF!,0)</f>
        <v>#REF!</v>
      </c>
      <c r="ID19" s="4" t="e">
        <f>IF(IC19=#REF!,#REF!,0)</f>
        <v>#REF!</v>
      </c>
      <c r="IF19" s="4" t="e">
        <f>IF(IE19=#REF!,#REF!,0)</f>
        <v>#REF!</v>
      </c>
      <c r="IH19" s="4" t="e">
        <f>IF(IG19=#REF!,#REF!,0)</f>
        <v>#REF!</v>
      </c>
      <c r="IJ19" s="4" t="e">
        <f>IF(II19=#REF!,#REF!,0)</f>
        <v>#REF!</v>
      </c>
      <c r="IL19" s="4" t="e">
        <f>IF(IK19=#REF!,#REF!,0)</f>
        <v>#REF!</v>
      </c>
      <c r="IM19" s="19" t="e">
        <f>(HV19+HX19+HZ19+IB19+ID19+IF19+IH19+IJ19+IL19)*#REF!</f>
        <v>#REF!</v>
      </c>
      <c r="IO19" s="4" t="e">
        <f>IF(IN19=#REF!,#REF!,0)</f>
        <v>#REF!</v>
      </c>
      <c r="IQ19" s="4" t="e">
        <f>IF(IP19=#REF!,#REF!,0)</f>
        <v>#REF!</v>
      </c>
      <c r="IS19" s="4" t="e">
        <f>IF(IR19=#REF!,#REF!,0)</f>
        <v>#REF!</v>
      </c>
      <c r="IU19" s="4" t="e">
        <f>IF(IT19=#REF!,#REF!,0)</f>
        <v>#REF!</v>
      </c>
      <c r="IV19" s="19" t="e">
        <f>(IO19+IQ19+IS19+IU19)*#REF!</f>
        <v>#REF!</v>
      </c>
      <c r="IW19" s="8" t="s">
        <v>79</v>
      </c>
      <c r="IX19" s="4" t="e">
        <f>IF(IW19=#REF!,#REF!,0)</f>
        <v>#REF!</v>
      </c>
      <c r="IY19" s="8" t="s">
        <v>80</v>
      </c>
      <c r="IZ19" s="4" t="e">
        <f>IF(IY19=#REF!,#REF!,0)</f>
        <v>#REF!</v>
      </c>
      <c r="JA19" s="8" t="s">
        <v>9</v>
      </c>
      <c r="JB19" s="4" t="e">
        <f>IF(JA19=#REF!,#REF!,0)</f>
        <v>#REF!</v>
      </c>
      <c r="JC19" s="19" t="e">
        <f>(IX19+IZ19+JB19)*#REF!</f>
        <v>#REF!</v>
      </c>
      <c r="JD19" s="28" t="e">
        <f t="shared" si="11"/>
        <v>#REF!</v>
      </c>
      <c r="JE19" s="8" t="s">
        <v>161</v>
      </c>
      <c r="JF19" s="4" t="e">
        <f>VLOOKUP(JE19,#REF!,2,FALSE)</f>
        <v>#REF!</v>
      </c>
      <c r="JG19" s="19" t="e">
        <f>JF19*#REF!</f>
        <v>#REF!</v>
      </c>
      <c r="JH19" s="8" t="s">
        <v>82</v>
      </c>
      <c r="JI19" s="4" t="e">
        <f>IF(JH19=#REF!,#REF!,0)</f>
        <v>#REF!</v>
      </c>
      <c r="JJ19" s="8" t="s">
        <v>83</v>
      </c>
      <c r="JK19" s="4" t="e">
        <f>IF(JJ19=#REF!,#REF!,0)</f>
        <v>#REF!</v>
      </c>
      <c r="JL19" s="8" t="s">
        <v>84</v>
      </c>
      <c r="JM19" s="4" t="e">
        <f>IF(JL19=#REF!,#REF!,0)</f>
        <v>#REF!</v>
      </c>
      <c r="JN19" s="8" t="s">
        <v>85</v>
      </c>
      <c r="JO19" s="4" t="e">
        <f>IF(JN19=#REF!,#REF!,0)</f>
        <v>#REF!</v>
      </c>
      <c r="JP19" s="18" t="e">
        <f>(JI19+JK19+JM19+JO19)*#REF!</f>
        <v>#REF!</v>
      </c>
      <c r="JQ19" s="8" t="s">
        <v>86</v>
      </c>
      <c r="JR19" s="4" t="e">
        <f>IF(JQ19=#REF!,#REF!,0)</f>
        <v>#REF!</v>
      </c>
      <c r="JS19" s="8" t="s">
        <v>87</v>
      </c>
      <c r="JT19" s="4" t="e">
        <f>IF(JS19=#REF!,#REF!,0)</f>
        <v>#REF!</v>
      </c>
      <c r="JU19" s="8" t="s">
        <v>143</v>
      </c>
      <c r="JV19" s="4" t="e">
        <f>IF(JU19=#REF!,#REF!,0)</f>
        <v>#REF!</v>
      </c>
      <c r="JW19" s="20" t="e">
        <f>(JR19+JT19+JV19)*#REF!</f>
        <v>#REF!</v>
      </c>
      <c r="JX19" s="11" t="s">
        <v>144</v>
      </c>
      <c r="JY19" s="11" t="s">
        <v>144</v>
      </c>
      <c r="JZ19" s="11" t="s">
        <v>144</v>
      </c>
      <c r="KA19" s="11" t="s">
        <v>145</v>
      </c>
      <c r="KB19" s="11" t="s">
        <v>145</v>
      </c>
      <c r="KC19" s="11" t="s">
        <v>144</v>
      </c>
      <c r="KD19" s="11">
        <v>1</v>
      </c>
      <c r="KE19" s="11">
        <v>233</v>
      </c>
      <c r="KF19" s="11">
        <v>214</v>
      </c>
      <c r="KG19" s="11">
        <v>220</v>
      </c>
      <c r="KH19" s="11">
        <v>36</v>
      </c>
      <c r="KI19" s="11">
        <v>24292</v>
      </c>
      <c r="KJ19" s="11">
        <v>451846</v>
      </c>
      <c r="KK19" s="11">
        <v>69477</v>
      </c>
      <c r="KL19" s="11">
        <v>116939380</v>
      </c>
      <c r="KM19" s="11">
        <v>75222496</v>
      </c>
      <c r="KN19" s="11">
        <v>41716885</v>
      </c>
      <c r="KO19" s="11">
        <v>55063193.32</v>
      </c>
      <c r="KP19" s="11">
        <v>28197760.91</v>
      </c>
      <c r="KQ19" s="11">
        <v>14035240.83</v>
      </c>
      <c r="KR19" s="11">
        <v>0</v>
      </c>
      <c r="KS19" s="11">
        <v>80</v>
      </c>
      <c r="KT19" s="11">
        <v>31</v>
      </c>
      <c r="KU19" s="11">
        <v>52</v>
      </c>
      <c r="KV19" s="11" t="s">
        <v>146</v>
      </c>
      <c r="KW19" s="11" t="s">
        <v>147</v>
      </c>
    </row>
    <row r="20" spans="1:309" x14ac:dyDescent="0.25">
      <c r="A20" s="39">
        <v>53</v>
      </c>
      <c r="B20" s="11" t="s">
        <v>509</v>
      </c>
      <c r="C20" s="39" t="s">
        <v>1884</v>
      </c>
      <c r="D20" s="39" t="s">
        <v>504</v>
      </c>
      <c r="E20" s="39" t="s">
        <v>505</v>
      </c>
      <c r="F20" s="39" t="s">
        <v>506</v>
      </c>
      <c r="G20" s="39" t="s">
        <v>505</v>
      </c>
      <c r="H20" s="39" t="s">
        <v>507</v>
      </c>
      <c r="I20" s="39" t="s">
        <v>508</v>
      </c>
      <c r="J20" s="39" t="s">
        <v>1756</v>
      </c>
      <c r="K20" s="39" t="s">
        <v>1703</v>
      </c>
      <c r="L20" s="41" t="e">
        <f t="shared" si="0"/>
        <v>#REF!</v>
      </c>
      <c r="M20" s="36" t="e">
        <f t="shared" si="1"/>
        <v>#REF!</v>
      </c>
      <c r="N20" s="33" t="e">
        <f t="shared" si="2"/>
        <v>#REF!</v>
      </c>
      <c r="O20" s="23" t="e">
        <f t="shared" si="3"/>
        <v>#REF!</v>
      </c>
      <c r="P20" s="8" t="s">
        <v>154</v>
      </c>
      <c r="Q20" s="14" t="e">
        <f>VLOOKUP(P20,#REF!,2,FALSE)</f>
        <v>#REF!</v>
      </c>
      <c r="R20" s="8" t="s">
        <v>154</v>
      </c>
      <c r="S20" s="14" t="e">
        <f>VLOOKUP(R20,#REF!,2,FALSE)</f>
        <v>#REF!</v>
      </c>
      <c r="T20" s="15" t="e">
        <f>(Q20+S20)*#REF!</f>
        <v>#REF!</v>
      </c>
      <c r="U20" s="8" t="s">
        <v>7</v>
      </c>
      <c r="V20" s="10" t="e">
        <f>IF(U20=#REF!,#REF!,0)</f>
        <v>#REF!</v>
      </c>
      <c r="W20" s="8" t="s">
        <v>8</v>
      </c>
      <c r="X20" s="10" t="e">
        <f>IF(W20=#REF!,#REF!,0)</f>
        <v>#REF!</v>
      </c>
      <c r="Y20" s="8" t="s">
        <v>9</v>
      </c>
      <c r="Z20" s="10" t="e">
        <f>IF(Y20=#REF!,#REF!,0)</f>
        <v>#REF!</v>
      </c>
      <c r="AA20" s="8" t="s">
        <v>7</v>
      </c>
      <c r="AB20" s="10" t="e">
        <f>IF(AA20=#REF!,#REF!,0)</f>
        <v>#REF!</v>
      </c>
      <c r="AC20" s="8" t="s">
        <v>8</v>
      </c>
      <c r="AD20" s="10" t="e">
        <f>IF(AC20=#REF!,#REF!,0)</f>
        <v>#REF!</v>
      </c>
      <c r="AE20" s="8" t="s">
        <v>9</v>
      </c>
      <c r="AF20" s="10" t="e">
        <f>IF(AE20=#REF!,#REF!,0)</f>
        <v>#REF!</v>
      </c>
      <c r="AG20" s="8" t="s">
        <v>7</v>
      </c>
      <c r="AH20" s="10" t="e">
        <f>IF(AG20=#REF!,#REF!,0)</f>
        <v>#REF!</v>
      </c>
      <c r="AI20" s="8" t="s">
        <v>8</v>
      </c>
      <c r="AJ20" s="10" t="e">
        <f>IF(AI20=#REF!,#REF!,0)</f>
        <v>#REF!</v>
      </c>
      <c r="AK20" s="8" t="s">
        <v>9</v>
      </c>
      <c r="AL20" s="10" t="e">
        <f>IF(AK20=#REF!,#REF!,0)</f>
        <v>#REF!</v>
      </c>
      <c r="AM20" s="17" t="e">
        <f>(V20+X20+Z20+AB20+AD20+AF20+AH20+AJ20+AL20)*#REF!</f>
        <v>#REF!</v>
      </c>
      <c r="AN20" s="27" t="e">
        <f t="shared" si="4"/>
        <v>#REF!</v>
      </c>
      <c r="AP20" s="4" t="e">
        <f>IF(AO20=#REF!,#REF!,0)</f>
        <v>#REF!</v>
      </c>
      <c r="AR20" s="4" t="e">
        <f>IF(AQ20=#REF!,#REF!,0)</f>
        <v>#REF!</v>
      </c>
      <c r="AS20" s="8" t="s">
        <v>12</v>
      </c>
      <c r="AT20" s="4" t="e">
        <f>IF(AS20=#REF!,#REF!,0)</f>
        <v>#REF!</v>
      </c>
      <c r="AV20" s="4" t="e">
        <f>IF(AU20=#REF!,#REF!,0)</f>
        <v>#REF!</v>
      </c>
      <c r="AX20" s="4" t="e">
        <f>IF(AW20=#REF!,#REF!,0)</f>
        <v>#REF!</v>
      </c>
      <c r="AY20" s="8" t="s">
        <v>15</v>
      </c>
      <c r="AZ20" s="4" t="e">
        <f>IF(AY20=#REF!,#REF!,0)</f>
        <v>#REF!</v>
      </c>
      <c r="BA20" s="20" t="e">
        <f>(AP20+AR20+AT20+AV20+AX20+AZ20)*#REF!</f>
        <v>#REF!</v>
      </c>
      <c r="BB20" s="8" t="s">
        <v>187</v>
      </c>
      <c r="BC20" s="4" t="e">
        <f>VLOOKUP(BB20,#REF!,2,FALSE)</f>
        <v>#REF!</v>
      </c>
      <c r="BD20" s="20" t="e">
        <f>BC20*#REF!</f>
        <v>#REF!</v>
      </c>
      <c r="BE20" s="8" t="s">
        <v>214</v>
      </c>
      <c r="BF20" s="4" t="e">
        <f>VLOOKUP(BE20,#REF!,2,0)</f>
        <v>#REF!</v>
      </c>
      <c r="BG20" s="20" t="e">
        <f>BF20*#REF!</f>
        <v>#REF!</v>
      </c>
      <c r="BH20" s="8" t="s">
        <v>123</v>
      </c>
      <c r="BI20" s="4" t="e">
        <f>VLOOKUP(BH20,#REF!,2,FALSE)</f>
        <v>#REF!</v>
      </c>
      <c r="BJ20" s="19" t="e">
        <f>BI20*#REF!</f>
        <v>#REF!</v>
      </c>
      <c r="BK20" s="8" t="s">
        <v>124</v>
      </c>
      <c r="BL20" s="4" t="e">
        <f>VLOOKUP(BK20,#REF!,2,FALSE)</f>
        <v>#REF!</v>
      </c>
      <c r="BM20" s="8" t="s">
        <v>158</v>
      </c>
      <c r="BN20" s="4" t="e">
        <f>VLOOKUP(BM20,#REF!,2,FALSE)</f>
        <v>#REF!</v>
      </c>
      <c r="BO20" s="20" t="e">
        <f>(BL20+BN20)*#REF!</f>
        <v>#REF!</v>
      </c>
      <c r="BP20" s="28" t="e">
        <f t="shared" si="5"/>
        <v>#REF!</v>
      </c>
      <c r="BR20" s="4" t="e">
        <f>IF(BQ20=#REF!,#REF!,0)</f>
        <v>#REF!</v>
      </c>
      <c r="BT20" s="4" t="e">
        <f>IF(BS20=#REF!,#REF!,0)</f>
        <v>#REF!</v>
      </c>
      <c r="BV20" s="4" t="e">
        <f>IF(BU20=#REF!,#REF!,0)</f>
        <v>#REF!</v>
      </c>
      <c r="BX20" s="4" t="e">
        <f>IF(BW20=#REF!,#REF!,0)</f>
        <v>#REF!</v>
      </c>
      <c r="BZ20" s="4" t="e">
        <f>IF(BY20=#REF!,#REF!,0)</f>
        <v>#REF!</v>
      </c>
      <c r="CB20" s="4" t="e">
        <f>IF(CA20=#REF!,#REF!,0)</f>
        <v>#REF!</v>
      </c>
      <c r="CD20" s="4" t="e">
        <f>IF(CC20=#REF!,#REF!,0)</f>
        <v>#REF!</v>
      </c>
      <c r="CF20" s="4" t="e">
        <f>IF(CE20=#REF!,#REF!,0)</f>
        <v>#REF!</v>
      </c>
      <c r="CG20" s="20" t="e">
        <f>(BR20+BT20+BV20+BX20+BZ20+CB20+CD20+CF20)*#REF!</f>
        <v>#REF!</v>
      </c>
      <c r="CH20" s="8" t="s">
        <v>27</v>
      </c>
      <c r="CI20" s="4" t="e">
        <f>IF(CH20=#REF!,#REF!,0)</f>
        <v>#REF!</v>
      </c>
      <c r="CJ20" s="8" t="s">
        <v>28</v>
      </c>
      <c r="CK20" s="4" t="e">
        <f>IF(CJ20=#REF!,#REF!,0)</f>
        <v>#REF!</v>
      </c>
      <c r="CL20" s="8" t="s">
        <v>29</v>
      </c>
      <c r="CM20" s="4" t="e">
        <f>IF(CL20=#REF!,#REF!,0)</f>
        <v>#REF!</v>
      </c>
      <c r="CN20" s="20" t="e">
        <f>(CI20+CK20+CM20)*#REF!</f>
        <v>#REF!</v>
      </c>
      <c r="CO20" s="8" t="s">
        <v>126</v>
      </c>
      <c r="CP20" s="4" t="e">
        <f>VLOOKUP(CO20,#REF!,2,FALSE)</f>
        <v>#REF!</v>
      </c>
      <c r="CQ20" s="20" t="e">
        <f>CP20*#REF!</f>
        <v>#REF!</v>
      </c>
      <c r="CR20" s="8" t="s">
        <v>229</v>
      </c>
      <c r="CS20" s="4" t="e">
        <f>VLOOKUP(CR20,#REF!,2,FALSE)</f>
        <v>#REF!</v>
      </c>
      <c r="CT20" s="8" t="s">
        <v>31</v>
      </c>
      <c r="CU20" s="4" t="e">
        <f>IF(CT20=#REF!,#REF!,0)</f>
        <v>#REF!</v>
      </c>
      <c r="CV20" s="8" t="s">
        <v>32</v>
      </c>
      <c r="CW20" s="4" t="e">
        <f>IF(CV20=#REF!,#REF!,0)</f>
        <v>#REF!</v>
      </c>
      <c r="CX20" s="8" t="s">
        <v>33</v>
      </c>
      <c r="CY20" s="4" t="e">
        <f>IF(CX20=#REF!,#REF!,0)</f>
        <v>#REF!</v>
      </c>
      <c r="DA20" s="4" t="e">
        <f>IF(CZ20=#REF!,#REF!,0)</f>
        <v>#REF!</v>
      </c>
      <c r="DB20" s="20" t="e">
        <f>(CS20+CU20+CW20+CY20+DA20)*#REF!</f>
        <v>#REF!</v>
      </c>
      <c r="DC20" s="8" t="s">
        <v>35</v>
      </c>
      <c r="DD20" s="4" t="e">
        <f>IF(DC20=#REF!,#REF!,0)</f>
        <v>#REF!</v>
      </c>
      <c r="DE20" s="8" t="s">
        <v>36</v>
      </c>
      <c r="DF20" s="4" t="e">
        <f>IF(DE20=#REF!,#REF!,0)</f>
        <v>#REF!</v>
      </c>
      <c r="DH20" s="4" t="e">
        <f>IF(DG20=#REF!,#REF!,0)</f>
        <v>#REF!</v>
      </c>
      <c r="DI20" s="19" t="e">
        <f>(DD20+DF20+DH20)*#REF!</f>
        <v>#REF!</v>
      </c>
      <c r="DK20" s="4" t="e">
        <f>IF(DJ20=#REF!,#REF!,0)</f>
        <v>#REF!</v>
      </c>
      <c r="DM20" s="4" t="e">
        <f>IF(DL20=#REF!,#REF!,0)</f>
        <v>#REF!</v>
      </c>
      <c r="DN20" s="8" t="s">
        <v>40</v>
      </c>
      <c r="DO20" s="4" t="e">
        <f>IF(DN20=#REF!,#REF!,0)</f>
        <v>#REF!</v>
      </c>
      <c r="DQ20" s="4" t="e">
        <f>IF(DP20=#REF!,#REF!,0)</f>
        <v>#REF!</v>
      </c>
      <c r="DS20" s="4" t="e">
        <f>IF(DR20=#REF!,#REF!,0)</f>
        <v>#REF!</v>
      </c>
      <c r="DU20" s="4" t="e">
        <f>IF(DT20=#REF!,#REF!,0)</f>
        <v>#REF!</v>
      </c>
      <c r="DV20" s="19" t="e">
        <f>(DK20+DM20+DO20+DQ20+DS20+DU20)*#REF!</f>
        <v>#REF!</v>
      </c>
      <c r="DW20" s="28" t="e">
        <f t="shared" si="6"/>
        <v>#REF!</v>
      </c>
      <c r="DX20" s="8" t="s">
        <v>42</v>
      </c>
      <c r="DY20" s="4" t="e">
        <f>IF(DX20=#REF!,#REF!,0)</f>
        <v>#REF!</v>
      </c>
      <c r="DZ20" s="8" t="s">
        <v>43</v>
      </c>
      <c r="EA20" s="4" t="e">
        <f>IF(DZ20=#REF!,#REF!,0)</f>
        <v>#REF!</v>
      </c>
      <c r="EB20" s="8" t="s">
        <v>44</v>
      </c>
      <c r="EC20" s="4" t="e">
        <f>IF(EB20=#REF!,#REF!,0)</f>
        <v>#REF!</v>
      </c>
      <c r="EE20" s="4" t="e">
        <f>IF(ED20=#REF!,#REF!,0)</f>
        <v>#REF!</v>
      </c>
      <c r="EF20" s="8" t="s">
        <v>46</v>
      </c>
      <c r="EG20" s="4" t="e">
        <f>IF(EF20=#REF!,#REF!,0)</f>
        <v>#REF!</v>
      </c>
      <c r="EH20" s="19" t="e">
        <f>(DY20+EA20+EC20+EE20+EG20)*#REF!</f>
        <v>#REF!</v>
      </c>
      <c r="EI20" s="8" t="s">
        <v>159</v>
      </c>
      <c r="EJ20" s="4" t="e">
        <f>VLOOKUP(EI20,#REF!,2,FALSE)</f>
        <v>#REF!</v>
      </c>
      <c r="EK20" s="19" t="e">
        <f>EJ20*#REF!</f>
        <v>#REF!</v>
      </c>
      <c r="EL20" s="28" t="e">
        <f t="shared" si="7"/>
        <v>#REF!</v>
      </c>
      <c r="EN20" s="4" t="e">
        <f>IF(EM20=#REF!,#REF!,0)</f>
        <v>#REF!</v>
      </c>
      <c r="EO20" s="8" t="s">
        <v>49</v>
      </c>
      <c r="EP20" s="4" t="e">
        <f>IF(EO20=#REF!,#REF!,0)</f>
        <v>#REF!</v>
      </c>
      <c r="EQ20" s="8" t="s">
        <v>131</v>
      </c>
      <c r="ER20" s="4" t="e">
        <f>IF(EQ20=#REF!,#REF!,0)</f>
        <v>#REF!</v>
      </c>
      <c r="ES20" s="8" t="s">
        <v>132</v>
      </c>
      <c r="ET20" s="4" t="e">
        <f>IF(ES20=#REF!,#REF!,0)</f>
        <v>#REF!</v>
      </c>
      <c r="EU20" s="19" t="e">
        <f>(EN20+EP20+ER20+ET20)*#REF!</f>
        <v>#REF!</v>
      </c>
      <c r="EW20" s="4" t="e">
        <f>IF(EV20=#REF!,#REF!,0)</f>
        <v>#REF!</v>
      </c>
      <c r="EX20" s="8" t="s">
        <v>133</v>
      </c>
      <c r="EY20" s="4" t="e">
        <f>IF(EX20=#REF!,#REF!,0)</f>
        <v>#REF!</v>
      </c>
      <c r="EZ20" s="8" t="s">
        <v>50</v>
      </c>
      <c r="FA20" s="4" t="e">
        <f>IF(EZ20=#REF!,#REF!,0)</f>
        <v>#REF!</v>
      </c>
      <c r="FB20" s="19" t="e">
        <f>(EW20+EY20+FA20)*#REF!</f>
        <v>#REF!</v>
      </c>
      <c r="FC20" s="30" t="e">
        <f t="shared" si="8"/>
        <v>#REF!</v>
      </c>
      <c r="FD20" s="28" t="e">
        <f t="shared" si="9"/>
        <v>#REF!</v>
      </c>
      <c r="FE20" s="8" t="s">
        <v>51</v>
      </c>
      <c r="FF20" s="4" t="e">
        <f>IF(FE20=#REF!,#REF!,0)</f>
        <v>#REF!</v>
      </c>
      <c r="FG20" s="8" t="s">
        <v>134</v>
      </c>
      <c r="FH20" s="4" t="e">
        <f>IF(FG20=#REF!,#REF!,0)</f>
        <v>#REF!</v>
      </c>
      <c r="FI20" s="8" t="s">
        <v>135</v>
      </c>
      <c r="FJ20" s="4" t="e">
        <f>IF(FI20=#REF!,#REF!,0)</f>
        <v>#REF!</v>
      </c>
      <c r="FK20" s="8" t="s">
        <v>136</v>
      </c>
      <c r="FL20" s="4" t="e">
        <f>IF(FK20=#REF!,#REF!,0)</f>
        <v>#REF!</v>
      </c>
      <c r="FM20" s="8" t="s">
        <v>174</v>
      </c>
      <c r="FN20" s="4" t="e">
        <f>IF(FM20=#REF!,#REF!,0)</f>
        <v>#REF!</v>
      </c>
      <c r="FO20" s="8" t="s">
        <v>52</v>
      </c>
      <c r="FP20" s="4" t="e">
        <f>IF(FO20=#REF!,#REF!,0)</f>
        <v>#REF!</v>
      </c>
      <c r="FR20" s="4" t="e">
        <f>IF(FQ20=#REF!,#REF!,0)</f>
        <v>#REF!</v>
      </c>
      <c r="FS20" s="19" t="e">
        <f>(FF20+FH20+FJ20+FL20+FN20+FP20+FR20)*#REF!</f>
        <v>#REF!</v>
      </c>
      <c r="FU20" s="4" t="e">
        <f>IF(FT20=#REF!,#REF!,0)</f>
        <v>#REF!</v>
      </c>
      <c r="FW20" s="4" t="e">
        <f>IF(FV20=#REF!,#REF!,0)</f>
        <v>#REF!</v>
      </c>
      <c r="FY20" s="4" t="e">
        <f>IF(FX20=#REF!,#REF!,0)</f>
        <v>#REF!</v>
      </c>
      <c r="GA20" s="4" t="e">
        <f>IF(FZ20=#REF!,#REF!,0)</f>
        <v>#REF!</v>
      </c>
      <c r="GC20" s="4" t="e">
        <f>IF(GB20=#REF!,#REF!,0)</f>
        <v>#REF!</v>
      </c>
      <c r="GD20" s="8" t="s">
        <v>139</v>
      </c>
      <c r="GE20" s="4" t="e">
        <f>IF(GD20=#REF!,#REF!,0)</f>
        <v>#REF!</v>
      </c>
      <c r="GG20" s="4" t="e">
        <f>IF(GF20=#REF!,#REF!,0)</f>
        <v>#REF!</v>
      </c>
      <c r="GI20" s="4" t="e">
        <f>IF(GH20=#REF!,#REF!,0)</f>
        <v>#REF!</v>
      </c>
      <c r="GK20" s="4" t="e">
        <f>IF(GJ20=#REF!,#REF!,0)</f>
        <v>#REF!</v>
      </c>
      <c r="GM20" s="4" t="e">
        <f>IF(GL20=#REF!,#REF!,0)</f>
        <v>#REF!</v>
      </c>
      <c r="GN20" s="19" t="e">
        <f>(FU20+FW20+FY20+GA20+GC20+GE20+GG20+GI20+GK20+GM20)*#REF!</f>
        <v>#REF!</v>
      </c>
      <c r="GP20" s="4" t="e">
        <f>IF(GO20=#REF!,#REF!,0)</f>
        <v>#REF!</v>
      </c>
      <c r="GR20" s="4" t="e">
        <f>IF(GQ20=#REF!,#REF!,0)</f>
        <v>#REF!</v>
      </c>
      <c r="GT20" s="4" t="e">
        <f>IF(GS20=#REF!,#REF!,0)</f>
        <v>#REF!</v>
      </c>
      <c r="GV20" s="4" t="e">
        <f>IF(GU20=#REF!,#REF!,0)</f>
        <v>#REF!</v>
      </c>
      <c r="GX20" s="4" t="e">
        <f>IF(GW20=#REF!,#REF!,0)</f>
        <v>#REF!</v>
      </c>
      <c r="GY20" s="18" t="e">
        <f>(GP20+GR20+GT20+GV20+GX20)*#REF!</f>
        <v>#REF!</v>
      </c>
      <c r="GZ20" s="8" t="s">
        <v>60</v>
      </c>
      <c r="HA20" s="4" t="e">
        <f>IF(GZ20=#REF!,#REF!,0)</f>
        <v>#REF!</v>
      </c>
      <c r="HB20" s="8" t="s">
        <v>61</v>
      </c>
      <c r="HC20" s="4" t="e">
        <f>IF(HB20=#REF!,#REF!,0)</f>
        <v>#REF!</v>
      </c>
      <c r="HD20" s="8" t="s">
        <v>62</v>
      </c>
      <c r="HE20" s="4" t="e">
        <f>IF(HD20=#REF!,#REF!,0)</f>
        <v>#REF!</v>
      </c>
      <c r="HF20" s="8" t="s">
        <v>63</v>
      </c>
      <c r="HG20" s="4" t="e">
        <f>IF(HF20=#REF!,#REF!,0)</f>
        <v>#REF!</v>
      </c>
      <c r="HH20" s="8" t="s">
        <v>64</v>
      </c>
      <c r="HI20" s="4" t="e">
        <f>IF(HH20=#REF!,#REF!,0)</f>
        <v>#REF!</v>
      </c>
      <c r="HK20" s="4" t="e">
        <f>IF(HJ20=#REF!,#REF!,0)</f>
        <v>#REF!</v>
      </c>
      <c r="HL20" s="8" t="s">
        <v>66</v>
      </c>
      <c r="HM20" s="4" t="e">
        <f>IF(HL20=#REF!,#REF!,0)</f>
        <v>#REF!</v>
      </c>
      <c r="HN20" s="8" t="s">
        <v>67</v>
      </c>
      <c r="HO20" s="4" t="e">
        <f>IF(HN20=#REF!,#REF!,0)</f>
        <v>#REF!</v>
      </c>
      <c r="HP20" s="18" t="e">
        <f>(HA20+HC20+HE20+HG20+HI20+HK20+HM20+HO20)*#REF!</f>
        <v>#REF!</v>
      </c>
      <c r="HQ20" s="28" t="e">
        <f t="shared" si="10"/>
        <v>#REF!</v>
      </c>
      <c r="HR20" s="8" t="s">
        <v>160</v>
      </c>
      <c r="HS20" s="4" t="e">
        <f>VLOOKUP(HR20,#REF!,2,FALSE)</f>
        <v>#REF!</v>
      </c>
      <c r="HT20" s="19" t="e">
        <f>HS20*#REF!</f>
        <v>#REF!</v>
      </c>
      <c r="HU20" s="8" t="s">
        <v>141</v>
      </c>
      <c r="HV20" s="4" t="e">
        <f>IF(HU20=#REF!,#REF!,0)</f>
        <v>#REF!</v>
      </c>
      <c r="HX20" s="4" t="e">
        <f>IF(HW20=#REF!,#REF!,0)</f>
        <v>#REF!</v>
      </c>
      <c r="HZ20" s="4" t="e">
        <f>IF(HY20=#REF!,#REF!,0)</f>
        <v>#REF!</v>
      </c>
      <c r="IB20" s="4" t="e">
        <f>IF(IA20=#REF!,#REF!,0)</f>
        <v>#REF!</v>
      </c>
      <c r="ID20" s="4" t="e">
        <f>IF(IC20=#REF!,#REF!,0)</f>
        <v>#REF!</v>
      </c>
      <c r="IE20" s="8" t="s">
        <v>73</v>
      </c>
      <c r="IF20" s="4" t="e">
        <f>IF(IE20=#REF!,#REF!,0)</f>
        <v>#REF!</v>
      </c>
      <c r="IG20" s="8" t="s">
        <v>74</v>
      </c>
      <c r="IH20" s="4" t="e">
        <f>IF(IG20=#REF!,#REF!,0)</f>
        <v>#REF!</v>
      </c>
      <c r="IJ20" s="4" t="e">
        <f>IF(II20=#REF!,#REF!,0)</f>
        <v>#REF!</v>
      </c>
      <c r="IL20" s="4" t="e">
        <f>IF(IK20=#REF!,#REF!,0)</f>
        <v>#REF!</v>
      </c>
      <c r="IM20" s="19" t="e">
        <f>(HV20+HX20+HZ20+IB20+ID20+IF20+IH20+IJ20+IL20)*#REF!</f>
        <v>#REF!</v>
      </c>
      <c r="IO20" s="4" t="e">
        <f>IF(IN20=#REF!,#REF!,0)</f>
        <v>#REF!</v>
      </c>
      <c r="IQ20" s="4" t="e">
        <f>IF(IP20=#REF!,#REF!,0)</f>
        <v>#REF!</v>
      </c>
      <c r="IS20" s="4" t="e">
        <f>IF(IR20=#REF!,#REF!,0)</f>
        <v>#REF!</v>
      </c>
      <c r="IU20" s="4" t="e">
        <f>IF(IT20=#REF!,#REF!,0)</f>
        <v>#REF!</v>
      </c>
      <c r="IV20" s="19" t="e">
        <f>(IO20+IQ20+IS20+IU20)*#REF!</f>
        <v>#REF!</v>
      </c>
      <c r="IW20" s="8" t="s">
        <v>79</v>
      </c>
      <c r="IX20" s="4" t="e">
        <f>IF(IW20=#REF!,#REF!,0)</f>
        <v>#REF!</v>
      </c>
      <c r="IY20" s="8" t="s">
        <v>80</v>
      </c>
      <c r="IZ20" s="4" t="e">
        <f>IF(IY20=#REF!,#REF!,0)</f>
        <v>#REF!</v>
      </c>
      <c r="JA20" s="8" t="s">
        <v>9</v>
      </c>
      <c r="JB20" s="4" t="e">
        <f>IF(JA20=#REF!,#REF!,0)</f>
        <v>#REF!</v>
      </c>
      <c r="JC20" s="19" t="e">
        <f>(IX20+IZ20+JB20)*#REF!</f>
        <v>#REF!</v>
      </c>
      <c r="JD20" s="28" t="e">
        <f t="shared" si="11"/>
        <v>#REF!</v>
      </c>
      <c r="JE20" s="8" t="s">
        <v>161</v>
      </c>
      <c r="JF20" s="4" t="e">
        <f>VLOOKUP(JE20,#REF!,2,FALSE)</f>
        <v>#REF!</v>
      </c>
      <c r="JG20" s="19" t="e">
        <f>JF20*#REF!</f>
        <v>#REF!</v>
      </c>
      <c r="JH20" s="8" t="s">
        <v>82</v>
      </c>
      <c r="JI20" s="4" t="e">
        <f>IF(JH20=#REF!,#REF!,0)</f>
        <v>#REF!</v>
      </c>
      <c r="JJ20" s="8" t="s">
        <v>83</v>
      </c>
      <c r="JK20" s="4" t="e">
        <f>IF(JJ20=#REF!,#REF!,0)</f>
        <v>#REF!</v>
      </c>
      <c r="JL20" s="8" t="s">
        <v>84</v>
      </c>
      <c r="JM20" s="4" t="e">
        <f>IF(JL20=#REF!,#REF!,0)</f>
        <v>#REF!</v>
      </c>
      <c r="JN20" s="8" t="s">
        <v>85</v>
      </c>
      <c r="JO20" s="4" t="e">
        <f>IF(JN20=#REF!,#REF!,0)</f>
        <v>#REF!</v>
      </c>
      <c r="JP20" s="18" t="e">
        <f>(JI20+JK20+JM20+JO20)*#REF!</f>
        <v>#REF!</v>
      </c>
      <c r="JR20" s="4" t="e">
        <f>IF(JQ20=#REF!,#REF!,0)</f>
        <v>#REF!</v>
      </c>
      <c r="JT20" s="4" t="e">
        <f>IF(JS20=#REF!,#REF!,0)</f>
        <v>#REF!</v>
      </c>
      <c r="JU20" s="8" t="s">
        <v>143</v>
      </c>
      <c r="JV20" s="4" t="e">
        <f>IF(JU20=#REF!,#REF!,0)</f>
        <v>#REF!</v>
      </c>
      <c r="JW20" s="20" t="e">
        <f>(JR20+JT20+JV20)*#REF!</f>
        <v>#REF!</v>
      </c>
      <c r="JX20" s="11" t="s">
        <v>144</v>
      </c>
      <c r="JY20" s="11" t="s">
        <v>144</v>
      </c>
      <c r="JZ20" s="11" t="s">
        <v>144</v>
      </c>
      <c r="KA20" s="11" t="s">
        <v>144</v>
      </c>
      <c r="KB20" s="11" t="s">
        <v>144</v>
      </c>
      <c r="KC20" s="11" t="s">
        <v>144</v>
      </c>
      <c r="KD20" s="11">
        <v>0</v>
      </c>
      <c r="KE20" s="11">
        <v>8</v>
      </c>
      <c r="KF20" s="11">
        <v>12</v>
      </c>
      <c r="KG20" s="11">
        <v>8</v>
      </c>
      <c r="KH20" s="11">
        <v>0</v>
      </c>
      <c r="KI20" s="11">
        <v>250</v>
      </c>
      <c r="KJ20" s="11">
        <v>1000</v>
      </c>
      <c r="KK20" s="11">
        <v>300</v>
      </c>
      <c r="KL20" s="11">
        <v>1718000</v>
      </c>
      <c r="KM20" s="11">
        <v>613000</v>
      </c>
      <c r="KN20" s="11">
        <v>1105000</v>
      </c>
      <c r="KO20" s="11">
        <v>239290.67</v>
      </c>
      <c r="KP20" s="11">
        <v>246749.78</v>
      </c>
      <c r="KQ20" s="11">
        <v>1463775.53</v>
      </c>
      <c r="KR20" s="11">
        <v>0</v>
      </c>
      <c r="KS20" s="11">
        <v>21</v>
      </c>
      <c r="KT20" s="11">
        <v>6</v>
      </c>
      <c r="KU20" s="11">
        <v>15</v>
      </c>
      <c r="KV20" s="11" t="s">
        <v>146</v>
      </c>
      <c r="KW20" s="11" t="s">
        <v>147</v>
      </c>
    </row>
    <row r="21" spans="1:309" x14ac:dyDescent="0.25">
      <c r="A21" s="39">
        <v>32</v>
      </c>
      <c r="B21" s="11" t="s">
        <v>394</v>
      </c>
      <c r="C21" s="39" t="s">
        <v>1882</v>
      </c>
      <c r="D21" s="39" t="s">
        <v>389</v>
      </c>
      <c r="E21" s="39" t="s">
        <v>390</v>
      </c>
      <c r="F21" s="39" t="s">
        <v>391</v>
      </c>
      <c r="G21" s="39" t="s">
        <v>390</v>
      </c>
      <c r="H21" s="39" t="s">
        <v>392</v>
      </c>
      <c r="I21" s="39" t="s">
        <v>393</v>
      </c>
      <c r="J21" s="39" t="s">
        <v>1756</v>
      </c>
      <c r="K21" s="39" t="s">
        <v>1703</v>
      </c>
      <c r="L21" s="41" t="e">
        <f t="shared" si="0"/>
        <v>#REF!</v>
      </c>
      <c r="M21" s="36" t="e">
        <f t="shared" si="1"/>
        <v>#REF!</v>
      </c>
      <c r="N21" s="33" t="e">
        <f t="shared" si="2"/>
        <v>#REF!</v>
      </c>
      <c r="O21" s="23" t="e">
        <f t="shared" si="3"/>
        <v>#REF!</v>
      </c>
      <c r="P21" s="8" t="s">
        <v>279</v>
      </c>
      <c r="Q21" s="14" t="e">
        <f>VLOOKUP(P21,#REF!,2,FALSE)</f>
        <v>#REF!</v>
      </c>
      <c r="R21" s="8" t="s">
        <v>279</v>
      </c>
      <c r="S21" s="14" t="e">
        <f>VLOOKUP(R21,#REF!,2,FALSE)</f>
        <v>#REF!</v>
      </c>
      <c r="T21" s="15" t="e">
        <f>(Q21+S21)*#REF!</f>
        <v>#REF!</v>
      </c>
      <c r="V21" s="10" t="e">
        <f>IF(U21=#REF!,#REF!,0)</f>
        <v>#REF!</v>
      </c>
      <c r="X21" s="10" t="e">
        <f>IF(W21=#REF!,#REF!,0)</f>
        <v>#REF!</v>
      </c>
      <c r="Z21" s="10" t="e">
        <f>IF(Y21=#REF!,#REF!,0)</f>
        <v>#REF!</v>
      </c>
      <c r="AB21" s="10" t="e">
        <f>IF(AA21=#REF!,#REF!,0)</f>
        <v>#REF!</v>
      </c>
      <c r="AD21" s="10" t="e">
        <f>IF(AC21=#REF!,#REF!,0)</f>
        <v>#REF!</v>
      </c>
      <c r="AF21" s="10" t="e">
        <f>IF(AE21=#REF!,#REF!,0)</f>
        <v>#REF!</v>
      </c>
      <c r="AG21" s="8" t="s">
        <v>7</v>
      </c>
      <c r="AH21" s="10" t="e">
        <f>IF(AG21=#REF!,#REF!,0)</f>
        <v>#REF!</v>
      </c>
      <c r="AI21" s="8" t="s">
        <v>8</v>
      </c>
      <c r="AJ21" s="10" t="e">
        <f>IF(AI21=#REF!,#REF!,0)</f>
        <v>#REF!</v>
      </c>
      <c r="AL21" s="10" t="e">
        <f>IF(AK21=#REF!,#REF!,0)</f>
        <v>#REF!</v>
      </c>
      <c r="AM21" s="17" t="e">
        <f>(V21+X21+Z21+AB21+AD21+AF21+AH21+AJ21+AL21)*#REF!</f>
        <v>#REF!</v>
      </c>
      <c r="AN21" s="27" t="e">
        <f t="shared" si="4"/>
        <v>#REF!</v>
      </c>
      <c r="AO21" s="8" t="s">
        <v>10</v>
      </c>
      <c r="AP21" s="4" t="e">
        <f>IF(AO21=#REF!,#REF!,0)</f>
        <v>#REF!</v>
      </c>
      <c r="AR21" s="4" t="e">
        <f>IF(AQ21=#REF!,#REF!,0)</f>
        <v>#REF!</v>
      </c>
      <c r="AT21" s="4" t="e">
        <f>IF(AS21=#REF!,#REF!,0)</f>
        <v>#REF!</v>
      </c>
      <c r="AV21" s="4" t="e">
        <f>IF(AU21=#REF!,#REF!,0)</f>
        <v>#REF!</v>
      </c>
      <c r="AX21" s="4" t="e">
        <f>IF(AW21=#REF!,#REF!,0)</f>
        <v>#REF!</v>
      </c>
      <c r="AZ21" s="4" t="e">
        <f>IF(AY21=#REF!,#REF!,0)</f>
        <v>#REF!</v>
      </c>
      <c r="BA21" s="20" t="e">
        <f>(AP21+AR21+AT21+AV21+AX21+AZ21)*#REF!</f>
        <v>#REF!</v>
      </c>
      <c r="BB21" s="8" t="s">
        <v>187</v>
      </c>
      <c r="BC21" s="4" t="e">
        <f>VLOOKUP(BB21,#REF!,2,FALSE)</f>
        <v>#REF!</v>
      </c>
      <c r="BD21" s="20" t="e">
        <f>BC21*#REF!</f>
        <v>#REF!</v>
      </c>
      <c r="BE21" s="8" t="s">
        <v>205</v>
      </c>
      <c r="BF21" s="4" t="e">
        <f>VLOOKUP(BE21,#REF!,2,0)</f>
        <v>#REF!</v>
      </c>
      <c r="BG21" s="20" t="e">
        <f>BF21*#REF!</f>
        <v>#REF!</v>
      </c>
      <c r="BH21" s="8" t="s">
        <v>156</v>
      </c>
      <c r="BI21" s="4" t="e">
        <f>VLOOKUP(BH21,#REF!,2,FALSE)</f>
        <v>#REF!</v>
      </c>
      <c r="BJ21" s="19" t="e">
        <f>BI21*#REF!</f>
        <v>#REF!</v>
      </c>
      <c r="BK21" s="8" t="s">
        <v>228</v>
      </c>
      <c r="BL21" s="4" t="e">
        <f>VLOOKUP(BK21,#REF!,2,FALSE)</f>
        <v>#REF!</v>
      </c>
      <c r="BM21" s="8" t="s">
        <v>125</v>
      </c>
      <c r="BN21" s="4" t="e">
        <f>VLOOKUP(BM21,#REF!,2,FALSE)</f>
        <v>#REF!</v>
      </c>
      <c r="BO21" s="20" t="e">
        <f>(BL21+BN21)*#REF!</f>
        <v>#REF!</v>
      </c>
      <c r="BP21" s="28" t="e">
        <f t="shared" si="5"/>
        <v>#REF!</v>
      </c>
      <c r="BR21" s="4" t="e">
        <f>IF(BQ21=#REF!,#REF!,0)</f>
        <v>#REF!</v>
      </c>
      <c r="BT21" s="4" t="e">
        <f>IF(BS21=#REF!,#REF!,0)</f>
        <v>#REF!</v>
      </c>
      <c r="BV21" s="4" t="e">
        <f>IF(BU21=#REF!,#REF!,0)</f>
        <v>#REF!</v>
      </c>
      <c r="BX21" s="4" t="e">
        <f>IF(BW21=#REF!,#REF!,0)</f>
        <v>#REF!</v>
      </c>
      <c r="BZ21" s="4" t="e">
        <f>IF(BY21=#REF!,#REF!,0)</f>
        <v>#REF!</v>
      </c>
      <c r="CB21" s="4" t="e">
        <f>IF(CA21=#REF!,#REF!,0)</f>
        <v>#REF!</v>
      </c>
      <c r="CD21" s="4" t="e">
        <f>IF(CC21=#REF!,#REF!,0)</f>
        <v>#REF!</v>
      </c>
      <c r="CF21" s="4" t="e">
        <f>IF(CE21=#REF!,#REF!,0)</f>
        <v>#REF!</v>
      </c>
      <c r="CG21" s="20" t="e">
        <f>(BR21+BT21+BV21+BX21+BZ21+CB21+CD21+CF21)*#REF!</f>
        <v>#REF!</v>
      </c>
      <c r="CH21" s="8" t="s">
        <v>27</v>
      </c>
      <c r="CI21" s="4" t="e">
        <f>IF(CH21=#REF!,#REF!,0)</f>
        <v>#REF!</v>
      </c>
      <c r="CK21" s="4" t="e">
        <f>IF(CJ21=#REF!,#REF!,0)</f>
        <v>#REF!</v>
      </c>
      <c r="CL21" s="8" t="s">
        <v>29</v>
      </c>
      <c r="CM21" s="4" t="e">
        <f>IF(CL21=#REF!,#REF!,0)</f>
        <v>#REF!</v>
      </c>
      <c r="CN21" s="20" t="e">
        <f>(CI21+CK21+CM21)*#REF!</f>
        <v>#REF!</v>
      </c>
      <c r="CO21" s="8" t="s">
        <v>126</v>
      </c>
      <c r="CP21" s="4" t="e">
        <f>VLOOKUP(CO21,#REF!,2,FALSE)</f>
        <v>#REF!</v>
      </c>
      <c r="CQ21" s="20" t="e">
        <f>CP21*#REF!</f>
        <v>#REF!</v>
      </c>
      <c r="CR21" s="8" t="s">
        <v>140</v>
      </c>
      <c r="CS21" s="4" t="e">
        <f>VLOOKUP(CR21,#REF!,2,FALSE)</f>
        <v>#REF!</v>
      </c>
      <c r="CT21" s="8" t="s">
        <v>31</v>
      </c>
      <c r="CU21" s="4" t="e">
        <f>IF(CT21=#REF!,#REF!,0)</f>
        <v>#REF!</v>
      </c>
      <c r="CW21" s="4" t="e">
        <f>IF(CV21=#REF!,#REF!,0)</f>
        <v>#REF!</v>
      </c>
      <c r="CY21" s="4" t="e">
        <f>IF(CX21=#REF!,#REF!,0)</f>
        <v>#REF!</v>
      </c>
      <c r="DA21" s="4" t="e">
        <f>IF(CZ21=#REF!,#REF!,0)</f>
        <v>#REF!</v>
      </c>
      <c r="DB21" s="20" t="e">
        <f>(CS21+CU21+CW21+CY21+DA21)*#REF!</f>
        <v>#REF!</v>
      </c>
      <c r="DC21" s="8" t="s">
        <v>35</v>
      </c>
      <c r="DD21" s="4" t="e">
        <f>IF(DC21=#REF!,#REF!,0)</f>
        <v>#REF!</v>
      </c>
      <c r="DE21" s="8" t="s">
        <v>36</v>
      </c>
      <c r="DF21" s="4" t="e">
        <f>IF(DE21=#REF!,#REF!,0)</f>
        <v>#REF!</v>
      </c>
      <c r="DG21" s="8" t="s">
        <v>37</v>
      </c>
      <c r="DH21" s="4" t="e">
        <f>IF(DG21=#REF!,#REF!,0)</f>
        <v>#REF!</v>
      </c>
      <c r="DI21" s="19" t="e">
        <f>(DD21+DF21+DH21)*#REF!</f>
        <v>#REF!</v>
      </c>
      <c r="DK21" s="4" t="e">
        <f>IF(DJ21=#REF!,#REF!,0)</f>
        <v>#REF!</v>
      </c>
      <c r="DM21" s="4" t="e">
        <f>IF(DL21=#REF!,#REF!,0)</f>
        <v>#REF!</v>
      </c>
      <c r="DO21" s="4" t="e">
        <f>IF(DN21=#REF!,#REF!,0)</f>
        <v>#REF!</v>
      </c>
      <c r="DQ21" s="4" t="e">
        <f>IF(DP21=#REF!,#REF!,0)</f>
        <v>#REF!</v>
      </c>
      <c r="DS21" s="4" t="e">
        <f>IF(DR21=#REF!,#REF!,0)</f>
        <v>#REF!</v>
      </c>
      <c r="DU21" s="4" t="e">
        <f>IF(DT21=#REF!,#REF!,0)</f>
        <v>#REF!</v>
      </c>
      <c r="DV21" s="19" t="e">
        <f>(DK21+DM21+DO21+DQ21+DS21+DU21)*#REF!</f>
        <v>#REF!</v>
      </c>
      <c r="DW21" s="28" t="e">
        <f t="shared" si="6"/>
        <v>#REF!</v>
      </c>
      <c r="DX21" s="8" t="s">
        <v>42</v>
      </c>
      <c r="DY21" s="4" t="e">
        <f>IF(DX21=#REF!,#REF!,0)</f>
        <v>#REF!</v>
      </c>
      <c r="DZ21" s="8" t="s">
        <v>43</v>
      </c>
      <c r="EA21" s="4" t="e">
        <f>IF(DZ21=#REF!,#REF!,0)</f>
        <v>#REF!</v>
      </c>
      <c r="EB21" s="8" t="s">
        <v>44</v>
      </c>
      <c r="EC21" s="4" t="e">
        <f>IF(EB21=#REF!,#REF!,0)</f>
        <v>#REF!</v>
      </c>
      <c r="ED21" s="8" t="s">
        <v>45</v>
      </c>
      <c r="EE21" s="4" t="e">
        <f>IF(ED21=#REF!,#REF!,0)</f>
        <v>#REF!</v>
      </c>
      <c r="EG21" s="4" t="e">
        <f>IF(EF21=#REF!,#REF!,0)</f>
        <v>#REF!</v>
      </c>
      <c r="EH21" s="19" t="e">
        <f>(DY21+EA21+EC21+EE21+EG21)*#REF!</f>
        <v>#REF!</v>
      </c>
      <c r="EI21" s="8" t="s">
        <v>230</v>
      </c>
      <c r="EJ21" s="4" t="e">
        <f>VLOOKUP(EI21,#REF!,2,FALSE)</f>
        <v>#REF!</v>
      </c>
      <c r="EK21" s="19" t="e">
        <f>EJ21*#REF!</f>
        <v>#REF!</v>
      </c>
      <c r="EL21" s="28" t="e">
        <f t="shared" si="7"/>
        <v>#REF!</v>
      </c>
      <c r="EN21" s="4" t="e">
        <f>IF(EM21=#REF!,#REF!,0)</f>
        <v>#REF!</v>
      </c>
      <c r="EP21" s="4" t="e">
        <f>IF(EO21=#REF!,#REF!,0)</f>
        <v>#REF!</v>
      </c>
      <c r="ER21" s="4" t="e">
        <f>IF(EQ21=#REF!,#REF!,0)</f>
        <v>#REF!</v>
      </c>
      <c r="ET21" s="4" t="e">
        <f>IF(ES21=#REF!,#REF!,0)</f>
        <v>#REF!</v>
      </c>
      <c r="EU21" s="19" t="e">
        <f>(EN21+EP21+ER21+ET21)*#REF!</f>
        <v>#REF!</v>
      </c>
      <c r="EW21" s="4" t="e">
        <f>IF(EV21=#REF!,#REF!,0)</f>
        <v>#REF!</v>
      </c>
      <c r="EY21" s="4" t="e">
        <f>IF(EX21=#REF!,#REF!,0)</f>
        <v>#REF!</v>
      </c>
      <c r="FA21" s="4" t="e">
        <f>IF(EZ21=#REF!,#REF!,0)</f>
        <v>#REF!</v>
      </c>
      <c r="FB21" s="19" t="e">
        <f>(EW21+EY21+FA21)*#REF!</f>
        <v>#REF!</v>
      </c>
      <c r="FC21" s="30" t="e">
        <f t="shared" si="8"/>
        <v>#REF!</v>
      </c>
      <c r="FD21" s="28" t="e">
        <f t="shared" si="9"/>
        <v>#REF!</v>
      </c>
      <c r="FE21" s="8" t="s">
        <v>51</v>
      </c>
      <c r="FF21" s="4" t="e">
        <f>IF(FE21=#REF!,#REF!,0)</f>
        <v>#REF!</v>
      </c>
      <c r="FH21" s="4" t="e">
        <f>IF(FG21=#REF!,#REF!,0)</f>
        <v>#REF!</v>
      </c>
      <c r="FI21" s="8" t="s">
        <v>135</v>
      </c>
      <c r="FJ21" s="4" t="e">
        <f>IF(FI21=#REF!,#REF!,0)</f>
        <v>#REF!</v>
      </c>
      <c r="FK21" s="8" t="s">
        <v>136</v>
      </c>
      <c r="FL21" s="4" t="e">
        <f>IF(FK21=#REF!,#REF!,0)</f>
        <v>#REF!</v>
      </c>
      <c r="FM21" s="8" t="s">
        <v>174</v>
      </c>
      <c r="FN21" s="4" t="e">
        <f>IF(FM21=#REF!,#REF!,0)</f>
        <v>#REF!</v>
      </c>
      <c r="FP21" s="4" t="e">
        <f>IF(FO21=#REF!,#REF!,0)</f>
        <v>#REF!</v>
      </c>
      <c r="FR21" s="4" t="e">
        <f>IF(FQ21=#REF!,#REF!,0)</f>
        <v>#REF!</v>
      </c>
      <c r="FS21" s="19" t="e">
        <f>(FF21+FH21+FJ21+FL21+FN21+FP21+FR21)*#REF!</f>
        <v>#REF!</v>
      </c>
      <c r="FU21" s="4" t="e">
        <f>IF(FT21=#REF!,#REF!,0)</f>
        <v>#REF!</v>
      </c>
      <c r="FW21" s="4" t="e">
        <f>IF(FV21=#REF!,#REF!,0)</f>
        <v>#REF!</v>
      </c>
      <c r="FY21" s="4" t="e">
        <f>IF(FX21=#REF!,#REF!,0)</f>
        <v>#REF!</v>
      </c>
      <c r="GA21" s="4" t="e">
        <f>IF(FZ21=#REF!,#REF!,0)</f>
        <v>#REF!</v>
      </c>
      <c r="GC21" s="4" t="e">
        <f>IF(GB21=#REF!,#REF!,0)</f>
        <v>#REF!</v>
      </c>
      <c r="GE21" s="4" t="e">
        <f>IF(GD21=#REF!,#REF!,0)</f>
        <v>#REF!</v>
      </c>
      <c r="GG21" s="4" t="e">
        <f>IF(GF21=#REF!,#REF!,0)</f>
        <v>#REF!</v>
      </c>
      <c r="GI21" s="4" t="e">
        <f>IF(GH21=#REF!,#REF!,0)</f>
        <v>#REF!</v>
      </c>
      <c r="GK21" s="4" t="e">
        <f>IF(GJ21=#REF!,#REF!,0)</f>
        <v>#REF!</v>
      </c>
      <c r="GM21" s="4" t="e">
        <f>IF(GL21=#REF!,#REF!,0)</f>
        <v>#REF!</v>
      </c>
      <c r="GN21" s="19" t="e">
        <f>(FU21+FW21+FY21+GA21+GC21+GE21+GG21+GI21+GK21+GM21)*#REF!</f>
        <v>#REF!</v>
      </c>
      <c r="GP21" s="4" t="e">
        <f>IF(GO21=#REF!,#REF!,0)</f>
        <v>#REF!</v>
      </c>
      <c r="GR21" s="4" t="e">
        <f>IF(GQ21=#REF!,#REF!,0)</f>
        <v>#REF!</v>
      </c>
      <c r="GT21" s="4" t="e">
        <f>IF(GS21=#REF!,#REF!,0)</f>
        <v>#REF!</v>
      </c>
      <c r="GV21" s="4" t="e">
        <f>IF(GU21=#REF!,#REF!,0)</f>
        <v>#REF!</v>
      </c>
      <c r="GX21" s="4" t="e">
        <f>IF(GW21=#REF!,#REF!,0)</f>
        <v>#REF!</v>
      </c>
      <c r="GY21" s="18" t="e">
        <f>(GP21+GR21+GT21+GV21+GX21)*#REF!</f>
        <v>#REF!</v>
      </c>
      <c r="HA21" s="4" t="e">
        <f>IF(GZ21=#REF!,#REF!,0)</f>
        <v>#REF!</v>
      </c>
      <c r="HC21" s="4" t="e">
        <f>IF(HB21=#REF!,#REF!,0)</f>
        <v>#REF!</v>
      </c>
      <c r="HE21" s="4" t="e">
        <f>IF(HD21=#REF!,#REF!,0)</f>
        <v>#REF!</v>
      </c>
      <c r="HF21" s="8" t="s">
        <v>63</v>
      </c>
      <c r="HG21" s="4" t="e">
        <f>IF(HF21=#REF!,#REF!,0)</f>
        <v>#REF!</v>
      </c>
      <c r="HI21" s="4" t="e">
        <f>IF(HH21=#REF!,#REF!,0)</f>
        <v>#REF!</v>
      </c>
      <c r="HK21" s="4" t="e">
        <f>IF(HJ21=#REF!,#REF!,0)</f>
        <v>#REF!</v>
      </c>
      <c r="HM21" s="4" t="e">
        <f>IF(HL21=#REF!,#REF!,0)</f>
        <v>#REF!</v>
      </c>
      <c r="HN21" s="8" t="s">
        <v>67</v>
      </c>
      <c r="HO21" s="4" t="e">
        <f>IF(HN21=#REF!,#REF!,0)</f>
        <v>#REF!</v>
      </c>
      <c r="HP21" s="18" t="e">
        <f>(HA21+HC21+HE21+HG21+HI21+HK21+HM21+HO21)*#REF!</f>
        <v>#REF!</v>
      </c>
      <c r="HQ21" s="28" t="e">
        <f t="shared" si="10"/>
        <v>#REF!</v>
      </c>
      <c r="HR21" s="8" t="s">
        <v>207</v>
      </c>
      <c r="HS21" s="4" t="e">
        <f>VLOOKUP(HR21,#REF!,2,FALSE)</f>
        <v>#REF!</v>
      </c>
      <c r="HT21" s="19" t="e">
        <f>HS21*#REF!</f>
        <v>#REF!</v>
      </c>
      <c r="HU21" s="8" t="s">
        <v>141</v>
      </c>
      <c r="HV21" s="4" t="e">
        <f>IF(HU21=#REF!,#REF!,0)</f>
        <v>#REF!</v>
      </c>
      <c r="HW21" s="8" t="s">
        <v>69</v>
      </c>
      <c r="HX21" s="4" t="e">
        <f>IF(HW21=#REF!,#REF!,0)</f>
        <v>#REF!</v>
      </c>
      <c r="HZ21" s="4" t="e">
        <f>IF(HY21=#REF!,#REF!,0)</f>
        <v>#REF!</v>
      </c>
      <c r="IB21" s="4" t="e">
        <f>IF(IA21=#REF!,#REF!,0)</f>
        <v>#REF!</v>
      </c>
      <c r="ID21" s="4" t="e">
        <f>IF(IC21=#REF!,#REF!,0)</f>
        <v>#REF!</v>
      </c>
      <c r="IF21" s="4" t="e">
        <f>IF(IE21=#REF!,#REF!,0)</f>
        <v>#REF!</v>
      </c>
      <c r="IH21" s="4" t="e">
        <f>IF(IG21=#REF!,#REF!,0)</f>
        <v>#REF!</v>
      </c>
      <c r="IJ21" s="4" t="e">
        <f>IF(II21=#REF!,#REF!,0)</f>
        <v>#REF!</v>
      </c>
      <c r="IL21" s="4" t="e">
        <f>IF(IK21=#REF!,#REF!,0)</f>
        <v>#REF!</v>
      </c>
      <c r="IM21" s="19" t="e">
        <f>(HV21+HX21+HZ21+IB21+ID21+IF21+IH21+IJ21+IL21)*#REF!</f>
        <v>#REF!</v>
      </c>
      <c r="IO21" s="4" t="e">
        <f>IF(IN21=#REF!,#REF!,0)</f>
        <v>#REF!</v>
      </c>
      <c r="IQ21" s="4" t="e">
        <f>IF(IP21=#REF!,#REF!,0)</f>
        <v>#REF!</v>
      </c>
      <c r="IS21" s="4" t="e">
        <f>IF(IR21=#REF!,#REF!,0)</f>
        <v>#REF!</v>
      </c>
      <c r="IU21" s="4" t="e">
        <f>IF(IT21=#REF!,#REF!,0)</f>
        <v>#REF!</v>
      </c>
      <c r="IV21" s="19" t="e">
        <f>(IO21+IQ21+IS21+IU21)*#REF!</f>
        <v>#REF!</v>
      </c>
      <c r="IW21" s="8" t="s">
        <v>79</v>
      </c>
      <c r="IX21" s="4" t="e">
        <f>IF(IW21=#REF!,#REF!,0)</f>
        <v>#REF!</v>
      </c>
      <c r="IY21" s="8" t="s">
        <v>80</v>
      </c>
      <c r="IZ21" s="4" t="e">
        <f>IF(IY21=#REF!,#REF!,0)</f>
        <v>#REF!</v>
      </c>
      <c r="JA21" s="8" t="s">
        <v>9</v>
      </c>
      <c r="JB21" s="4" t="e">
        <f>IF(JA21=#REF!,#REF!,0)</f>
        <v>#REF!</v>
      </c>
      <c r="JC21" s="19" t="e">
        <f>(IX21+IZ21+JB21)*#REF!</f>
        <v>#REF!</v>
      </c>
      <c r="JD21" s="28" t="e">
        <f t="shared" si="11"/>
        <v>#REF!</v>
      </c>
      <c r="JE21" s="8" t="s">
        <v>161</v>
      </c>
      <c r="JF21" s="4" t="e">
        <f>VLOOKUP(JE21,#REF!,2,FALSE)</f>
        <v>#REF!</v>
      </c>
      <c r="JG21" s="19" t="e">
        <f>JF21*#REF!</f>
        <v>#REF!</v>
      </c>
      <c r="JH21" s="8" t="s">
        <v>82</v>
      </c>
      <c r="JI21" s="4" t="e">
        <f>IF(JH21=#REF!,#REF!,0)</f>
        <v>#REF!</v>
      </c>
      <c r="JJ21" s="8" t="s">
        <v>83</v>
      </c>
      <c r="JK21" s="4" t="e">
        <f>IF(JJ21=#REF!,#REF!,0)</f>
        <v>#REF!</v>
      </c>
      <c r="JL21" s="8" t="s">
        <v>84</v>
      </c>
      <c r="JM21" s="4" t="e">
        <f>IF(JL21=#REF!,#REF!,0)</f>
        <v>#REF!</v>
      </c>
      <c r="JN21" s="8" t="s">
        <v>85</v>
      </c>
      <c r="JO21" s="4" t="e">
        <f>IF(JN21=#REF!,#REF!,0)</f>
        <v>#REF!</v>
      </c>
      <c r="JP21" s="18" t="e">
        <f>(JI21+JK21+JM21+JO21)*#REF!</f>
        <v>#REF!</v>
      </c>
      <c r="JQ21" s="8" t="s">
        <v>86</v>
      </c>
      <c r="JR21" s="4" t="e">
        <f>IF(JQ21=#REF!,#REF!,0)</f>
        <v>#REF!</v>
      </c>
      <c r="JT21" s="4" t="e">
        <f>IF(JS21=#REF!,#REF!,0)</f>
        <v>#REF!</v>
      </c>
      <c r="JV21" s="4" t="e">
        <f>IF(JU21=#REF!,#REF!,0)</f>
        <v>#REF!</v>
      </c>
      <c r="JW21" s="20" t="e">
        <f>(JR21+JT21+JV21)*#REF!</f>
        <v>#REF!</v>
      </c>
      <c r="JX21" s="11" t="s">
        <v>144</v>
      </c>
      <c r="JY21" s="11" t="s">
        <v>144</v>
      </c>
      <c r="JZ21" s="11" t="s">
        <v>144</v>
      </c>
      <c r="KA21" s="11" t="s">
        <v>144</v>
      </c>
      <c r="KB21" s="11" t="s">
        <v>144</v>
      </c>
      <c r="KC21" s="11" t="s">
        <v>144</v>
      </c>
      <c r="KD21" s="11">
        <v>0</v>
      </c>
      <c r="KE21" s="11">
        <v>4</v>
      </c>
      <c r="KF21" s="11">
        <v>8</v>
      </c>
      <c r="KG21" s="11">
        <v>4</v>
      </c>
      <c r="KH21" s="11">
        <v>1</v>
      </c>
      <c r="KI21" s="11">
        <v>125</v>
      </c>
      <c r="KJ21" s="11">
        <v>576</v>
      </c>
      <c r="KK21" s="11">
        <v>183</v>
      </c>
      <c r="KL21" s="11">
        <v>1225917</v>
      </c>
      <c r="KM21" s="11">
        <v>675165</v>
      </c>
      <c r="KN21" s="11">
        <v>550752</v>
      </c>
      <c r="KO21" s="11">
        <v>390115.76</v>
      </c>
      <c r="KP21" s="11">
        <v>67000</v>
      </c>
      <c r="KQ21" s="11">
        <v>424363.99</v>
      </c>
      <c r="KR21" s="11">
        <v>0</v>
      </c>
      <c r="KS21" s="11">
        <v>29</v>
      </c>
      <c r="KT21" s="11">
        <v>4</v>
      </c>
      <c r="KU21" s="11">
        <v>25</v>
      </c>
      <c r="KV21" s="11" t="s">
        <v>146</v>
      </c>
      <c r="KW21" s="11" t="s">
        <v>147</v>
      </c>
    </row>
    <row r="22" spans="1:309" x14ac:dyDescent="0.25">
      <c r="A22" s="39">
        <v>7</v>
      </c>
      <c r="B22" s="11" t="s">
        <v>217</v>
      </c>
      <c r="C22" s="39" t="s">
        <v>1738</v>
      </c>
      <c r="D22" s="39" t="s">
        <v>209</v>
      </c>
      <c r="E22" s="39" t="s">
        <v>210</v>
      </c>
      <c r="F22" s="39" t="s">
        <v>211</v>
      </c>
      <c r="G22" s="39" t="s">
        <v>210</v>
      </c>
      <c r="H22" s="39" t="s">
        <v>212</v>
      </c>
      <c r="I22" s="39" t="s">
        <v>213</v>
      </c>
      <c r="J22" s="39" t="s">
        <v>1699</v>
      </c>
      <c r="K22" s="39" t="s">
        <v>1703</v>
      </c>
      <c r="L22" s="41" t="e">
        <f t="shared" si="0"/>
        <v>#REF!</v>
      </c>
      <c r="M22" s="36" t="e">
        <f t="shared" si="1"/>
        <v>#REF!</v>
      </c>
      <c r="N22" s="33" t="e">
        <f t="shared" si="2"/>
        <v>#REF!</v>
      </c>
      <c r="O22" s="23" t="e">
        <f t="shared" si="3"/>
        <v>#REF!</v>
      </c>
      <c r="P22" s="8" t="s">
        <v>154</v>
      </c>
      <c r="Q22" s="14" t="e">
        <f>VLOOKUP(P22,#REF!,2,FALSE)</f>
        <v>#REF!</v>
      </c>
      <c r="R22" s="8" t="s">
        <v>154</v>
      </c>
      <c r="S22" s="14" t="e">
        <f>VLOOKUP(R22,#REF!,2,FALSE)</f>
        <v>#REF!</v>
      </c>
      <c r="T22" s="15" t="e">
        <f>(Q22+S22)*#REF!</f>
        <v>#REF!</v>
      </c>
      <c r="U22" s="8" t="s">
        <v>7</v>
      </c>
      <c r="V22" s="10" t="e">
        <f>IF(U22=#REF!,#REF!,0)</f>
        <v>#REF!</v>
      </c>
      <c r="W22" s="8" t="s">
        <v>8</v>
      </c>
      <c r="X22" s="10" t="e">
        <f>IF(W22=#REF!,#REF!,0)</f>
        <v>#REF!</v>
      </c>
      <c r="Y22" s="8" t="s">
        <v>9</v>
      </c>
      <c r="Z22" s="10" t="e">
        <f>IF(Y22=#REF!,#REF!,0)</f>
        <v>#REF!</v>
      </c>
      <c r="AB22" s="10" t="e">
        <f>IF(AA22=#REF!,#REF!,0)</f>
        <v>#REF!</v>
      </c>
      <c r="AD22" s="10" t="e">
        <f>IF(AC22=#REF!,#REF!,0)</f>
        <v>#REF!</v>
      </c>
      <c r="AF22" s="10" t="e">
        <f>IF(AE22=#REF!,#REF!,0)</f>
        <v>#REF!</v>
      </c>
      <c r="AG22" s="8" t="s">
        <v>7</v>
      </c>
      <c r="AH22" s="10" t="e">
        <f>IF(AG22=#REF!,#REF!,0)</f>
        <v>#REF!</v>
      </c>
      <c r="AI22" s="8" t="s">
        <v>8</v>
      </c>
      <c r="AJ22" s="10" t="e">
        <f>IF(AI22=#REF!,#REF!,0)</f>
        <v>#REF!</v>
      </c>
      <c r="AK22" s="8" t="s">
        <v>9</v>
      </c>
      <c r="AL22" s="10" t="e">
        <f>IF(AK22=#REF!,#REF!,0)</f>
        <v>#REF!</v>
      </c>
      <c r="AM22" s="17" t="e">
        <f>(V22+X22+Z22+AB22+AD22+AF22+AH22+AJ22+AL22)*#REF!</f>
        <v>#REF!</v>
      </c>
      <c r="AN22" s="27" t="e">
        <f t="shared" si="4"/>
        <v>#REF!</v>
      </c>
      <c r="AP22" s="4" t="e">
        <f>IF(AO22=#REF!,#REF!,0)</f>
        <v>#REF!</v>
      </c>
      <c r="AR22" s="4" t="e">
        <f>IF(AQ22=#REF!,#REF!,0)</f>
        <v>#REF!</v>
      </c>
      <c r="AS22" s="8" t="s">
        <v>12</v>
      </c>
      <c r="AT22" s="4" t="e">
        <f>IF(AS22=#REF!,#REF!,0)</f>
        <v>#REF!</v>
      </c>
      <c r="AV22" s="4" t="e">
        <f>IF(AU22=#REF!,#REF!,0)</f>
        <v>#REF!</v>
      </c>
      <c r="AW22" s="8" t="s">
        <v>14</v>
      </c>
      <c r="AX22" s="4" t="e">
        <f>IF(AW22=#REF!,#REF!,0)</f>
        <v>#REF!</v>
      </c>
      <c r="AY22" s="8" t="s">
        <v>15</v>
      </c>
      <c r="AZ22" s="4" t="e">
        <f>IF(AY22=#REF!,#REF!,0)</f>
        <v>#REF!</v>
      </c>
      <c r="BA22" s="20" t="e">
        <f>(AP22+AR22+AT22+AV22+AX22+AZ22)*#REF!</f>
        <v>#REF!</v>
      </c>
      <c r="BB22" s="8" t="s">
        <v>204</v>
      </c>
      <c r="BC22" s="4" t="e">
        <f>VLOOKUP(BB22,#REF!,2,FALSE)</f>
        <v>#REF!</v>
      </c>
      <c r="BD22" s="20" t="e">
        <f>BC22*#REF!</f>
        <v>#REF!</v>
      </c>
      <c r="BE22" s="8" t="s">
        <v>214</v>
      </c>
      <c r="BF22" s="4" t="e">
        <f>VLOOKUP(BE22,#REF!,2,0)</f>
        <v>#REF!</v>
      </c>
      <c r="BG22" s="20" t="e">
        <f>BF22*#REF!</f>
        <v>#REF!</v>
      </c>
      <c r="BH22" s="8" t="s">
        <v>170</v>
      </c>
      <c r="BI22" s="4" t="e">
        <f>VLOOKUP(BH22,#REF!,2,FALSE)</f>
        <v>#REF!</v>
      </c>
      <c r="BJ22" s="19" t="e">
        <f>BI22*#REF!</f>
        <v>#REF!</v>
      </c>
      <c r="BK22" s="8" t="s">
        <v>124</v>
      </c>
      <c r="BL22" s="4" t="e">
        <f>VLOOKUP(BK22,#REF!,2,FALSE)</f>
        <v>#REF!</v>
      </c>
      <c r="BM22" s="8" t="s">
        <v>215</v>
      </c>
      <c r="BN22" s="4" t="e">
        <f>VLOOKUP(BM22,#REF!,2,FALSE)</f>
        <v>#REF!</v>
      </c>
      <c r="BO22" s="20" t="e">
        <f>(BL22+BN22)*#REF!</f>
        <v>#REF!</v>
      </c>
      <c r="BP22" s="28" t="e">
        <f t="shared" si="5"/>
        <v>#REF!</v>
      </c>
      <c r="BR22" s="4" t="e">
        <f>IF(BQ22=#REF!,#REF!,0)</f>
        <v>#REF!</v>
      </c>
      <c r="BT22" s="4" t="e">
        <f>IF(BS22=#REF!,#REF!,0)</f>
        <v>#REF!</v>
      </c>
      <c r="BV22" s="4" t="e">
        <f>IF(BU22=#REF!,#REF!,0)</f>
        <v>#REF!</v>
      </c>
      <c r="BX22" s="4" t="e">
        <f>IF(BW22=#REF!,#REF!,0)</f>
        <v>#REF!</v>
      </c>
      <c r="BZ22" s="4" t="e">
        <f>IF(BY22=#REF!,#REF!,0)</f>
        <v>#REF!</v>
      </c>
      <c r="CB22" s="4" t="e">
        <f>IF(CA22=#REF!,#REF!,0)</f>
        <v>#REF!</v>
      </c>
      <c r="CD22" s="4" t="e">
        <f>IF(CC22=#REF!,#REF!,0)</f>
        <v>#REF!</v>
      </c>
      <c r="CF22" s="4" t="e">
        <f>IF(CE22=#REF!,#REF!,0)</f>
        <v>#REF!</v>
      </c>
      <c r="CG22" s="20" t="e">
        <f>(BR22+BT22+BV22+BX22+BZ22+CB22+CD22+CF22)*#REF!</f>
        <v>#REF!</v>
      </c>
      <c r="CH22" s="8" t="s">
        <v>27</v>
      </c>
      <c r="CI22" s="4" t="e">
        <f>IF(CH22=#REF!,#REF!,0)</f>
        <v>#REF!</v>
      </c>
      <c r="CJ22" s="8" t="s">
        <v>28</v>
      </c>
      <c r="CK22" s="4" t="e">
        <f>IF(CJ22=#REF!,#REF!,0)</f>
        <v>#REF!</v>
      </c>
      <c r="CL22" s="8" t="s">
        <v>29</v>
      </c>
      <c r="CM22" s="4" t="e">
        <f>IF(CL22=#REF!,#REF!,0)</f>
        <v>#REF!</v>
      </c>
      <c r="CN22" s="20" t="e">
        <f>(CI22+CK22+CM22)*#REF!</f>
        <v>#REF!</v>
      </c>
      <c r="CO22" s="8" t="s">
        <v>126</v>
      </c>
      <c r="CP22" s="4" t="e">
        <f>VLOOKUP(CO22,#REF!,2,FALSE)</f>
        <v>#REF!</v>
      </c>
      <c r="CQ22" s="20" t="e">
        <f>CP22*#REF!</f>
        <v>#REF!</v>
      </c>
      <c r="CR22" s="8" t="s">
        <v>140</v>
      </c>
      <c r="CS22" s="4" t="e">
        <f>VLOOKUP(CR22,#REF!,2,FALSE)</f>
        <v>#REF!</v>
      </c>
      <c r="CT22" s="8" t="s">
        <v>31</v>
      </c>
      <c r="CU22" s="4" t="e">
        <f>IF(CT22=#REF!,#REF!,0)</f>
        <v>#REF!</v>
      </c>
      <c r="CW22" s="4" t="e">
        <f>IF(CV22=#REF!,#REF!,0)</f>
        <v>#REF!</v>
      </c>
      <c r="CY22" s="4" t="e">
        <f>IF(CX22=#REF!,#REF!,0)</f>
        <v>#REF!</v>
      </c>
      <c r="CZ22" s="8" t="s">
        <v>34</v>
      </c>
      <c r="DA22" s="4" t="e">
        <f>IF(CZ22=#REF!,#REF!,0)</f>
        <v>#REF!</v>
      </c>
      <c r="DB22" s="20" t="e">
        <f>(CS22+CU22+CW22+CY22+DA22)*#REF!</f>
        <v>#REF!</v>
      </c>
      <c r="DC22" s="8" t="s">
        <v>35</v>
      </c>
      <c r="DD22" s="4" t="e">
        <f>IF(DC22=#REF!,#REF!,0)</f>
        <v>#REF!</v>
      </c>
      <c r="DE22" s="8" t="s">
        <v>36</v>
      </c>
      <c r="DF22" s="4" t="e">
        <f>IF(DE22=#REF!,#REF!,0)</f>
        <v>#REF!</v>
      </c>
      <c r="DH22" s="4" t="e">
        <f>IF(DG22=#REF!,#REF!,0)</f>
        <v>#REF!</v>
      </c>
      <c r="DI22" s="19" t="e">
        <f>(DD22+DF22+DH22)*#REF!</f>
        <v>#REF!</v>
      </c>
      <c r="DJ22" s="8" t="s">
        <v>38</v>
      </c>
      <c r="DK22" s="4" t="e">
        <f>IF(DJ22=#REF!,#REF!,0)</f>
        <v>#REF!</v>
      </c>
      <c r="DL22" s="8" t="s">
        <v>39</v>
      </c>
      <c r="DM22" s="4" t="e">
        <f>IF(DL22=#REF!,#REF!,0)</f>
        <v>#REF!</v>
      </c>
      <c r="DN22" s="8" t="s">
        <v>40</v>
      </c>
      <c r="DO22" s="4" t="e">
        <f>IF(DN22=#REF!,#REF!,0)</f>
        <v>#REF!</v>
      </c>
      <c r="DQ22" s="4" t="e">
        <f>IF(DP22=#REF!,#REF!,0)</f>
        <v>#REF!</v>
      </c>
      <c r="DS22" s="4" t="e">
        <f>IF(DR22=#REF!,#REF!,0)</f>
        <v>#REF!</v>
      </c>
      <c r="DU22" s="4" t="e">
        <f>IF(DT22=#REF!,#REF!,0)</f>
        <v>#REF!</v>
      </c>
      <c r="DV22" s="19" t="e">
        <f>(DK22+DM22+DO22+DQ22+DS22+DU22)*#REF!</f>
        <v>#REF!</v>
      </c>
      <c r="DW22" s="28" t="e">
        <f t="shared" si="6"/>
        <v>#REF!</v>
      </c>
      <c r="DX22" s="8" t="s">
        <v>42</v>
      </c>
      <c r="DY22" s="4" t="e">
        <f>IF(DX22=#REF!,#REF!,0)</f>
        <v>#REF!</v>
      </c>
      <c r="DZ22" s="8" t="s">
        <v>43</v>
      </c>
      <c r="EA22" s="4" t="e">
        <f>IF(DZ22=#REF!,#REF!,0)</f>
        <v>#REF!</v>
      </c>
      <c r="EB22" s="8" t="s">
        <v>44</v>
      </c>
      <c r="EC22" s="4" t="e">
        <f>IF(EB22=#REF!,#REF!,0)</f>
        <v>#REF!</v>
      </c>
      <c r="ED22" s="8" t="s">
        <v>45</v>
      </c>
      <c r="EE22" s="4" t="e">
        <f>IF(ED22=#REF!,#REF!,0)</f>
        <v>#REF!</v>
      </c>
      <c r="EF22" s="8" t="s">
        <v>46</v>
      </c>
      <c r="EG22" s="4" t="e">
        <f>IF(EF22=#REF!,#REF!,0)</f>
        <v>#REF!</v>
      </c>
      <c r="EH22" s="19" t="e">
        <f>(DY22+EA22+EC22+EE22+EG22)*#REF!</f>
        <v>#REF!</v>
      </c>
      <c r="EI22" s="8" t="s">
        <v>159</v>
      </c>
      <c r="EJ22" s="4" t="e">
        <f>VLOOKUP(EI22,#REF!,2,FALSE)</f>
        <v>#REF!</v>
      </c>
      <c r="EK22" s="19" t="e">
        <f>EJ22*#REF!</f>
        <v>#REF!</v>
      </c>
      <c r="EL22" s="28" t="e">
        <f t="shared" si="7"/>
        <v>#REF!</v>
      </c>
      <c r="EN22" s="4" t="e">
        <f>IF(EM22=#REF!,#REF!,0)</f>
        <v>#REF!</v>
      </c>
      <c r="EO22" s="8" t="s">
        <v>49</v>
      </c>
      <c r="EP22" s="4" t="e">
        <f>IF(EO22=#REF!,#REF!,0)</f>
        <v>#REF!</v>
      </c>
      <c r="EQ22" s="8" t="s">
        <v>131</v>
      </c>
      <c r="ER22" s="4" t="e">
        <f>IF(EQ22=#REF!,#REF!,0)</f>
        <v>#REF!</v>
      </c>
      <c r="ES22" s="8" t="s">
        <v>132</v>
      </c>
      <c r="ET22" s="4" t="e">
        <f>IF(ES22=#REF!,#REF!,0)</f>
        <v>#REF!</v>
      </c>
      <c r="EU22" s="19" t="e">
        <f>(EN22+EP22+ER22+ET22)*#REF!</f>
        <v>#REF!</v>
      </c>
      <c r="EW22" s="4" t="e">
        <f>IF(EV22=#REF!,#REF!,0)</f>
        <v>#REF!</v>
      </c>
      <c r="EY22" s="4" t="e">
        <f>IF(EX22=#REF!,#REF!,0)</f>
        <v>#REF!</v>
      </c>
      <c r="FA22" s="4" t="e">
        <f>IF(EZ22=#REF!,#REF!,0)</f>
        <v>#REF!</v>
      </c>
      <c r="FB22" s="19" t="e">
        <f>(EW22+EY22+FA22)*#REF!</f>
        <v>#REF!</v>
      </c>
      <c r="FC22" s="30" t="e">
        <f t="shared" si="8"/>
        <v>#REF!</v>
      </c>
      <c r="FD22" s="28" t="e">
        <f t="shared" si="9"/>
        <v>#REF!</v>
      </c>
      <c r="FE22" s="8" t="s">
        <v>51</v>
      </c>
      <c r="FF22" s="4" t="e">
        <f>IF(FE22=#REF!,#REF!,0)</f>
        <v>#REF!</v>
      </c>
      <c r="FG22" s="8" t="s">
        <v>134</v>
      </c>
      <c r="FH22" s="4" t="e">
        <f>IF(FG22=#REF!,#REF!,0)</f>
        <v>#REF!</v>
      </c>
      <c r="FI22" s="8" t="s">
        <v>135</v>
      </c>
      <c r="FJ22" s="4" t="e">
        <f>IF(FI22=#REF!,#REF!,0)</f>
        <v>#REF!</v>
      </c>
      <c r="FK22" s="8" t="s">
        <v>136</v>
      </c>
      <c r="FL22" s="4" t="e">
        <f>IF(FK22=#REF!,#REF!,0)</f>
        <v>#REF!</v>
      </c>
      <c r="FM22" s="8" t="s">
        <v>174</v>
      </c>
      <c r="FN22" s="4" t="e">
        <f>IF(FM22=#REF!,#REF!,0)</f>
        <v>#REF!</v>
      </c>
      <c r="FO22" s="8" t="s">
        <v>52</v>
      </c>
      <c r="FP22" s="4" t="e">
        <f>IF(FO22=#REF!,#REF!,0)</f>
        <v>#REF!</v>
      </c>
      <c r="FR22" s="4" t="e">
        <f>IF(FQ22=#REF!,#REF!,0)</f>
        <v>#REF!</v>
      </c>
      <c r="FS22" s="19" t="e">
        <f>(FF22+FH22+FJ22+FL22+FN22+FP22+FR22)*#REF!</f>
        <v>#REF!</v>
      </c>
      <c r="FU22" s="4" t="e">
        <f>IF(FT22=#REF!,#REF!,0)</f>
        <v>#REF!</v>
      </c>
      <c r="FW22" s="4" t="e">
        <f>IF(FV22=#REF!,#REF!,0)</f>
        <v>#REF!</v>
      </c>
      <c r="FY22" s="4" t="e">
        <f>IF(FX22=#REF!,#REF!,0)</f>
        <v>#REF!</v>
      </c>
      <c r="GA22" s="4" t="e">
        <f>IF(FZ22=#REF!,#REF!,0)</f>
        <v>#REF!</v>
      </c>
      <c r="GC22" s="4" t="e">
        <f>IF(GB22=#REF!,#REF!,0)</f>
        <v>#REF!</v>
      </c>
      <c r="GE22" s="4" t="e">
        <f>IF(GD22=#REF!,#REF!,0)</f>
        <v>#REF!</v>
      </c>
      <c r="GG22" s="4" t="e">
        <f>IF(GF22=#REF!,#REF!,0)</f>
        <v>#REF!</v>
      </c>
      <c r="GI22" s="4" t="e">
        <f>IF(GH22=#REF!,#REF!,0)</f>
        <v>#REF!</v>
      </c>
      <c r="GK22" s="4" t="e">
        <f>IF(GJ22=#REF!,#REF!,0)</f>
        <v>#REF!</v>
      </c>
      <c r="GM22" s="4" t="e">
        <f>IF(GL22=#REF!,#REF!,0)</f>
        <v>#REF!</v>
      </c>
      <c r="GN22" s="19" t="e">
        <f>(FU22+FW22+FY22+GA22+GC22+GE22+GG22+GI22+GK22+GM22)*#REF!</f>
        <v>#REF!</v>
      </c>
      <c r="GO22" s="8" t="s">
        <v>55</v>
      </c>
      <c r="GP22" s="4" t="e">
        <f>IF(GO22=#REF!,#REF!,0)</f>
        <v>#REF!</v>
      </c>
      <c r="GQ22" s="8" t="s">
        <v>56</v>
      </c>
      <c r="GR22" s="4" t="e">
        <f>IF(GQ22=#REF!,#REF!,0)</f>
        <v>#REF!</v>
      </c>
      <c r="GS22" s="8" t="s">
        <v>57</v>
      </c>
      <c r="GT22" s="4" t="e">
        <f>IF(GS22=#REF!,#REF!,0)</f>
        <v>#REF!</v>
      </c>
      <c r="GU22" s="8" t="s">
        <v>58</v>
      </c>
      <c r="GV22" s="4" t="e">
        <f>IF(GU22=#REF!,#REF!,0)</f>
        <v>#REF!</v>
      </c>
      <c r="GW22" s="8" t="s">
        <v>59</v>
      </c>
      <c r="GX22" s="4" t="e">
        <f>IF(GW22=#REF!,#REF!,0)</f>
        <v>#REF!</v>
      </c>
      <c r="GY22" s="18" t="e">
        <f>(GP22+GR22+GT22+GV22+GX22)*#REF!</f>
        <v>#REF!</v>
      </c>
      <c r="HA22" s="4" t="e">
        <f>IF(GZ22=#REF!,#REF!,0)</f>
        <v>#REF!</v>
      </c>
      <c r="HB22" s="8" t="s">
        <v>61</v>
      </c>
      <c r="HC22" s="4" t="e">
        <f>IF(HB22=#REF!,#REF!,0)</f>
        <v>#REF!</v>
      </c>
      <c r="HE22" s="4" t="e">
        <f>IF(HD22=#REF!,#REF!,0)</f>
        <v>#REF!</v>
      </c>
      <c r="HF22" s="8" t="s">
        <v>63</v>
      </c>
      <c r="HG22" s="4" t="e">
        <f>IF(HF22=#REF!,#REF!,0)</f>
        <v>#REF!</v>
      </c>
      <c r="HI22" s="4" t="e">
        <f>IF(HH22=#REF!,#REF!,0)</f>
        <v>#REF!</v>
      </c>
      <c r="HJ22" s="8" t="s">
        <v>65</v>
      </c>
      <c r="HK22" s="4" t="e">
        <f>IF(HJ22=#REF!,#REF!,0)</f>
        <v>#REF!</v>
      </c>
      <c r="HL22" s="8" t="s">
        <v>66</v>
      </c>
      <c r="HM22" s="4" t="e">
        <f>IF(HL22=#REF!,#REF!,0)</f>
        <v>#REF!</v>
      </c>
      <c r="HN22" s="8" t="s">
        <v>67</v>
      </c>
      <c r="HO22" s="4" t="e">
        <f>IF(HN22=#REF!,#REF!,0)</f>
        <v>#REF!</v>
      </c>
      <c r="HP22" s="18" t="e">
        <f>(HA22+HC22+HE22+HG22+HI22+HK22+HM22+HO22)*#REF!</f>
        <v>#REF!</v>
      </c>
      <c r="HQ22" s="28" t="e">
        <f t="shared" si="10"/>
        <v>#REF!</v>
      </c>
      <c r="HR22" s="8" t="s">
        <v>207</v>
      </c>
      <c r="HS22" s="4" t="e">
        <f>VLOOKUP(HR22,#REF!,2,FALSE)</f>
        <v>#REF!</v>
      </c>
      <c r="HT22" s="19" t="e">
        <f>HS22*#REF!</f>
        <v>#REF!</v>
      </c>
      <c r="HU22" s="8" t="s">
        <v>141</v>
      </c>
      <c r="HV22" s="4" t="e">
        <f>IF(HU22=#REF!,#REF!,0)</f>
        <v>#REF!</v>
      </c>
      <c r="HW22" s="8" t="s">
        <v>69</v>
      </c>
      <c r="HX22" s="4" t="e">
        <f>IF(HW22=#REF!,#REF!,0)</f>
        <v>#REF!</v>
      </c>
      <c r="HZ22" s="4" t="e">
        <f>IF(HY22=#REF!,#REF!,0)</f>
        <v>#REF!</v>
      </c>
      <c r="IB22" s="4" t="e">
        <f>IF(IA22=#REF!,#REF!,0)</f>
        <v>#REF!</v>
      </c>
      <c r="ID22" s="4" t="e">
        <f>IF(IC22=#REF!,#REF!,0)</f>
        <v>#REF!</v>
      </c>
      <c r="IE22" s="8" t="s">
        <v>73</v>
      </c>
      <c r="IF22" s="4" t="e">
        <f>IF(IE22=#REF!,#REF!,0)</f>
        <v>#REF!</v>
      </c>
      <c r="IG22" s="8" t="s">
        <v>74</v>
      </c>
      <c r="IH22" s="4" t="e">
        <f>IF(IG22=#REF!,#REF!,0)</f>
        <v>#REF!</v>
      </c>
      <c r="II22" s="8" t="s">
        <v>75</v>
      </c>
      <c r="IJ22" s="4" t="e">
        <f>IF(II22=#REF!,#REF!,0)</f>
        <v>#REF!</v>
      </c>
      <c r="IK22" s="8" t="s">
        <v>76</v>
      </c>
      <c r="IL22" s="4" t="e">
        <f>IF(IK22=#REF!,#REF!,0)</f>
        <v>#REF!</v>
      </c>
      <c r="IM22" s="19" t="e">
        <f>(HV22+HX22+HZ22+IB22+ID22+IF22+IH22+IJ22+IL22)*#REF!</f>
        <v>#REF!</v>
      </c>
      <c r="IN22" s="8" t="s">
        <v>7</v>
      </c>
      <c r="IO22" s="4" t="e">
        <f>IF(IN22=#REF!,#REF!,0)</f>
        <v>#REF!</v>
      </c>
      <c r="IP22" s="8" t="s">
        <v>77</v>
      </c>
      <c r="IQ22" s="4" t="e">
        <f>IF(IP22=#REF!,#REF!,0)</f>
        <v>#REF!</v>
      </c>
      <c r="IR22" s="8" t="s">
        <v>78</v>
      </c>
      <c r="IS22" s="4" t="e">
        <f>IF(IR22=#REF!,#REF!,0)</f>
        <v>#REF!</v>
      </c>
      <c r="IT22" s="8" t="s">
        <v>9</v>
      </c>
      <c r="IU22" s="4" t="e">
        <f>IF(IT22=#REF!,#REF!,0)</f>
        <v>#REF!</v>
      </c>
      <c r="IV22" s="19" t="e">
        <f>(IO22+IQ22+IS22+IU22)*#REF!</f>
        <v>#REF!</v>
      </c>
      <c r="IW22" s="8" t="s">
        <v>79</v>
      </c>
      <c r="IX22" s="4" t="e">
        <f>IF(IW22=#REF!,#REF!,0)</f>
        <v>#REF!</v>
      </c>
      <c r="IY22" s="8" t="s">
        <v>80</v>
      </c>
      <c r="IZ22" s="4" t="e">
        <f>IF(IY22=#REF!,#REF!,0)</f>
        <v>#REF!</v>
      </c>
      <c r="JA22" s="8" t="s">
        <v>9</v>
      </c>
      <c r="JB22" s="4" t="e">
        <f>IF(JA22=#REF!,#REF!,0)</f>
        <v>#REF!</v>
      </c>
      <c r="JC22" s="19" t="e">
        <f>(IX22+IZ22+JB22)*#REF!</f>
        <v>#REF!</v>
      </c>
      <c r="JD22" s="28" t="e">
        <f t="shared" si="11"/>
        <v>#REF!</v>
      </c>
      <c r="JE22" s="8" t="s">
        <v>216</v>
      </c>
      <c r="JF22" s="4" t="e">
        <f>VLOOKUP(JE22,#REF!,2,FALSE)</f>
        <v>#REF!</v>
      </c>
      <c r="JG22" s="19" t="e">
        <f>JF22*#REF!</f>
        <v>#REF!</v>
      </c>
      <c r="JH22" s="8" t="s">
        <v>82</v>
      </c>
      <c r="JI22" s="4" t="e">
        <f>IF(JH22=#REF!,#REF!,0)</f>
        <v>#REF!</v>
      </c>
      <c r="JK22" s="4" t="e">
        <f>IF(JJ22=#REF!,#REF!,0)</f>
        <v>#REF!</v>
      </c>
      <c r="JL22" s="8" t="s">
        <v>84</v>
      </c>
      <c r="JM22" s="4" t="e">
        <f>IF(JL22=#REF!,#REF!,0)</f>
        <v>#REF!</v>
      </c>
      <c r="JO22" s="4" t="e">
        <f>IF(JN22=#REF!,#REF!,0)</f>
        <v>#REF!</v>
      </c>
      <c r="JP22" s="18" t="e">
        <f>(JI22+JK22+JM22+JO22)*#REF!</f>
        <v>#REF!</v>
      </c>
      <c r="JQ22" s="8" t="s">
        <v>86</v>
      </c>
      <c r="JR22" s="4" t="e">
        <f>IF(JQ22=#REF!,#REF!,0)</f>
        <v>#REF!</v>
      </c>
      <c r="JT22" s="4" t="e">
        <f>IF(JS22=#REF!,#REF!,0)</f>
        <v>#REF!</v>
      </c>
      <c r="JU22" s="8" t="s">
        <v>143</v>
      </c>
      <c r="JV22" s="4" t="e">
        <f>IF(JU22=#REF!,#REF!,0)</f>
        <v>#REF!</v>
      </c>
      <c r="JW22" s="20" t="e">
        <f>(JR22+JT22+JV22)*#REF!</f>
        <v>#REF!</v>
      </c>
      <c r="JX22" s="11" t="s">
        <v>144</v>
      </c>
      <c r="JY22" s="11" t="s">
        <v>144</v>
      </c>
      <c r="JZ22" s="11" t="s">
        <v>144</v>
      </c>
      <c r="KA22" s="11" t="s">
        <v>144</v>
      </c>
      <c r="KB22" s="11" t="s">
        <v>145</v>
      </c>
      <c r="KC22" s="11" t="s">
        <v>144</v>
      </c>
      <c r="KD22" s="11">
        <v>0</v>
      </c>
      <c r="KE22" s="11">
        <v>70</v>
      </c>
      <c r="KF22" s="11">
        <v>123</v>
      </c>
      <c r="KG22" s="11">
        <v>70</v>
      </c>
      <c r="KH22" s="11">
        <v>0</v>
      </c>
      <c r="KI22" s="11">
        <v>5066</v>
      </c>
      <c r="KJ22" s="11">
        <v>38360</v>
      </c>
      <c r="KK22" s="11">
        <v>8902</v>
      </c>
      <c r="KL22" s="11">
        <v>40414000</v>
      </c>
      <c r="KM22" s="11">
        <v>32224700</v>
      </c>
      <c r="KN22" s="11">
        <v>8189300</v>
      </c>
      <c r="KO22" s="11">
        <v>20577218.030000001</v>
      </c>
      <c r="KP22" s="11">
        <v>45569</v>
      </c>
      <c r="KQ22" s="11">
        <v>5835073.1699999999</v>
      </c>
      <c r="KR22" s="11">
        <v>0</v>
      </c>
      <c r="KS22" s="11">
        <v>51</v>
      </c>
      <c r="KT22" s="11">
        <v>18</v>
      </c>
      <c r="KU22" s="11">
        <v>33</v>
      </c>
      <c r="KV22" s="11" t="s">
        <v>146</v>
      </c>
      <c r="KW22" s="11" t="s">
        <v>147</v>
      </c>
    </row>
    <row r="23" spans="1:309" x14ac:dyDescent="0.25">
      <c r="A23" s="39">
        <v>33</v>
      </c>
      <c r="B23" s="11" t="s">
        <v>400</v>
      </c>
      <c r="C23" s="39" t="s">
        <v>1883</v>
      </c>
      <c r="D23" s="39" t="s">
        <v>395</v>
      </c>
      <c r="E23" s="39" t="s">
        <v>396</v>
      </c>
      <c r="F23" s="39" t="s">
        <v>397</v>
      </c>
      <c r="G23" s="39" t="s">
        <v>396</v>
      </c>
      <c r="H23" s="39" t="s">
        <v>398</v>
      </c>
      <c r="I23" s="39" t="s">
        <v>399</v>
      </c>
      <c r="J23" s="39" t="s">
        <v>1756</v>
      </c>
      <c r="K23" s="39" t="s">
        <v>1703</v>
      </c>
      <c r="L23" s="41" t="e">
        <f t="shared" si="0"/>
        <v>#REF!</v>
      </c>
      <c r="M23" s="36" t="e">
        <f t="shared" si="1"/>
        <v>#REF!</v>
      </c>
      <c r="N23" s="33" t="e">
        <f t="shared" si="2"/>
        <v>#REF!</v>
      </c>
      <c r="O23" s="23" t="e">
        <f t="shared" si="3"/>
        <v>#REF!</v>
      </c>
      <c r="P23" s="8" t="s">
        <v>154</v>
      </c>
      <c r="Q23" s="14" t="e">
        <f>VLOOKUP(P23,#REF!,2,FALSE)</f>
        <v>#REF!</v>
      </c>
      <c r="R23" s="8" t="s">
        <v>154</v>
      </c>
      <c r="S23" s="14" t="e">
        <f>VLOOKUP(R23,#REF!,2,FALSE)</f>
        <v>#REF!</v>
      </c>
      <c r="T23" s="15" t="e">
        <f>(Q23+S23)*#REF!</f>
        <v>#REF!</v>
      </c>
      <c r="U23" s="8" t="s">
        <v>7</v>
      </c>
      <c r="V23" s="10" t="e">
        <f>IF(U23=#REF!,#REF!,0)</f>
        <v>#REF!</v>
      </c>
      <c r="W23" s="8" t="s">
        <v>8</v>
      </c>
      <c r="X23" s="10" t="e">
        <f>IF(W23=#REF!,#REF!,0)</f>
        <v>#REF!</v>
      </c>
      <c r="Y23" s="8" t="s">
        <v>9</v>
      </c>
      <c r="Z23" s="10" t="e">
        <f>IF(Y23=#REF!,#REF!,0)</f>
        <v>#REF!</v>
      </c>
      <c r="AA23" s="8" t="s">
        <v>7</v>
      </c>
      <c r="AB23" s="10" t="e">
        <f>IF(AA23=#REF!,#REF!,0)</f>
        <v>#REF!</v>
      </c>
      <c r="AC23" s="8" t="s">
        <v>8</v>
      </c>
      <c r="AD23" s="10" t="e">
        <f>IF(AC23=#REF!,#REF!,0)</f>
        <v>#REF!</v>
      </c>
      <c r="AE23" s="8" t="s">
        <v>9</v>
      </c>
      <c r="AF23" s="10" t="e">
        <f>IF(AE23=#REF!,#REF!,0)</f>
        <v>#REF!</v>
      </c>
      <c r="AG23" s="8" t="s">
        <v>7</v>
      </c>
      <c r="AH23" s="10" t="e">
        <f>IF(AG23=#REF!,#REF!,0)</f>
        <v>#REF!</v>
      </c>
      <c r="AI23" s="8" t="s">
        <v>8</v>
      </c>
      <c r="AJ23" s="10" t="e">
        <f>IF(AI23=#REF!,#REF!,0)</f>
        <v>#REF!</v>
      </c>
      <c r="AK23" s="8" t="s">
        <v>9</v>
      </c>
      <c r="AL23" s="10" t="e">
        <f>IF(AK23=#REF!,#REF!,0)</f>
        <v>#REF!</v>
      </c>
      <c r="AM23" s="17" t="e">
        <f>(V23+X23+Z23+AB23+AD23+AF23+AH23+AJ23+AL23)*#REF!</f>
        <v>#REF!</v>
      </c>
      <c r="AN23" s="27" t="e">
        <f t="shared" si="4"/>
        <v>#REF!</v>
      </c>
      <c r="AO23" s="8" t="s">
        <v>10</v>
      </c>
      <c r="AP23" s="4" t="e">
        <f>IF(AO23=#REF!,#REF!,0)</f>
        <v>#REF!</v>
      </c>
      <c r="AR23" s="4" t="e">
        <f>IF(AQ23=#REF!,#REF!,0)</f>
        <v>#REF!</v>
      </c>
      <c r="AS23" s="8" t="s">
        <v>12</v>
      </c>
      <c r="AT23" s="4" t="e">
        <f>IF(AS23=#REF!,#REF!,0)</f>
        <v>#REF!</v>
      </c>
      <c r="AU23" s="8" t="s">
        <v>13</v>
      </c>
      <c r="AV23" s="4" t="e">
        <f>IF(AU23=#REF!,#REF!,0)</f>
        <v>#REF!</v>
      </c>
      <c r="AX23" s="4" t="e">
        <f>IF(AW23=#REF!,#REF!,0)</f>
        <v>#REF!</v>
      </c>
      <c r="AY23" s="8" t="s">
        <v>15</v>
      </c>
      <c r="AZ23" s="4" t="e">
        <f>IF(AY23=#REF!,#REF!,0)</f>
        <v>#REF!</v>
      </c>
      <c r="BA23" s="20" t="e">
        <f>(AP23+AR23+AT23+AV23+AX23+AZ23)*#REF!</f>
        <v>#REF!</v>
      </c>
      <c r="BB23" s="8" t="s">
        <v>169</v>
      </c>
      <c r="BC23" s="4" t="e">
        <f>VLOOKUP(BB23,#REF!,2,FALSE)</f>
        <v>#REF!</v>
      </c>
      <c r="BD23" s="20" t="e">
        <f>BC23*#REF!</f>
        <v>#REF!</v>
      </c>
      <c r="BE23" s="8" t="s">
        <v>205</v>
      </c>
      <c r="BF23" s="4" t="e">
        <f>VLOOKUP(BE23,#REF!,2,0)</f>
        <v>#REF!</v>
      </c>
      <c r="BG23" s="20" t="e">
        <f>BF23*#REF!</f>
        <v>#REF!</v>
      </c>
      <c r="BH23" s="8" t="s">
        <v>170</v>
      </c>
      <c r="BI23" s="4" t="e">
        <f>VLOOKUP(BH23,#REF!,2,FALSE)</f>
        <v>#REF!</v>
      </c>
      <c r="BJ23" s="19" t="e">
        <f>BI23*#REF!</f>
        <v>#REF!</v>
      </c>
      <c r="BK23" s="8" t="s">
        <v>124</v>
      </c>
      <c r="BL23" s="4" t="e">
        <f>VLOOKUP(BK23,#REF!,2,FALSE)</f>
        <v>#REF!</v>
      </c>
      <c r="BM23" s="8" t="s">
        <v>125</v>
      </c>
      <c r="BN23" s="4" t="e">
        <f>VLOOKUP(BM23,#REF!,2,FALSE)</f>
        <v>#REF!</v>
      </c>
      <c r="BO23" s="20" t="e">
        <f>(BL23+BN23)*#REF!</f>
        <v>#REF!</v>
      </c>
      <c r="BP23" s="28" t="e">
        <f t="shared" si="5"/>
        <v>#REF!</v>
      </c>
      <c r="BR23" s="4" t="e">
        <f>IF(BQ23=#REF!,#REF!,0)</f>
        <v>#REF!</v>
      </c>
      <c r="BT23" s="4" t="e">
        <f>IF(BS23=#REF!,#REF!,0)</f>
        <v>#REF!</v>
      </c>
      <c r="BV23" s="4" t="e">
        <f>IF(BU23=#REF!,#REF!,0)</f>
        <v>#REF!</v>
      </c>
      <c r="BX23" s="4" t="e">
        <f>IF(BW23=#REF!,#REF!,0)</f>
        <v>#REF!</v>
      </c>
      <c r="BZ23" s="4" t="e">
        <f>IF(BY23=#REF!,#REF!,0)</f>
        <v>#REF!</v>
      </c>
      <c r="CB23" s="4" t="e">
        <f>IF(CA23=#REF!,#REF!,0)</f>
        <v>#REF!</v>
      </c>
      <c r="CD23" s="4" t="e">
        <f>IF(CC23=#REF!,#REF!,0)</f>
        <v>#REF!</v>
      </c>
      <c r="CF23" s="4" t="e">
        <f>IF(CE23=#REF!,#REF!,0)</f>
        <v>#REF!</v>
      </c>
      <c r="CG23" s="20" t="e">
        <f>(BR23+BT23+BV23+BX23+BZ23+CB23+CD23+CF23)*#REF!</f>
        <v>#REF!</v>
      </c>
      <c r="CH23" s="8" t="s">
        <v>27</v>
      </c>
      <c r="CI23" s="4" t="e">
        <f>IF(CH23=#REF!,#REF!,0)</f>
        <v>#REF!</v>
      </c>
      <c r="CJ23" s="8" t="s">
        <v>28</v>
      </c>
      <c r="CK23" s="4" t="e">
        <f>IF(CJ23=#REF!,#REF!,0)</f>
        <v>#REF!</v>
      </c>
      <c r="CL23" s="8" t="s">
        <v>29</v>
      </c>
      <c r="CM23" s="4" t="e">
        <f>IF(CL23=#REF!,#REF!,0)</f>
        <v>#REF!</v>
      </c>
      <c r="CN23" s="20" t="e">
        <f>(CI23+CK23+CM23)*#REF!</f>
        <v>#REF!</v>
      </c>
      <c r="CO23" s="8" t="s">
        <v>171</v>
      </c>
      <c r="CP23" s="4" t="e">
        <f>VLOOKUP(CO23,#REF!,2,FALSE)</f>
        <v>#REF!</v>
      </c>
      <c r="CQ23" s="20" t="e">
        <f>CP23*#REF!</f>
        <v>#REF!</v>
      </c>
      <c r="CR23" s="8" t="s">
        <v>140</v>
      </c>
      <c r="CS23" s="4" t="e">
        <f>VLOOKUP(CR23,#REF!,2,FALSE)</f>
        <v>#REF!</v>
      </c>
      <c r="CT23" s="8" t="s">
        <v>31</v>
      </c>
      <c r="CU23" s="4" t="e">
        <f>IF(CT23=#REF!,#REF!,0)</f>
        <v>#REF!</v>
      </c>
      <c r="CW23" s="4" t="e">
        <f>IF(CV23=#REF!,#REF!,0)</f>
        <v>#REF!</v>
      </c>
      <c r="CX23" s="8" t="s">
        <v>33</v>
      </c>
      <c r="CY23" s="4" t="e">
        <f>IF(CX23=#REF!,#REF!,0)</f>
        <v>#REF!</v>
      </c>
      <c r="DA23" s="4" t="e">
        <f>IF(CZ23=#REF!,#REF!,0)</f>
        <v>#REF!</v>
      </c>
      <c r="DB23" s="20" t="e">
        <f>(CS23+CU23+CW23+CY23+DA23)*#REF!</f>
        <v>#REF!</v>
      </c>
      <c r="DC23" s="8" t="s">
        <v>35</v>
      </c>
      <c r="DD23" s="4" t="e">
        <f>IF(DC23=#REF!,#REF!,0)</f>
        <v>#REF!</v>
      </c>
      <c r="DE23" s="8" t="s">
        <v>36</v>
      </c>
      <c r="DF23" s="4" t="e">
        <f>IF(DE23=#REF!,#REF!,0)</f>
        <v>#REF!</v>
      </c>
      <c r="DH23" s="4" t="e">
        <f>IF(DG23=#REF!,#REF!,0)</f>
        <v>#REF!</v>
      </c>
      <c r="DI23" s="19" t="e">
        <f>(DD23+DF23+DH23)*#REF!</f>
        <v>#REF!</v>
      </c>
      <c r="DK23" s="4" t="e">
        <f>IF(DJ23=#REF!,#REF!,0)</f>
        <v>#REF!</v>
      </c>
      <c r="DL23" s="8" t="s">
        <v>39</v>
      </c>
      <c r="DM23" s="4" t="e">
        <f>IF(DL23=#REF!,#REF!,0)</f>
        <v>#REF!</v>
      </c>
      <c r="DN23" s="8" t="s">
        <v>40</v>
      </c>
      <c r="DO23" s="4" t="e">
        <f>IF(DN23=#REF!,#REF!,0)</f>
        <v>#REF!</v>
      </c>
      <c r="DQ23" s="4" t="e">
        <f>IF(DP23=#REF!,#REF!,0)</f>
        <v>#REF!</v>
      </c>
      <c r="DS23" s="4" t="e">
        <f>IF(DR23=#REF!,#REF!,0)</f>
        <v>#REF!</v>
      </c>
      <c r="DU23" s="4" t="e">
        <f>IF(DT23=#REF!,#REF!,0)</f>
        <v>#REF!</v>
      </c>
      <c r="DV23" s="19" t="e">
        <f>(DK23+DM23+DO23+DQ23+DS23+DU23)*#REF!</f>
        <v>#REF!</v>
      </c>
      <c r="DW23" s="28" t="e">
        <f t="shared" si="6"/>
        <v>#REF!</v>
      </c>
      <c r="DX23" s="8" t="s">
        <v>42</v>
      </c>
      <c r="DY23" s="4" t="e">
        <f>IF(DX23=#REF!,#REF!,0)</f>
        <v>#REF!</v>
      </c>
      <c r="DZ23" s="8" t="s">
        <v>43</v>
      </c>
      <c r="EA23" s="4" t="e">
        <f>IF(DZ23=#REF!,#REF!,0)</f>
        <v>#REF!</v>
      </c>
      <c r="EB23" s="8" t="s">
        <v>44</v>
      </c>
      <c r="EC23" s="4" t="e">
        <f>IF(EB23=#REF!,#REF!,0)</f>
        <v>#REF!</v>
      </c>
      <c r="ED23" s="8" t="s">
        <v>45</v>
      </c>
      <c r="EE23" s="4" t="e">
        <f>IF(ED23=#REF!,#REF!,0)</f>
        <v>#REF!</v>
      </c>
      <c r="EF23" s="8" t="s">
        <v>46</v>
      </c>
      <c r="EG23" s="4" t="e">
        <f>IF(EF23=#REF!,#REF!,0)</f>
        <v>#REF!</v>
      </c>
      <c r="EH23" s="19" t="e">
        <f>(DY23+EA23+EC23+EE23+EG23)*#REF!</f>
        <v>#REF!</v>
      </c>
      <c r="EI23" s="8" t="s">
        <v>159</v>
      </c>
      <c r="EJ23" s="4" t="e">
        <f>VLOOKUP(EI23,#REF!,2,FALSE)</f>
        <v>#REF!</v>
      </c>
      <c r="EK23" s="19" t="e">
        <f>EJ23*#REF!</f>
        <v>#REF!</v>
      </c>
      <c r="EL23" s="28" t="e">
        <f t="shared" si="7"/>
        <v>#REF!</v>
      </c>
      <c r="EM23" s="8" t="s">
        <v>48</v>
      </c>
      <c r="EN23" s="4" t="e">
        <f>IF(EM23=#REF!,#REF!,0)</f>
        <v>#REF!</v>
      </c>
      <c r="EO23" s="8" t="s">
        <v>49</v>
      </c>
      <c r="EP23" s="4" t="e">
        <f>IF(EO23=#REF!,#REF!,0)</f>
        <v>#REF!</v>
      </c>
      <c r="EQ23" s="8" t="s">
        <v>131</v>
      </c>
      <c r="ER23" s="4" t="e">
        <f>IF(EQ23=#REF!,#REF!,0)</f>
        <v>#REF!</v>
      </c>
      <c r="ES23" s="8" t="s">
        <v>132</v>
      </c>
      <c r="ET23" s="4" t="e">
        <f>IF(ES23=#REF!,#REF!,0)</f>
        <v>#REF!</v>
      </c>
      <c r="EU23" s="19" t="e">
        <f>(EN23+EP23+ER23+ET23)*#REF!</f>
        <v>#REF!</v>
      </c>
      <c r="EW23" s="4" t="e">
        <f>IF(EV23=#REF!,#REF!,0)</f>
        <v>#REF!</v>
      </c>
      <c r="EX23" s="8" t="s">
        <v>133</v>
      </c>
      <c r="EY23" s="4" t="e">
        <f>IF(EX23=#REF!,#REF!,0)</f>
        <v>#REF!</v>
      </c>
      <c r="EZ23" s="8" t="s">
        <v>50</v>
      </c>
      <c r="FA23" s="4" t="e">
        <f>IF(EZ23=#REF!,#REF!,0)</f>
        <v>#REF!</v>
      </c>
      <c r="FB23" s="19" t="e">
        <f>(EW23+EY23+FA23)*#REF!</f>
        <v>#REF!</v>
      </c>
      <c r="FC23" s="30" t="e">
        <f t="shared" si="8"/>
        <v>#REF!</v>
      </c>
      <c r="FD23" s="28" t="e">
        <f t="shared" si="9"/>
        <v>#REF!</v>
      </c>
      <c r="FE23" s="8" t="s">
        <v>51</v>
      </c>
      <c r="FF23" s="4" t="e">
        <f>IF(FE23=#REF!,#REF!,0)</f>
        <v>#REF!</v>
      </c>
      <c r="FG23" s="8" t="s">
        <v>134</v>
      </c>
      <c r="FH23" s="4" t="e">
        <f>IF(FG23=#REF!,#REF!,0)</f>
        <v>#REF!</v>
      </c>
      <c r="FI23" s="8" t="s">
        <v>135</v>
      </c>
      <c r="FJ23" s="4" t="e">
        <f>IF(FI23=#REF!,#REF!,0)</f>
        <v>#REF!</v>
      </c>
      <c r="FK23" s="8" t="s">
        <v>136</v>
      </c>
      <c r="FL23" s="4" t="e">
        <f>IF(FK23=#REF!,#REF!,0)</f>
        <v>#REF!</v>
      </c>
      <c r="FM23" s="8" t="s">
        <v>174</v>
      </c>
      <c r="FN23" s="4" t="e">
        <f>IF(FM23=#REF!,#REF!,0)</f>
        <v>#REF!</v>
      </c>
      <c r="FO23" s="8" t="s">
        <v>52</v>
      </c>
      <c r="FP23" s="4" t="e">
        <f>IF(FO23=#REF!,#REF!,0)</f>
        <v>#REF!</v>
      </c>
      <c r="FR23" s="4" t="e">
        <f>IF(FQ23=#REF!,#REF!,0)</f>
        <v>#REF!</v>
      </c>
      <c r="FS23" s="19" t="e">
        <f>(FF23+FH23+FJ23+FL23+FN23+FP23+FR23)*#REF!</f>
        <v>#REF!</v>
      </c>
      <c r="FU23" s="4" t="e">
        <f>IF(FT23=#REF!,#REF!,0)</f>
        <v>#REF!</v>
      </c>
      <c r="FW23" s="4" t="e">
        <f>IF(FV23=#REF!,#REF!,0)</f>
        <v>#REF!</v>
      </c>
      <c r="FY23" s="4" t="e">
        <f>IF(FX23=#REF!,#REF!,0)</f>
        <v>#REF!</v>
      </c>
      <c r="GA23" s="4" t="e">
        <f>IF(FZ23=#REF!,#REF!,0)</f>
        <v>#REF!</v>
      </c>
      <c r="GC23" s="4" t="e">
        <f>IF(GB23=#REF!,#REF!,0)</f>
        <v>#REF!</v>
      </c>
      <c r="GE23" s="4" t="e">
        <f>IF(GD23=#REF!,#REF!,0)</f>
        <v>#REF!</v>
      </c>
      <c r="GG23" s="4" t="e">
        <f>IF(GF23=#REF!,#REF!,0)</f>
        <v>#REF!</v>
      </c>
      <c r="GI23" s="4" t="e">
        <f>IF(GH23=#REF!,#REF!,0)</f>
        <v>#REF!</v>
      </c>
      <c r="GK23" s="4" t="e">
        <f>IF(GJ23=#REF!,#REF!,0)</f>
        <v>#REF!</v>
      </c>
      <c r="GM23" s="4" t="e">
        <f>IF(GL23=#REF!,#REF!,0)</f>
        <v>#REF!</v>
      </c>
      <c r="GN23" s="19" t="e">
        <f>(FU23+FW23+FY23+GA23+GC23+GE23+GG23+GI23+GK23+GM23)*#REF!</f>
        <v>#REF!</v>
      </c>
      <c r="GP23" s="4" t="e">
        <f>IF(GO23=#REF!,#REF!,0)</f>
        <v>#REF!</v>
      </c>
      <c r="GR23" s="4" t="e">
        <f>IF(GQ23=#REF!,#REF!,0)</f>
        <v>#REF!</v>
      </c>
      <c r="GT23" s="4" t="e">
        <f>IF(GS23=#REF!,#REF!,0)</f>
        <v>#REF!</v>
      </c>
      <c r="GV23" s="4" t="e">
        <f>IF(GU23=#REF!,#REF!,0)</f>
        <v>#REF!</v>
      </c>
      <c r="GX23" s="4" t="e">
        <f>IF(GW23=#REF!,#REF!,0)</f>
        <v>#REF!</v>
      </c>
      <c r="GY23" s="18" t="e">
        <f>(GP23+GR23+GT23+GV23+GX23)*#REF!</f>
        <v>#REF!</v>
      </c>
      <c r="GZ23" s="8" t="s">
        <v>60</v>
      </c>
      <c r="HA23" s="4" t="e">
        <f>IF(GZ23=#REF!,#REF!,0)</f>
        <v>#REF!</v>
      </c>
      <c r="HC23" s="4" t="e">
        <f>IF(HB23=#REF!,#REF!,0)</f>
        <v>#REF!</v>
      </c>
      <c r="HD23" s="8" t="s">
        <v>62</v>
      </c>
      <c r="HE23" s="4" t="e">
        <f>IF(HD23=#REF!,#REF!,0)</f>
        <v>#REF!</v>
      </c>
      <c r="HF23" s="8" t="s">
        <v>63</v>
      </c>
      <c r="HG23" s="4" t="e">
        <f>IF(HF23=#REF!,#REF!,0)</f>
        <v>#REF!</v>
      </c>
      <c r="HH23" s="8" t="s">
        <v>64</v>
      </c>
      <c r="HI23" s="4" t="e">
        <f>IF(HH23=#REF!,#REF!,0)</f>
        <v>#REF!</v>
      </c>
      <c r="HK23" s="4" t="e">
        <f>IF(HJ23=#REF!,#REF!,0)</f>
        <v>#REF!</v>
      </c>
      <c r="HM23" s="4" t="e">
        <f>IF(HL23=#REF!,#REF!,0)</f>
        <v>#REF!</v>
      </c>
      <c r="HN23" s="8" t="s">
        <v>67</v>
      </c>
      <c r="HO23" s="4" t="e">
        <f>IF(HN23=#REF!,#REF!,0)</f>
        <v>#REF!</v>
      </c>
      <c r="HP23" s="18" t="e">
        <f>(HA23+HC23+HE23+HG23+HI23+HK23+HM23+HO23)*#REF!</f>
        <v>#REF!</v>
      </c>
      <c r="HQ23" s="28" t="e">
        <f t="shared" si="10"/>
        <v>#REF!</v>
      </c>
      <c r="HR23" s="8" t="s">
        <v>140</v>
      </c>
      <c r="HS23" s="4" t="e">
        <f>VLOOKUP(HR23,#REF!,2,FALSE)</f>
        <v>#REF!</v>
      </c>
      <c r="HT23" s="19" t="e">
        <f>HS23*#REF!</f>
        <v>#REF!</v>
      </c>
      <c r="HU23" s="8" t="s">
        <v>141</v>
      </c>
      <c r="HV23" s="4" t="e">
        <f>IF(HU23=#REF!,#REF!,0)</f>
        <v>#REF!</v>
      </c>
      <c r="HW23" s="8" t="s">
        <v>69</v>
      </c>
      <c r="HX23" s="4" t="e">
        <f>IF(HW23=#REF!,#REF!,0)</f>
        <v>#REF!</v>
      </c>
      <c r="HZ23" s="4" t="e">
        <f>IF(HY23=#REF!,#REF!,0)</f>
        <v>#REF!</v>
      </c>
      <c r="IB23" s="4" t="e">
        <f>IF(IA23=#REF!,#REF!,0)</f>
        <v>#REF!</v>
      </c>
      <c r="ID23" s="4" t="e">
        <f>IF(IC23=#REF!,#REF!,0)</f>
        <v>#REF!</v>
      </c>
      <c r="IF23" s="4" t="e">
        <f>IF(IE23=#REF!,#REF!,0)</f>
        <v>#REF!</v>
      </c>
      <c r="IH23" s="4" t="e">
        <f>IF(IG23=#REF!,#REF!,0)</f>
        <v>#REF!</v>
      </c>
      <c r="IJ23" s="4" t="e">
        <f>IF(II23=#REF!,#REF!,0)</f>
        <v>#REF!</v>
      </c>
      <c r="IL23" s="4" t="e">
        <f>IF(IK23=#REF!,#REF!,0)</f>
        <v>#REF!</v>
      </c>
      <c r="IM23" s="19" t="e">
        <f>(HV23+HX23+HZ23+IB23+ID23+IF23+IH23+IJ23+IL23)*#REF!</f>
        <v>#REF!</v>
      </c>
      <c r="IN23" s="8" t="s">
        <v>7</v>
      </c>
      <c r="IO23" s="4" t="e">
        <f>IF(IN23=#REF!,#REF!,0)</f>
        <v>#REF!</v>
      </c>
      <c r="IP23" s="8" t="s">
        <v>77</v>
      </c>
      <c r="IQ23" s="4" t="e">
        <f>IF(IP23=#REF!,#REF!,0)</f>
        <v>#REF!</v>
      </c>
      <c r="IR23" s="8" t="s">
        <v>78</v>
      </c>
      <c r="IS23" s="4" t="e">
        <f>IF(IR23=#REF!,#REF!,0)</f>
        <v>#REF!</v>
      </c>
      <c r="IU23" s="4" t="e">
        <f>IF(IT23=#REF!,#REF!,0)</f>
        <v>#REF!</v>
      </c>
      <c r="IV23" s="19" t="e">
        <f>(IO23+IQ23+IS23+IU23)*#REF!</f>
        <v>#REF!</v>
      </c>
      <c r="IW23" s="8" t="s">
        <v>79</v>
      </c>
      <c r="IX23" s="4" t="e">
        <f>IF(IW23=#REF!,#REF!,0)</f>
        <v>#REF!</v>
      </c>
      <c r="IY23" s="8" t="s">
        <v>80</v>
      </c>
      <c r="IZ23" s="4" t="e">
        <f>IF(IY23=#REF!,#REF!,0)</f>
        <v>#REF!</v>
      </c>
      <c r="JA23" s="8" t="s">
        <v>9</v>
      </c>
      <c r="JB23" s="4" t="e">
        <f>IF(JA23=#REF!,#REF!,0)</f>
        <v>#REF!</v>
      </c>
      <c r="JC23" s="19" t="e">
        <f>(IX23+IZ23+JB23)*#REF!</f>
        <v>#REF!</v>
      </c>
      <c r="JD23" s="28" t="e">
        <f t="shared" si="11"/>
        <v>#REF!</v>
      </c>
      <c r="JE23" s="8" t="s">
        <v>282</v>
      </c>
      <c r="JF23" s="4" t="e">
        <f>VLOOKUP(JE23,#REF!,2,FALSE)</f>
        <v>#REF!</v>
      </c>
      <c r="JG23" s="19" t="e">
        <f>JF23*#REF!</f>
        <v>#REF!</v>
      </c>
      <c r="JH23" s="8" t="s">
        <v>82</v>
      </c>
      <c r="JI23" s="4" t="e">
        <f>IF(JH23=#REF!,#REF!,0)</f>
        <v>#REF!</v>
      </c>
      <c r="JK23" s="4" t="e">
        <f>IF(JJ23=#REF!,#REF!,0)</f>
        <v>#REF!</v>
      </c>
      <c r="JL23" s="8" t="s">
        <v>84</v>
      </c>
      <c r="JM23" s="4" t="e">
        <f>IF(JL23=#REF!,#REF!,0)</f>
        <v>#REF!</v>
      </c>
      <c r="JN23" s="8" t="s">
        <v>85</v>
      </c>
      <c r="JO23" s="4" t="e">
        <f>IF(JN23=#REF!,#REF!,0)</f>
        <v>#REF!</v>
      </c>
      <c r="JP23" s="18" t="e">
        <f>(JI23+JK23+JM23+JO23)*#REF!</f>
        <v>#REF!</v>
      </c>
      <c r="JR23" s="4" t="e">
        <f>IF(JQ23=#REF!,#REF!,0)</f>
        <v>#REF!</v>
      </c>
      <c r="JT23" s="4" t="e">
        <f>IF(JS23=#REF!,#REF!,0)</f>
        <v>#REF!</v>
      </c>
      <c r="JU23" s="8" t="s">
        <v>143</v>
      </c>
      <c r="JV23" s="4" t="e">
        <f>IF(JU23=#REF!,#REF!,0)</f>
        <v>#REF!</v>
      </c>
      <c r="JW23" s="20" t="e">
        <f>(JR23+JT23+JV23)*#REF!</f>
        <v>#REF!</v>
      </c>
      <c r="JX23" s="11" t="s">
        <v>144</v>
      </c>
      <c r="JY23" s="11" t="s">
        <v>144</v>
      </c>
      <c r="JZ23" s="11" t="s">
        <v>145</v>
      </c>
      <c r="KA23" s="11" t="s">
        <v>144</v>
      </c>
      <c r="KB23" s="11" t="s">
        <v>145</v>
      </c>
      <c r="KC23" s="11" t="s">
        <v>144</v>
      </c>
      <c r="KD23" s="11">
        <v>0</v>
      </c>
      <c r="KE23" s="11">
        <v>17</v>
      </c>
      <c r="KF23" s="11">
        <v>23</v>
      </c>
      <c r="KG23" s="11">
        <v>13</v>
      </c>
      <c r="KH23" s="11">
        <v>4</v>
      </c>
      <c r="KI23" s="11">
        <v>250</v>
      </c>
      <c r="KJ23" s="11">
        <v>2480</v>
      </c>
      <c r="KK23" s="11">
        <v>498</v>
      </c>
      <c r="KL23" s="11">
        <v>1865000</v>
      </c>
      <c r="KM23" s="11">
        <v>30000</v>
      </c>
      <c r="KN23" s="11">
        <v>313000</v>
      </c>
      <c r="KO23" s="11">
        <v>30000</v>
      </c>
      <c r="KP23" s="11">
        <v>313000</v>
      </c>
      <c r="KQ23" s="11">
        <v>0</v>
      </c>
      <c r="KR23" s="11">
        <v>0</v>
      </c>
      <c r="KS23" s="11">
        <v>11</v>
      </c>
      <c r="KT23" s="11">
        <v>1</v>
      </c>
      <c r="KU23" s="11">
        <v>1</v>
      </c>
      <c r="KV23" s="11" t="s">
        <v>146</v>
      </c>
      <c r="KW23" s="11" t="s">
        <v>147</v>
      </c>
    </row>
    <row r="24" spans="1:309" x14ac:dyDescent="0.25">
      <c r="A24" s="39">
        <v>68</v>
      </c>
      <c r="B24" s="11" t="s">
        <v>585</v>
      </c>
      <c r="C24" s="39" t="s">
        <v>1883</v>
      </c>
      <c r="D24" s="39" t="s">
        <v>395</v>
      </c>
      <c r="E24" s="39" t="s">
        <v>396</v>
      </c>
      <c r="F24" s="39" t="s">
        <v>397</v>
      </c>
      <c r="G24" s="39" t="s">
        <v>396</v>
      </c>
      <c r="H24" s="39" t="s">
        <v>398</v>
      </c>
      <c r="I24" s="39" t="s">
        <v>399</v>
      </c>
      <c r="J24" s="39" t="s">
        <v>1756</v>
      </c>
      <c r="K24" s="39" t="s">
        <v>1703</v>
      </c>
      <c r="L24" s="41" t="e">
        <f t="shared" si="0"/>
        <v>#REF!</v>
      </c>
      <c r="M24" s="36" t="e">
        <f t="shared" si="1"/>
        <v>#REF!</v>
      </c>
      <c r="N24" s="33" t="e">
        <f t="shared" si="2"/>
        <v>#REF!</v>
      </c>
      <c r="O24" s="23" t="e">
        <f t="shared" si="3"/>
        <v>#REF!</v>
      </c>
      <c r="P24" s="8" t="s">
        <v>154</v>
      </c>
      <c r="Q24" s="14" t="e">
        <f>VLOOKUP(P24,#REF!,2,FALSE)</f>
        <v>#REF!</v>
      </c>
      <c r="R24" s="8" t="s">
        <v>154</v>
      </c>
      <c r="S24" s="14" t="e">
        <f>VLOOKUP(R24,#REF!,2,FALSE)</f>
        <v>#REF!</v>
      </c>
      <c r="T24" s="15" t="e">
        <f>(Q24+S24)*#REF!</f>
        <v>#REF!</v>
      </c>
      <c r="U24" s="8" t="s">
        <v>7</v>
      </c>
      <c r="V24" s="10" t="e">
        <f>IF(U24=#REF!,#REF!,0)</f>
        <v>#REF!</v>
      </c>
      <c r="W24" s="8" t="s">
        <v>8</v>
      </c>
      <c r="X24" s="10" t="e">
        <f>IF(W24=#REF!,#REF!,0)</f>
        <v>#REF!</v>
      </c>
      <c r="Y24" s="8" t="s">
        <v>9</v>
      </c>
      <c r="Z24" s="10" t="e">
        <f>IF(Y24=#REF!,#REF!,0)</f>
        <v>#REF!</v>
      </c>
      <c r="AA24" s="8" t="s">
        <v>7</v>
      </c>
      <c r="AB24" s="10" t="e">
        <f>IF(AA24=#REF!,#REF!,0)</f>
        <v>#REF!</v>
      </c>
      <c r="AC24" s="8" t="s">
        <v>8</v>
      </c>
      <c r="AD24" s="10" t="e">
        <f>IF(AC24=#REF!,#REF!,0)</f>
        <v>#REF!</v>
      </c>
      <c r="AE24" s="8" t="s">
        <v>9</v>
      </c>
      <c r="AF24" s="10" t="e">
        <f>IF(AE24=#REF!,#REF!,0)</f>
        <v>#REF!</v>
      </c>
      <c r="AG24" s="8" t="s">
        <v>7</v>
      </c>
      <c r="AH24" s="10" t="e">
        <f>IF(AG24=#REF!,#REF!,0)</f>
        <v>#REF!</v>
      </c>
      <c r="AI24" s="8" t="s">
        <v>8</v>
      </c>
      <c r="AJ24" s="10" t="e">
        <f>IF(AI24=#REF!,#REF!,0)</f>
        <v>#REF!</v>
      </c>
      <c r="AK24" s="8" t="s">
        <v>9</v>
      </c>
      <c r="AL24" s="10" t="e">
        <f>IF(AK24=#REF!,#REF!,0)</f>
        <v>#REF!</v>
      </c>
      <c r="AM24" s="17" t="e">
        <f>(V24+X24+Z24+AB24+AD24+AF24+AH24+AJ24+AL24)*#REF!</f>
        <v>#REF!</v>
      </c>
      <c r="AN24" s="27" t="e">
        <f t="shared" si="4"/>
        <v>#REF!</v>
      </c>
      <c r="AO24" s="8" t="s">
        <v>10</v>
      </c>
      <c r="AP24" s="4" t="e">
        <f>IF(AO24=#REF!,#REF!,0)</f>
        <v>#REF!</v>
      </c>
      <c r="AR24" s="4" t="e">
        <f>IF(AQ24=#REF!,#REF!,0)</f>
        <v>#REF!</v>
      </c>
      <c r="AS24" s="8" t="s">
        <v>12</v>
      </c>
      <c r="AT24" s="4" t="e">
        <f>IF(AS24=#REF!,#REF!,0)</f>
        <v>#REF!</v>
      </c>
      <c r="AU24" s="8" t="s">
        <v>13</v>
      </c>
      <c r="AV24" s="4" t="e">
        <f>IF(AU24=#REF!,#REF!,0)</f>
        <v>#REF!</v>
      </c>
      <c r="AX24" s="4" t="e">
        <f>IF(AW24=#REF!,#REF!,0)</f>
        <v>#REF!</v>
      </c>
      <c r="AY24" s="8" t="s">
        <v>15</v>
      </c>
      <c r="AZ24" s="4" t="e">
        <f>IF(AY24=#REF!,#REF!,0)</f>
        <v>#REF!</v>
      </c>
      <c r="BA24" s="20" t="e">
        <f>(AP24+AR24+AT24+AV24+AX24+AZ24)*#REF!</f>
        <v>#REF!</v>
      </c>
      <c r="BB24" s="8" t="s">
        <v>169</v>
      </c>
      <c r="BC24" s="4" t="e">
        <f>VLOOKUP(BB24,#REF!,2,FALSE)</f>
        <v>#REF!</v>
      </c>
      <c r="BD24" s="20" t="e">
        <f>BC24*#REF!</f>
        <v>#REF!</v>
      </c>
      <c r="BE24" s="8" t="s">
        <v>205</v>
      </c>
      <c r="BF24" s="4" t="e">
        <f>VLOOKUP(BE24,#REF!,2,0)</f>
        <v>#REF!</v>
      </c>
      <c r="BG24" s="20" t="e">
        <f>BF24*#REF!</f>
        <v>#REF!</v>
      </c>
      <c r="BH24" s="8" t="s">
        <v>170</v>
      </c>
      <c r="BI24" s="4" t="e">
        <f>VLOOKUP(BH24,#REF!,2,FALSE)</f>
        <v>#REF!</v>
      </c>
      <c r="BJ24" s="19" t="e">
        <f>BI24*#REF!</f>
        <v>#REF!</v>
      </c>
      <c r="BK24" s="8" t="s">
        <v>124</v>
      </c>
      <c r="BL24" s="4" t="e">
        <f>VLOOKUP(BK24,#REF!,2,FALSE)</f>
        <v>#REF!</v>
      </c>
      <c r="BM24" s="8" t="s">
        <v>125</v>
      </c>
      <c r="BN24" s="4" t="e">
        <f>VLOOKUP(BM24,#REF!,2,FALSE)</f>
        <v>#REF!</v>
      </c>
      <c r="BO24" s="20" t="e">
        <f>(BL24+BN24)*#REF!</f>
        <v>#REF!</v>
      </c>
      <c r="BP24" s="28" t="e">
        <f t="shared" si="5"/>
        <v>#REF!</v>
      </c>
      <c r="BR24" s="4" t="e">
        <f>IF(BQ24=#REF!,#REF!,0)</f>
        <v>#REF!</v>
      </c>
      <c r="BT24" s="4" t="e">
        <f>IF(BS24=#REF!,#REF!,0)</f>
        <v>#REF!</v>
      </c>
      <c r="BV24" s="4" t="e">
        <f>IF(BU24=#REF!,#REF!,0)</f>
        <v>#REF!</v>
      </c>
      <c r="BX24" s="4" t="e">
        <f>IF(BW24=#REF!,#REF!,0)</f>
        <v>#REF!</v>
      </c>
      <c r="BZ24" s="4" t="e">
        <f>IF(BY24=#REF!,#REF!,0)</f>
        <v>#REF!</v>
      </c>
      <c r="CB24" s="4" t="e">
        <f>IF(CA24=#REF!,#REF!,0)</f>
        <v>#REF!</v>
      </c>
      <c r="CD24" s="4" t="e">
        <f>IF(CC24=#REF!,#REF!,0)</f>
        <v>#REF!</v>
      </c>
      <c r="CF24" s="4" t="e">
        <f>IF(CE24=#REF!,#REF!,0)</f>
        <v>#REF!</v>
      </c>
      <c r="CG24" s="20" t="e">
        <f>(BR24+BT24+BV24+BX24+BZ24+CB24+CD24+CF24)*#REF!</f>
        <v>#REF!</v>
      </c>
      <c r="CH24" s="8" t="s">
        <v>27</v>
      </c>
      <c r="CI24" s="4" t="e">
        <f>IF(CH24=#REF!,#REF!,0)</f>
        <v>#REF!</v>
      </c>
      <c r="CJ24" s="8" t="s">
        <v>28</v>
      </c>
      <c r="CK24" s="4" t="e">
        <f>IF(CJ24=#REF!,#REF!,0)</f>
        <v>#REF!</v>
      </c>
      <c r="CL24" s="8" t="s">
        <v>29</v>
      </c>
      <c r="CM24" s="4" t="e">
        <f>IF(CL24=#REF!,#REF!,0)</f>
        <v>#REF!</v>
      </c>
      <c r="CN24" s="20" t="e">
        <f>(CI24+CK24+CM24)*#REF!</f>
        <v>#REF!</v>
      </c>
      <c r="CO24" s="8" t="s">
        <v>171</v>
      </c>
      <c r="CP24" s="4" t="e">
        <f>VLOOKUP(CO24,#REF!,2,FALSE)</f>
        <v>#REF!</v>
      </c>
      <c r="CQ24" s="20" t="e">
        <f>CP24*#REF!</f>
        <v>#REF!</v>
      </c>
      <c r="CR24" s="8" t="s">
        <v>140</v>
      </c>
      <c r="CS24" s="4" t="e">
        <f>VLOOKUP(CR24,#REF!,2,FALSE)</f>
        <v>#REF!</v>
      </c>
      <c r="CT24" s="8" t="s">
        <v>31</v>
      </c>
      <c r="CU24" s="4" t="e">
        <f>IF(CT24=#REF!,#REF!,0)</f>
        <v>#REF!</v>
      </c>
      <c r="CW24" s="4" t="e">
        <f>IF(CV24=#REF!,#REF!,0)</f>
        <v>#REF!</v>
      </c>
      <c r="CX24" s="8" t="s">
        <v>33</v>
      </c>
      <c r="CY24" s="4" t="e">
        <f>IF(CX24=#REF!,#REF!,0)</f>
        <v>#REF!</v>
      </c>
      <c r="DA24" s="4" t="e">
        <f>IF(CZ24=#REF!,#REF!,0)</f>
        <v>#REF!</v>
      </c>
      <c r="DB24" s="20" t="e">
        <f>(CS24+CU24+CW24+CY24+DA24)*#REF!</f>
        <v>#REF!</v>
      </c>
      <c r="DC24" s="8" t="s">
        <v>35</v>
      </c>
      <c r="DD24" s="4" t="e">
        <f>IF(DC24=#REF!,#REF!,0)</f>
        <v>#REF!</v>
      </c>
      <c r="DE24" s="8" t="s">
        <v>36</v>
      </c>
      <c r="DF24" s="4" t="e">
        <f>IF(DE24=#REF!,#REF!,0)</f>
        <v>#REF!</v>
      </c>
      <c r="DH24" s="4" t="e">
        <f>IF(DG24=#REF!,#REF!,0)</f>
        <v>#REF!</v>
      </c>
      <c r="DI24" s="19" t="e">
        <f>(DD24+DF24+DH24)*#REF!</f>
        <v>#REF!</v>
      </c>
      <c r="DK24" s="4" t="e">
        <f>IF(DJ24=#REF!,#REF!,0)</f>
        <v>#REF!</v>
      </c>
      <c r="DL24" s="8" t="s">
        <v>39</v>
      </c>
      <c r="DM24" s="4" t="e">
        <f>IF(DL24=#REF!,#REF!,0)</f>
        <v>#REF!</v>
      </c>
      <c r="DN24" s="8" t="s">
        <v>40</v>
      </c>
      <c r="DO24" s="4" t="e">
        <f>IF(DN24=#REF!,#REF!,0)</f>
        <v>#REF!</v>
      </c>
      <c r="DQ24" s="4" t="e">
        <f>IF(DP24=#REF!,#REF!,0)</f>
        <v>#REF!</v>
      </c>
      <c r="DS24" s="4" t="e">
        <f>IF(DR24=#REF!,#REF!,0)</f>
        <v>#REF!</v>
      </c>
      <c r="DU24" s="4" t="e">
        <f>IF(DT24=#REF!,#REF!,0)</f>
        <v>#REF!</v>
      </c>
      <c r="DV24" s="19" t="e">
        <f>(DK24+DM24+DO24+DQ24+DS24+DU24)*#REF!</f>
        <v>#REF!</v>
      </c>
      <c r="DW24" s="28" t="e">
        <f t="shared" si="6"/>
        <v>#REF!</v>
      </c>
      <c r="DX24" s="8" t="s">
        <v>42</v>
      </c>
      <c r="DY24" s="4" t="e">
        <f>IF(DX24=#REF!,#REF!,0)</f>
        <v>#REF!</v>
      </c>
      <c r="DZ24" s="8" t="s">
        <v>43</v>
      </c>
      <c r="EA24" s="4" t="e">
        <f>IF(DZ24=#REF!,#REF!,0)</f>
        <v>#REF!</v>
      </c>
      <c r="EB24" s="8" t="s">
        <v>44</v>
      </c>
      <c r="EC24" s="4" t="e">
        <f>IF(EB24=#REF!,#REF!,0)</f>
        <v>#REF!</v>
      </c>
      <c r="ED24" s="8" t="s">
        <v>45</v>
      </c>
      <c r="EE24" s="4" t="e">
        <f>IF(ED24=#REF!,#REF!,0)</f>
        <v>#REF!</v>
      </c>
      <c r="EF24" s="8" t="s">
        <v>46</v>
      </c>
      <c r="EG24" s="4" t="e">
        <f>IF(EF24=#REF!,#REF!,0)</f>
        <v>#REF!</v>
      </c>
      <c r="EH24" s="19" t="e">
        <f>(DY24+EA24+EC24+EE24+EG24)*#REF!</f>
        <v>#REF!</v>
      </c>
      <c r="EI24" s="8" t="s">
        <v>159</v>
      </c>
      <c r="EJ24" s="4" t="e">
        <f>VLOOKUP(EI24,#REF!,2,FALSE)</f>
        <v>#REF!</v>
      </c>
      <c r="EK24" s="19" t="e">
        <f>EJ24*#REF!</f>
        <v>#REF!</v>
      </c>
      <c r="EL24" s="28" t="e">
        <f t="shared" si="7"/>
        <v>#REF!</v>
      </c>
      <c r="EM24" s="8" t="s">
        <v>48</v>
      </c>
      <c r="EN24" s="4" t="e">
        <f>IF(EM24=#REF!,#REF!,0)</f>
        <v>#REF!</v>
      </c>
      <c r="EO24" s="8" t="s">
        <v>49</v>
      </c>
      <c r="EP24" s="4" t="e">
        <f>IF(EO24=#REF!,#REF!,0)</f>
        <v>#REF!</v>
      </c>
      <c r="EQ24" s="8" t="s">
        <v>131</v>
      </c>
      <c r="ER24" s="4" t="e">
        <f>IF(EQ24=#REF!,#REF!,0)</f>
        <v>#REF!</v>
      </c>
      <c r="ES24" s="8" t="s">
        <v>132</v>
      </c>
      <c r="ET24" s="4" t="e">
        <f>IF(ES24=#REF!,#REF!,0)</f>
        <v>#REF!</v>
      </c>
      <c r="EU24" s="19" t="e">
        <f>(EN24+EP24+ER24+ET24)*#REF!</f>
        <v>#REF!</v>
      </c>
      <c r="EW24" s="4" t="e">
        <f>IF(EV24=#REF!,#REF!,0)</f>
        <v>#REF!</v>
      </c>
      <c r="EX24" s="8" t="s">
        <v>133</v>
      </c>
      <c r="EY24" s="4" t="e">
        <f>IF(EX24=#REF!,#REF!,0)</f>
        <v>#REF!</v>
      </c>
      <c r="EZ24" s="8" t="s">
        <v>50</v>
      </c>
      <c r="FA24" s="4" t="e">
        <f>IF(EZ24=#REF!,#REF!,0)</f>
        <v>#REF!</v>
      </c>
      <c r="FB24" s="19" t="e">
        <f>(EW24+EY24+FA24)*#REF!</f>
        <v>#REF!</v>
      </c>
      <c r="FC24" s="30" t="e">
        <f t="shared" si="8"/>
        <v>#REF!</v>
      </c>
      <c r="FD24" s="28" t="e">
        <f t="shared" si="9"/>
        <v>#REF!</v>
      </c>
      <c r="FE24" s="8" t="s">
        <v>51</v>
      </c>
      <c r="FF24" s="4" t="e">
        <f>IF(FE24=#REF!,#REF!,0)</f>
        <v>#REF!</v>
      </c>
      <c r="FG24" s="8" t="s">
        <v>134</v>
      </c>
      <c r="FH24" s="4" t="e">
        <f>IF(FG24=#REF!,#REF!,0)</f>
        <v>#REF!</v>
      </c>
      <c r="FI24" s="8" t="s">
        <v>135</v>
      </c>
      <c r="FJ24" s="4" t="e">
        <f>IF(FI24=#REF!,#REF!,0)</f>
        <v>#REF!</v>
      </c>
      <c r="FK24" s="8" t="s">
        <v>136</v>
      </c>
      <c r="FL24" s="4" t="e">
        <f>IF(FK24=#REF!,#REF!,0)</f>
        <v>#REF!</v>
      </c>
      <c r="FM24" s="8" t="s">
        <v>174</v>
      </c>
      <c r="FN24" s="4" t="e">
        <f>IF(FM24=#REF!,#REF!,0)</f>
        <v>#REF!</v>
      </c>
      <c r="FO24" s="8" t="s">
        <v>52</v>
      </c>
      <c r="FP24" s="4" t="e">
        <f>IF(FO24=#REF!,#REF!,0)</f>
        <v>#REF!</v>
      </c>
      <c r="FR24" s="4" t="e">
        <f>IF(FQ24=#REF!,#REF!,0)</f>
        <v>#REF!</v>
      </c>
      <c r="FS24" s="19" t="e">
        <f>(FF24+FH24+FJ24+FL24+FN24+FP24+FR24)*#REF!</f>
        <v>#REF!</v>
      </c>
      <c r="FU24" s="4" t="e">
        <f>IF(FT24=#REF!,#REF!,0)</f>
        <v>#REF!</v>
      </c>
      <c r="FW24" s="4" t="e">
        <f>IF(FV24=#REF!,#REF!,0)</f>
        <v>#REF!</v>
      </c>
      <c r="FY24" s="4" t="e">
        <f>IF(FX24=#REF!,#REF!,0)</f>
        <v>#REF!</v>
      </c>
      <c r="GA24" s="4" t="e">
        <f>IF(FZ24=#REF!,#REF!,0)</f>
        <v>#REF!</v>
      </c>
      <c r="GC24" s="4" t="e">
        <f>IF(GB24=#REF!,#REF!,0)</f>
        <v>#REF!</v>
      </c>
      <c r="GE24" s="4" t="e">
        <f>IF(GD24=#REF!,#REF!,0)</f>
        <v>#REF!</v>
      </c>
      <c r="GG24" s="4" t="e">
        <f>IF(GF24=#REF!,#REF!,0)</f>
        <v>#REF!</v>
      </c>
      <c r="GI24" s="4" t="e">
        <f>IF(GH24=#REF!,#REF!,0)</f>
        <v>#REF!</v>
      </c>
      <c r="GK24" s="4" t="e">
        <f>IF(GJ24=#REF!,#REF!,0)</f>
        <v>#REF!</v>
      </c>
      <c r="GM24" s="4" t="e">
        <f>IF(GL24=#REF!,#REF!,0)</f>
        <v>#REF!</v>
      </c>
      <c r="GN24" s="19" t="e">
        <f>(FU24+FW24+FY24+GA24+GC24+GE24+GG24+GI24+GK24+GM24)*#REF!</f>
        <v>#REF!</v>
      </c>
      <c r="GP24" s="4" t="e">
        <f>IF(GO24=#REF!,#REF!,0)</f>
        <v>#REF!</v>
      </c>
      <c r="GR24" s="4" t="e">
        <f>IF(GQ24=#REF!,#REF!,0)</f>
        <v>#REF!</v>
      </c>
      <c r="GT24" s="4" t="e">
        <f>IF(GS24=#REF!,#REF!,0)</f>
        <v>#REF!</v>
      </c>
      <c r="GV24" s="4" t="e">
        <f>IF(GU24=#REF!,#REF!,0)</f>
        <v>#REF!</v>
      </c>
      <c r="GX24" s="4" t="e">
        <f>IF(GW24=#REF!,#REF!,0)</f>
        <v>#REF!</v>
      </c>
      <c r="GY24" s="18" t="e">
        <f>(GP24+GR24+GT24+GV24+GX24)*#REF!</f>
        <v>#REF!</v>
      </c>
      <c r="GZ24" s="8" t="s">
        <v>60</v>
      </c>
      <c r="HA24" s="4" t="e">
        <f>IF(GZ24=#REF!,#REF!,0)</f>
        <v>#REF!</v>
      </c>
      <c r="HC24" s="4" t="e">
        <f>IF(HB24=#REF!,#REF!,0)</f>
        <v>#REF!</v>
      </c>
      <c r="HD24" s="8" t="s">
        <v>62</v>
      </c>
      <c r="HE24" s="4" t="e">
        <f>IF(HD24=#REF!,#REF!,0)</f>
        <v>#REF!</v>
      </c>
      <c r="HF24" s="8" t="s">
        <v>63</v>
      </c>
      <c r="HG24" s="4" t="e">
        <f>IF(HF24=#REF!,#REF!,0)</f>
        <v>#REF!</v>
      </c>
      <c r="HH24" s="8" t="s">
        <v>64</v>
      </c>
      <c r="HI24" s="4" t="e">
        <f>IF(HH24=#REF!,#REF!,0)</f>
        <v>#REF!</v>
      </c>
      <c r="HK24" s="4" t="e">
        <f>IF(HJ24=#REF!,#REF!,0)</f>
        <v>#REF!</v>
      </c>
      <c r="HM24" s="4" t="e">
        <f>IF(HL24=#REF!,#REF!,0)</f>
        <v>#REF!</v>
      </c>
      <c r="HN24" s="8" t="s">
        <v>67</v>
      </c>
      <c r="HO24" s="4" t="e">
        <f>IF(HN24=#REF!,#REF!,0)</f>
        <v>#REF!</v>
      </c>
      <c r="HP24" s="18" t="e">
        <f>(HA24+HC24+HE24+HG24+HI24+HK24+HM24+HO24)*#REF!</f>
        <v>#REF!</v>
      </c>
      <c r="HQ24" s="28" t="e">
        <f t="shared" si="10"/>
        <v>#REF!</v>
      </c>
      <c r="HR24" s="8" t="s">
        <v>140</v>
      </c>
      <c r="HS24" s="4" t="e">
        <f>VLOOKUP(HR24,#REF!,2,FALSE)</f>
        <v>#REF!</v>
      </c>
      <c r="HT24" s="19" t="e">
        <f>HS24*#REF!</f>
        <v>#REF!</v>
      </c>
      <c r="HU24" s="8" t="s">
        <v>141</v>
      </c>
      <c r="HV24" s="4" t="e">
        <f>IF(HU24=#REF!,#REF!,0)</f>
        <v>#REF!</v>
      </c>
      <c r="HW24" s="8" t="s">
        <v>69</v>
      </c>
      <c r="HX24" s="4" t="e">
        <f>IF(HW24=#REF!,#REF!,0)</f>
        <v>#REF!</v>
      </c>
      <c r="HZ24" s="4" t="e">
        <f>IF(HY24=#REF!,#REF!,0)</f>
        <v>#REF!</v>
      </c>
      <c r="IB24" s="4" t="e">
        <f>IF(IA24=#REF!,#REF!,0)</f>
        <v>#REF!</v>
      </c>
      <c r="ID24" s="4" t="e">
        <f>IF(IC24=#REF!,#REF!,0)</f>
        <v>#REF!</v>
      </c>
      <c r="IF24" s="4" t="e">
        <f>IF(IE24=#REF!,#REF!,0)</f>
        <v>#REF!</v>
      </c>
      <c r="IH24" s="4" t="e">
        <f>IF(IG24=#REF!,#REF!,0)</f>
        <v>#REF!</v>
      </c>
      <c r="IJ24" s="4" t="e">
        <f>IF(II24=#REF!,#REF!,0)</f>
        <v>#REF!</v>
      </c>
      <c r="IL24" s="4" t="e">
        <f>IF(IK24=#REF!,#REF!,0)</f>
        <v>#REF!</v>
      </c>
      <c r="IM24" s="19" t="e">
        <f>(HV24+HX24+HZ24+IB24+ID24+IF24+IH24+IJ24+IL24)*#REF!</f>
        <v>#REF!</v>
      </c>
      <c r="IN24" s="8" t="s">
        <v>7</v>
      </c>
      <c r="IO24" s="4" t="e">
        <f>IF(IN24=#REF!,#REF!,0)</f>
        <v>#REF!</v>
      </c>
      <c r="IP24" s="8" t="s">
        <v>77</v>
      </c>
      <c r="IQ24" s="4" t="e">
        <f>IF(IP24=#REF!,#REF!,0)</f>
        <v>#REF!</v>
      </c>
      <c r="IR24" s="8" t="s">
        <v>78</v>
      </c>
      <c r="IS24" s="4" t="e">
        <f>IF(IR24=#REF!,#REF!,0)</f>
        <v>#REF!</v>
      </c>
      <c r="IU24" s="4" t="e">
        <f>IF(IT24=#REF!,#REF!,0)</f>
        <v>#REF!</v>
      </c>
      <c r="IV24" s="19" t="e">
        <f>(IO24+IQ24+IS24+IU24)*#REF!</f>
        <v>#REF!</v>
      </c>
      <c r="IW24" s="8" t="s">
        <v>79</v>
      </c>
      <c r="IX24" s="4" t="e">
        <f>IF(IW24=#REF!,#REF!,0)</f>
        <v>#REF!</v>
      </c>
      <c r="IY24" s="8" t="s">
        <v>80</v>
      </c>
      <c r="IZ24" s="4" t="e">
        <f>IF(IY24=#REF!,#REF!,0)</f>
        <v>#REF!</v>
      </c>
      <c r="JA24" s="8" t="s">
        <v>9</v>
      </c>
      <c r="JB24" s="4" t="e">
        <f>IF(JA24=#REF!,#REF!,0)</f>
        <v>#REF!</v>
      </c>
      <c r="JC24" s="19" t="e">
        <f>(IX24+IZ24+JB24)*#REF!</f>
        <v>#REF!</v>
      </c>
      <c r="JD24" s="28" t="e">
        <f t="shared" si="11"/>
        <v>#REF!</v>
      </c>
      <c r="JE24" s="8" t="s">
        <v>282</v>
      </c>
      <c r="JF24" s="4" t="e">
        <f>VLOOKUP(JE24,#REF!,2,FALSE)</f>
        <v>#REF!</v>
      </c>
      <c r="JG24" s="19" t="e">
        <f>JF24*#REF!</f>
        <v>#REF!</v>
      </c>
      <c r="JH24" s="8" t="s">
        <v>82</v>
      </c>
      <c r="JI24" s="4" t="e">
        <f>IF(JH24=#REF!,#REF!,0)</f>
        <v>#REF!</v>
      </c>
      <c r="JK24" s="4" t="e">
        <f>IF(JJ24=#REF!,#REF!,0)</f>
        <v>#REF!</v>
      </c>
      <c r="JL24" s="8" t="s">
        <v>84</v>
      </c>
      <c r="JM24" s="4" t="e">
        <f>IF(JL24=#REF!,#REF!,0)</f>
        <v>#REF!</v>
      </c>
      <c r="JN24" s="8" t="s">
        <v>85</v>
      </c>
      <c r="JO24" s="4" t="e">
        <f>IF(JN24=#REF!,#REF!,0)</f>
        <v>#REF!</v>
      </c>
      <c r="JP24" s="18" t="e">
        <f>(JI24+JK24+JM24+JO24)*#REF!</f>
        <v>#REF!</v>
      </c>
      <c r="JR24" s="4" t="e">
        <f>IF(JQ24=#REF!,#REF!,0)</f>
        <v>#REF!</v>
      </c>
      <c r="JT24" s="4" t="e">
        <f>IF(JS24=#REF!,#REF!,0)</f>
        <v>#REF!</v>
      </c>
      <c r="JU24" s="8" t="s">
        <v>143</v>
      </c>
      <c r="JV24" s="4" t="e">
        <f>IF(JU24=#REF!,#REF!,0)</f>
        <v>#REF!</v>
      </c>
      <c r="JW24" s="20" t="e">
        <f>(JR24+JT24+JV24)*#REF!</f>
        <v>#REF!</v>
      </c>
      <c r="JX24" s="11" t="s">
        <v>144</v>
      </c>
      <c r="JY24" s="11" t="s">
        <v>144</v>
      </c>
      <c r="JZ24" s="11" t="s">
        <v>145</v>
      </c>
      <c r="KA24" s="11" t="s">
        <v>144</v>
      </c>
      <c r="KB24" s="11" t="s">
        <v>145</v>
      </c>
      <c r="KC24" s="11" t="s">
        <v>144</v>
      </c>
      <c r="KD24" s="11">
        <v>0</v>
      </c>
      <c r="KE24" s="11">
        <v>17</v>
      </c>
      <c r="KF24" s="11">
        <v>23</v>
      </c>
      <c r="KG24" s="11">
        <v>13</v>
      </c>
      <c r="KH24" s="11">
        <v>4</v>
      </c>
      <c r="KI24" s="11">
        <v>250</v>
      </c>
      <c r="KJ24" s="11">
        <v>2480</v>
      </c>
      <c r="KK24" s="11">
        <v>498</v>
      </c>
      <c r="KL24" s="11">
        <v>1865000</v>
      </c>
      <c r="KM24" s="11">
        <v>30000</v>
      </c>
      <c r="KN24" s="11">
        <v>313000</v>
      </c>
      <c r="KO24" s="11">
        <v>30000</v>
      </c>
      <c r="KP24" s="11">
        <v>313000</v>
      </c>
      <c r="KQ24" s="11">
        <v>0</v>
      </c>
      <c r="KR24" s="11">
        <v>0</v>
      </c>
      <c r="KS24" s="11">
        <v>11</v>
      </c>
      <c r="KT24" s="11">
        <v>1</v>
      </c>
      <c r="KU24" s="11">
        <v>1</v>
      </c>
      <c r="KV24" s="11" t="s">
        <v>146</v>
      </c>
      <c r="KW24" s="11" t="s">
        <v>147</v>
      </c>
    </row>
    <row r="25" spans="1:309" x14ac:dyDescent="0.25">
      <c r="A25" s="39">
        <v>8</v>
      </c>
      <c r="B25" s="11" t="s">
        <v>223</v>
      </c>
      <c r="C25" s="39" t="s">
        <v>1736</v>
      </c>
      <c r="D25" s="39" t="s">
        <v>218</v>
      </c>
      <c r="E25" s="39" t="s">
        <v>219</v>
      </c>
      <c r="F25" s="39" t="s">
        <v>220</v>
      </c>
      <c r="G25" s="39" t="s">
        <v>219</v>
      </c>
      <c r="H25" s="39" t="s">
        <v>221</v>
      </c>
      <c r="I25" s="39" t="s">
        <v>222</v>
      </c>
      <c r="J25" s="39" t="s">
        <v>1699</v>
      </c>
      <c r="K25" s="39" t="s">
        <v>1700</v>
      </c>
      <c r="L25" s="41" t="e">
        <f t="shared" si="0"/>
        <v>#REF!</v>
      </c>
      <c r="M25" s="36" t="e">
        <f t="shared" si="1"/>
        <v>#REF!</v>
      </c>
      <c r="N25" s="33" t="e">
        <f t="shared" si="2"/>
        <v>#REF!</v>
      </c>
      <c r="O25" s="23" t="e">
        <f t="shared" si="3"/>
        <v>#REF!</v>
      </c>
      <c r="P25" s="8" t="s">
        <v>154</v>
      </c>
      <c r="Q25" s="14" t="e">
        <f>VLOOKUP(P25,#REF!,2,FALSE)</f>
        <v>#REF!</v>
      </c>
      <c r="R25" s="8" t="s">
        <v>120</v>
      </c>
      <c r="S25" s="14" t="e">
        <f>VLOOKUP(R25,#REF!,2,FALSE)</f>
        <v>#REF!</v>
      </c>
      <c r="T25" s="15" t="e">
        <f>(Q25+S25)*#REF!</f>
        <v>#REF!</v>
      </c>
      <c r="V25" s="10" t="e">
        <f>IF(U25=#REF!,#REF!,0)</f>
        <v>#REF!</v>
      </c>
      <c r="X25" s="10" t="e">
        <f>IF(W25=#REF!,#REF!,0)</f>
        <v>#REF!</v>
      </c>
      <c r="Z25" s="10" t="e">
        <f>IF(Y25=#REF!,#REF!,0)</f>
        <v>#REF!</v>
      </c>
      <c r="AA25" s="8" t="s">
        <v>7</v>
      </c>
      <c r="AB25" s="10" t="e">
        <f>IF(AA25=#REF!,#REF!,0)</f>
        <v>#REF!</v>
      </c>
      <c r="AC25" s="8" t="s">
        <v>8</v>
      </c>
      <c r="AD25" s="10" t="e">
        <f>IF(AC25=#REF!,#REF!,0)</f>
        <v>#REF!</v>
      </c>
      <c r="AE25" s="8" t="s">
        <v>9</v>
      </c>
      <c r="AF25" s="10" t="e">
        <f>IF(AE25=#REF!,#REF!,0)</f>
        <v>#REF!</v>
      </c>
      <c r="AG25" s="8" t="s">
        <v>7</v>
      </c>
      <c r="AH25" s="10" t="e">
        <f>IF(AG25=#REF!,#REF!,0)</f>
        <v>#REF!</v>
      </c>
      <c r="AI25" s="8" t="s">
        <v>8</v>
      </c>
      <c r="AJ25" s="10" t="e">
        <f>IF(AI25=#REF!,#REF!,0)</f>
        <v>#REF!</v>
      </c>
      <c r="AK25" s="8" t="s">
        <v>9</v>
      </c>
      <c r="AL25" s="10" t="e">
        <f>IF(AK25=#REF!,#REF!,0)</f>
        <v>#REF!</v>
      </c>
      <c r="AM25" s="17" t="e">
        <f>(V25+X25+Z25+AB25+AD25+AF25+AH25+AJ25+AL25)*#REF!</f>
        <v>#REF!</v>
      </c>
      <c r="AN25" s="27" t="e">
        <f t="shared" si="4"/>
        <v>#REF!</v>
      </c>
      <c r="AP25" s="4" t="e">
        <f>IF(AO25=#REF!,#REF!,0)</f>
        <v>#REF!</v>
      </c>
      <c r="AR25" s="4" t="e">
        <f>IF(AQ25=#REF!,#REF!,0)</f>
        <v>#REF!</v>
      </c>
      <c r="AS25" s="8" t="s">
        <v>12</v>
      </c>
      <c r="AT25" s="4" t="e">
        <f>IF(AS25=#REF!,#REF!,0)</f>
        <v>#REF!</v>
      </c>
      <c r="AU25" s="8" t="s">
        <v>13</v>
      </c>
      <c r="AV25" s="4" t="e">
        <f>IF(AU25=#REF!,#REF!,0)</f>
        <v>#REF!</v>
      </c>
      <c r="AX25" s="4" t="e">
        <f>IF(AW25=#REF!,#REF!,0)</f>
        <v>#REF!</v>
      </c>
      <c r="AY25" s="8" t="s">
        <v>15</v>
      </c>
      <c r="AZ25" s="4" t="e">
        <f>IF(AY25=#REF!,#REF!,0)</f>
        <v>#REF!</v>
      </c>
      <c r="BA25" s="20" t="e">
        <f>(AP25+AR25+AT25+AV25+AX25+AZ25)*#REF!</f>
        <v>#REF!</v>
      </c>
      <c r="BB25" s="8" t="s">
        <v>187</v>
      </c>
      <c r="BC25" s="4" t="e">
        <f>VLOOKUP(BB25,#REF!,2,FALSE)</f>
        <v>#REF!</v>
      </c>
      <c r="BD25" s="20" t="e">
        <f>BC25*#REF!</f>
        <v>#REF!</v>
      </c>
      <c r="BE25" s="8" t="s">
        <v>122</v>
      </c>
      <c r="BF25" s="4" t="e">
        <f>VLOOKUP(BE25,#REF!,2,0)</f>
        <v>#REF!</v>
      </c>
      <c r="BG25" s="20" t="e">
        <f>BF25*#REF!</f>
        <v>#REF!</v>
      </c>
      <c r="BH25" s="8" t="s">
        <v>123</v>
      </c>
      <c r="BI25" s="4" t="e">
        <f>VLOOKUP(BH25,#REF!,2,FALSE)</f>
        <v>#REF!</v>
      </c>
      <c r="BJ25" s="19" t="e">
        <f>BI25*#REF!</f>
        <v>#REF!</v>
      </c>
      <c r="BK25" s="8" t="s">
        <v>124</v>
      </c>
      <c r="BL25" s="4" t="e">
        <f>VLOOKUP(BK25,#REF!,2,FALSE)</f>
        <v>#REF!</v>
      </c>
      <c r="BM25" s="8" t="s">
        <v>125</v>
      </c>
      <c r="BN25" s="4" t="e">
        <f>VLOOKUP(BM25,#REF!,2,FALSE)</f>
        <v>#REF!</v>
      </c>
      <c r="BO25" s="20" t="e">
        <f>(BL25+BN25)*#REF!</f>
        <v>#REF!</v>
      </c>
      <c r="BP25" s="28" t="e">
        <f t="shared" si="5"/>
        <v>#REF!</v>
      </c>
      <c r="BR25" s="4" t="e">
        <f>IF(BQ25=#REF!,#REF!,0)</f>
        <v>#REF!</v>
      </c>
      <c r="BT25" s="4" t="e">
        <f>IF(BS25=#REF!,#REF!,0)</f>
        <v>#REF!</v>
      </c>
      <c r="BV25" s="4" t="e">
        <f>IF(BU25=#REF!,#REF!,0)</f>
        <v>#REF!</v>
      </c>
      <c r="BX25" s="4" t="e">
        <f>IF(BW25=#REF!,#REF!,0)</f>
        <v>#REF!</v>
      </c>
      <c r="BZ25" s="4" t="e">
        <f>IF(BY25=#REF!,#REF!,0)</f>
        <v>#REF!</v>
      </c>
      <c r="CB25" s="4" t="e">
        <f>IF(CA25=#REF!,#REF!,0)</f>
        <v>#REF!</v>
      </c>
      <c r="CD25" s="4" t="e">
        <f>IF(CC25=#REF!,#REF!,0)</f>
        <v>#REF!</v>
      </c>
      <c r="CF25" s="4" t="e">
        <f>IF(CE25=#REF!,#REF!,0)</f>
        <v>#REF!</v>
      </c>
      <c r="CG25" s="20" t="e">
        <f>(BR25+BT25+BV25+BX25+BZ25+CB25+CD25+CF25)*#REF!</f>
        <v>#REF!</v>
      </c>
      <c r="CH25" s="8" t="s">
        <v>27</v>
      </c>
      <c r="CI25" s="4" t="e">
        <f>IF(CH25=#REF!,#REF!,0)</f>
        <v>#REF!</v>
      </c>
      <c r="CJ25" s="8" t="s">
        <v>28</v>
      </c>
      <c r="CK25" s="4" t="e">
        <f>IF(CJ25=#REF!,#REF!,0)</f>
        <v>#REF!</v>
      </c>
      <c r="CL25" s="8" t="s">
        <v>29</v>
      </c>
      <c r="CM25" s="4" t="e">
        <f>IF(CL25=#REF!,#REF!,0)</f>
        <v>#REF!</v>
      </c>
      <c r="CN25" s="20" t="e">
        <f>(CI25+CK25+CM25)*#REF!</f>
        <v>#REF!</v>
      </c>
      <c r="CO25" s="8" t="s">
        <v>171</v>
      </c>
      <c r="CP25" s="4" t="e">
        <f>VLOOKUP(CO25,#REF!,2,FALSE)</f>
        <v>#REF!</v>
      </c>
      <c r="CQ25" s="20" t="e">
        <f>CP25*#REF!</f>
        <v>#REF!</v>
      </c>
      <c r="CR25" s="8" t="s">
        <v>140</v>
      </c>
      <c r="CS25" s="4" t="e">
        <f>VLOOKUP(CR25,#REF!,2,FALSE)</f>
        <v>#REF!</v>
      </c>
      <c r="CT25" s="8" t="s">
        <v>31</v>
      </c>
      <c r="CU25" s="4" t="e">
        <f>IF(CT25=#REF!,#REF!,0)</f>
        <v>#REF!</v>
      </c>
      <c r="CW25" s="4" t="e">
        <f>IF(CV25=#REF!,#REF!,0)</f>
        <v>#REF!</v>
      </c>
      <c r="CX25" s="8" t="s">
        <v>33</v>
      </c>
      <c r="CY25" s="4" t="e">
        <f>IF(CX25=#REF!,#REF!,0)</f>
        <v>#REF!</v>
      </c>
      <c r="CZ25" s="8" t="s">
        <v>34</v>
      </c>
      <c r="DA25" s="4" t="e">
        <f>IF(CZ25=#REF!,#REF!,0)</f>
        <v>#REF!</v>
      </c>
      <c r="DB25" s="20" t="e">
        <f>(CS25+CU25+CW25+CY25+DA25)*#REF!</f>
        <v>#REF!</v>
      </c>
      <c r="DC25" s="8" t="s">
        <v>35</v>
      </c>
      <c r="DD25" s="4" t="e">
        <f>IF(DC25=#REF!,#REF!,0)</f>
        <v>#REF!</v>
      </c>
      <c r="DE25" s="8" t="s">
        <v>36</v>
      </c>
      <c r="DF25" s="4" t="e">
        <f>IF(DE25=#REF!,#REF!,0)</f>
        <v>#REF!</v>
      </c>
      <c r="DG25" s="8" t="s">
        <v>37</v>
      </c>
      <c r="DH25" s="4" t="e">
        <f>IF(DG25=#REF!,#REF!,0)</f>
        <v>#REF!</v>
      </c>
      <c r="DI25" s="19" t="e">
        <f>(DD25+DF25+DH25)*#REF!</f>
        <v>#REF!</v>
      </c>
      <c r="DK25" s="4" t="e">
        <f>IF(DJ25=#REF!,#REF!,0)</f>
        <v>#REF!</v>
      </c>
      <c r="DL25" s="8" t="s">
        <v>39</v>
      </c>
      <c r="DM25" s="4" t="e">
        <f>IF(DL25=#REF!,#REF!,0)</f>
        <v>#REF!</v>
      </c>
      <c r="DN25" s="8" t="s">
        <v>40</v>
      </c>
      <c r="DO25" s="4" t="e">
        <f>IF(DN25=#REF!,#REF!,0)</f>
        <v>#REF!</v>
      </c>
      <c r="DQ25" s="4" t="e">
        <f>IF(DP25=#REF!,#REF!,0)</f>
        <v>#REF!</v>
      </c>
      <c r="DS25" s="4" t="e">
        <f>IF(DR25=#REF!,#REF!,0)</f>
        <v>#REF!</v>
      </c>
      <c r="DU25" s="4" t="e">
        <f>IF(DT25=#REF!,#REF!,0)</f>
        <v>#REF!</v>
      </c>
      <c r="DV25" s="19" t="e">
        <f>(DK25+DM25+DO25+DQ25+DS25+DU25)*#REF!</f>
        <v>#REF!</v>
      </c>
      <c r="DW25" s="28" t="e">
        <f t="shared" si="6"/>
        <v>#REF!</v>
      </c>
      <c r="DX25" s="8" t="s">
        <v>42</v>
      </c>
      <c r="DY25" s="4" t="e">
        <f>IF(DX25=#REF!,#REF!,0)</f>
        <v>#REF!</v>
      </c>
      <c r="DZ25" s="8" t="s">
        <v>43</v>
      </c>
      <c r="EA25" s="4" t="e">
        <f>IF(DZ25=#REF!,#REF!,0)</f>
        <v>#REF!</v>
      </c>
      <c r="EB25" s="8" t="s">
        <v>44</v>
      </c>
      <c r="EC25" s="4" t="e">
        <f>IF(EB25=#REF!,#REF!,0)</f>
        <v>#REF!</v>
      </c>
      <c r="ED25" s="8" t="s">
        <v>45</v>
      </c>
      <c r="EE25" s="4" t="e">
        <f>IF(ED25=#REF!,#REF!,0)</f>
        <v>#REF!</v>
      </c>
      <c r="EF25" s="8" t="s">
        <v>46</v>
      </c>
      <c r="EG25" s="4" t="e">
        <f>IF(EF25=#REF!,#REF!,0)</f>
        <v>#REF!</v>
      </c>
      <c r="EH25" s="19" t="e">
        <f>(DY25+EA25+EC25+EE25+EG25)*#REF!</f>
        <v>#REF!</v>
      </c>
      <c r="EI25" s="8" t="s">
        <v>159</v>
      </c>
      <c r="EJ25" s="4" t="e">
        <f>VLOOKUP(EI25,#REF!,2,FALSE)</f>
        <v>#REF!</v>
      </c>
      <c r="EK25" s="19" t="e">
        <f>EJ25*#REF!</f>
        <v>#REF!</v>
      </c>
      <c r="EL25" s="28" t="e">
        <f t="shared" si="7"/>
        <v>#REF!</v>
      </c>
      <c r="EN25" s="4" t="e">
        <f>IF(EM25=#REF!,#REF!,0)</f>
        <v>#REF!</v>
      </c>
      <c r="EP25" s="4" t="e">
        <f>IF(EO25=#REF!,#REF!,0)</f>
        <v>#REF!</v>
      </c>
      <c r="ER25" s="4" t="e">
        <f>IF(EQ25=#REF!,#REF!,0)</f>
        <v>#REF!</v>
      </c>
      <c r="ET25" s="4" t="e">
        <f>IF(ES25=#REF!,#REF!,0)</f>
        <v>#REF!</v>
      </c>
      <c r="EU25" s="19" t="e">
        <f>(EN25+EP25+ER25+ET25)*#REF!</f>
        <v>#REF!</v>
      </c>
      <c r="EW25" s="4" t="e">
        <f>IF(EV25=#REF!,#REF!,0)</f>
        <v>#REF!</v>
      </c>
      <c r="EY25" s="4" t="e">
        <f>IF(EX25=#REF!,#REF!,0)</f>
        <v>#REF!</v>
      </c>
      <c r="FA25" s="4" t="e">
        <f>IF(EZ25=#REF!,#REF!,0)</f>
        <v>#REF!</v>
      </c>
      <c r="FB25" s="19" t="e">
        <f>(EW25+EY25+FA25)*#REF!</f>
        <v>#REF!</v>
      </c>
      <c r="FC25" s="30" t="e">
        <f t="shared" si="8"/>
        <v>#REF!</v>
      </c>
      <c r="FD25" s="28" t="e">
        <f t="shared" si="9"/>
        <v>#REF!</v>
      </c>
      <c r="FE25" s="8" t="s">
        <v>51</v>
      </c>
      <c r="FF25" s="4" t="e">
        <f>IF(FE25=#REF!,#REF!,0)</f>
        <v>#REF!</v>
      </c>
      <c r="FG25" s="8" t="s">
        <v>134</v>
      </c>
      <c r="FH25" s="4" t="e">
        <f>IF(FG25=#REF!,#REF!,0)</f>
        <v>#REF!</v>
      </c>
      <c r="FI25" s="8" t="s">
        <v>135</v>
      </c>
      <c r="FJ25" s="4" t="e">
        <f>IF(FI25=#REF!,#REF!,0)</f>
        <v>#REF!</v>
      </c>
      <c r="FK25" s="8" t="s">
        <v>136</v>
      </c>
      <c r="FL25" s="4" t="e">
        <f>IF(FK25=#REF!,#REF!,0)</f>
        <v>#REF!</v>
      </c>
      <c r="FM25" s="8" t="s">
        <v>174</v>
      </c>
      <c r="FN25" s="4" t="e">
        <f>IF(FM25=#REF!,#REF!,0)</f>
        <v>#REF!</v>
      </c>
      <c r="FO25" s="8" t="s">
        <v>52</v>
      </c>
      <c r="FP25" s="4" t="e">
        <f>IF(FO25=#REF!,#REF!,0)</f>
        <v>#REF!</v>
      </c>
      <c r="FQ25" s="8" t="s">
        <v>53</v>
      </c>
      <c r="FR25" s="4" t="e">
        <f>IF(FQ25=#REF!,#REF!,0)</f>
        <v>#REF!</v>
      </c>
      <c r="FS25" s="19" t="e">
        <f>(FF25+FH25+FJ25+FL25+FN25+FP25+FR25)*#REF!</f>
        <v>#REF!</v>
      </c>
      <c r="FU25" s="4" t="e">
        <f>IF(FT25=#REF!,#REF!,0)</f>
        <v>#REF!</v>
      </c>
      <c r="FW25" s="4" t="e">
        <f>IF(FV25=#REF!,#REF!,0)</f>
        <v>#REF!</v>
      </c>
      <c r="FY25" s="4" t="e">
        <f>IF(FX25=#REF!,#REF!,0)</f>
        <v>#REF!</v>
      </c>
      <c r="GA25" s="4" t="e">
        <f>IF(FZ25=#REF!,#REF!,0)</f>
        <v>#REF!</v>
      </c>
      <c r="GC25" s="4" t="e">
        <f>IF(GB25=#REF!,#REF!,0)</f>
        <v>#REF!</v>
      </c>
      <c r="GE25" s="4" t="e">
        <f>IF(GD25=#REF!,#REF!,0)</f>
        <v>#REF!</v>
      </c>
      <c r="GG25" s="4" t="e">
        <f>IF(GF25=#REF!,#REF!,0)</f>
        <v>#REF!</v>
      </c>
      <c r="GI25" s="4" t="e">
        <f>IF(GH25=#REF!,#REF!,0)</f>
        <v>#REF!</v>
      </c>
      <c r="GK25" s="4" t="e">
        <f>IF(GJ25=#REF!,#REF!,0)</f>
        <v>#REF!</v>
      </c>
      <c r="GM25" s="4" t="e">
        <f>IF(GL25=#REF!,#REF!,0)</f>
        <v>#REF!</v>
      </c>
      <c r="GN25" s="19" t="e">
        <f>(FU25+FW25+FY25+GA25+GC25+GE25+GG25+GI25+GK25+GM25)*#REF!</f>
        <v>#REF!</v>
      </c>
      <c r="GP25" s="4" t="e">
        <f>IF(GO25=#REF!,#REF!,0)</f>
        <v>#REF!</v>
      </c>
      <c r="GR25" s="4" t="e">
        <f>IF(GQ25=#REF!,#REF!,0)</f>
        <v>#REF!</v>
      </c>
      <c r="GT25" s="4" t="e">
        <f>IF(GS25=#REF!,#REF!,0)</f>
        <v>#REF!</v>
      </c>
      <c r="GU25" s="8" t="s">
        <v>58</v>
      </c>
      <c r="GV25" s="4" t="e">
        <f>IF(GU25=#REF!,#REF!,0)</f>
        <v>#REF!</v>
      </c>
      <c r="GX25" s="4" t="e">
        <f>IF(GW25=#REF!,#REF!,0)</f>
        <v>#REF!</v>
      </c>
      <c r="GY25" s="18" t="e">
        <f>(GP25+GR25+GT25+GV25+GX25)*#REF!</f>
        <v>#REF!</v>
      </c>
      <c r="GZ25" s="8" t="s">
        <v>60</v>
      </c>
      <c r="HA25" s="4" t="e">
        <f>IF(GZ25=#REF!,#REF!,0)</f>
        <v>#REF!</v>
      </c>
      <c r="HB25" s="8" t="s">
        <v>61</v>
      </c>
      <c r="HC25" s="4" t="e">
        <f>IF(HB25=#REF!,#REF!,0)</f>
        <v>#REF!</v>
      </c>
      <c r="HD25" s="8" t="s">
        <v>62</v>
      </c>
      <c r="HE25" s="4" t="e">
        <f>IF(HD25=#REF!,#REF!,0)</f>
        <v>#REF!</v>
      </c>
      <c r="HF25" s="8" t="s">
        <v>63</v>
      </c>
      <c r="HG25" s="4" t="e">
        <f>IF(HF25=#REF!,#REF!,0)</f>
        <v>#REF!</v>
      </c>
      <c r="HH25" s="8" t="s">
        <v>64</v>
      </c>
      <c r="HI25" s="4" t="e">
        <f>IF(HH25=#REF!,#REF!,0)</f>
        <v>#REF!</v>
      </c>
      <c r="HJ25" s="8" t="s">
        <v>65</v>
      </c>
      <c r="HK25" s="4" t="e">
        <f>IF(HJ25=#REF!,#REF!,0)</f>
        <v>#REF!</v>
      </c>
      <c r="HL25" s="8" t="s">
        <v>66</v>
      </c>
      <c r="HM25" s="4" t="e">
        <f>IF(HL25=#REF!,#REF!,0)</f>
        <v>#REF!</v>
      </c>
      <c r="HN25" s="8" t="s">
        <v>67</v>
      </c>
      <c r="HO25" s="4" t="e">
        <f>IF(HN25=#REF!,#REF!,0)</f>
        <v>#REF!</v>
      </c>
      <c r="HP25" s="18" t="e">
        <f>(HA25+HC25+HE25+HG25+HI25+HK25+HM25+HO25)*#REF!</f>
        <v>#REF!</v>
      </c>
      <c r="HQ25" s="28" t="e">
        <f t="shared" si="10"/>
        <v>#REF!</v>
      </c>
      <c r="HR25" s="8" t="s">
        <v>207</v>
      </c>
      <c r="HS25" s="4" t="e">
        <f>VLOOKUP(HR25,#REF!,2,FALSE)</f>
        <v>#REF!</v>
      </c>
      <c r="HT25" s="19" t="e">
        <f>HS25*#REF!</f>
        <v>#REF!</v>
      </c>
      <c r="HU25" s="8" t="s">
        <v>141</v>
      </c>
      <c r="HV25" s="4" t="e">
        <f>IF(HU25=#REF!,#REF!,0)</f>
        <v>#REF!</v>
      </c>
      <c r="HW25" s="8" t="s">
        <v>69</v>
      </c>
      <c r="HX25" s="4" t="e">
        <f>IF(HW25=#REF!,#REF!,0)</f>
        <v>#REF!</v>
      </c>
      <c r="HZ25" s="4" t="e">
        <f>IF(HY25=#REF!,#REF!,0)</f>
        <v>#REF!</v>
      </c>
      <c r="IB25" s="4" t="e">
        <f>IF(IA25=#REF!,#REF!,0)</f>
        <v>#REF!</v>
      </c>
      <c r="ID25" s="4" t="e">
        <f>IF(IC25=#REF!,#REF!,0)</f>
        <v>#REF!</v>
      </c>
      <c r="IE25" s="8" t="s">
        <v>73</v>
      </c>
      <c r="IF25" s="4" t="e">
        <f>IF(IE25=#REF!,#REF!,0)</f>
        <v>#REF!</v>
      </c>
      <c r="IG25" s="8" t="s">
        <v>74</v>
      </c>
      <c r="IH25" s="4" t="e">
        <f>IF(IG25=#REF!,#REF!,0)</f>
        <v>#REF!</v>
      </c>
      <c r="IJ25" s="4" t="e">
        <f>IF(II25=#REF!,#REF!,0)</f>
        <v>#REF!</v>
      </c>
      <c r="IL25" s="4" t="e">
        <f>IF(IK25=#REF!,#REF!,0)</f>
        <v>#REF!</v>
      </c>
      <c r="IM25" s="19" t="e">
        <f>(HV25+HX25+HZ25+IB25+ID25+IF25+IH25+IJ25+IL25)*#REF!</f>
        <v>#REF!</v>
      </c>
      <c r="IO25" s="4" t="e">
        <f>IF(IN25=#REF!,#REF!,0)</f>
        <v>#REF!</v>
      </c>
      <c r="IQ25" s="4" t="e">
        <f>IF(IP25=#REF!,#REF!,0)</f>
        <v>#REF!</v>
      </c>
      <c r="IS25" s="4" t="e">
        <f>IF(IR25=#REF!,#REF!,0)</f>
        <v>#REF!</v>
      </c>
      <c r="IU25" s="4" t="e">
        <f>IF(IT25=#REF!,#REF!,0)</f>
        <v>#REF!</v>
      </c>
      <c r="IV25" s="19" t="e">
        <f>(IO25+IQ25+IS25+IU25)*#REF!</f>
        <v>#REF!</v>
      </c>
      <c r="IW25" s="8" t="s">
        <v>79</v>
      </c>
      <c r="IX25" s="4" t="e">
        <f>IF(IW25=#REF!,#REF!,0)</f>
        <v>#REF!</v>
      </c>
      <c r="IY25" s="8" t="s">
        <v>80</v>
      </c>
      <c r="IZ25" s="4" t="e">
        <f>IF(IY25=#REF!,#REF!,0)</f>
        <v>#REF!</v>
      </c>
      <c r="JA25" s="8" t="s">
        <v>9</v>
      </c>
      <c r="JB25" s="4" t="e">
        <f>IF(JA25=#REF!,#REF!,0)</f>
        <v>#REF!</v>
      </c>
      <c r="JC25" s="19" t="e">
        <f>(IX25+IZ25+JB25)*#REF!</f>
        <v>#REF!</v>
      </c>
      <c r="JD25" s="28" t="e">
        <f t="shared" si="11"/>
        <v>#REF!</v>
      </c>
      <c r="JE25" s="8" t="s">
        <v>161</v>
      </c>
      <c r="JF25" s="4" t="e">
        <f>VLOOKUP(JE25,#REF!,2,FALSE)</f>
        <v>#REF!</v>
      </c>
      <c r="JG25" s="19" t="e">
        <f>JF25*#REF!</f>
        <v>#REF!</v>
      </c>
      <c r="JH25" s="8" t="s">
        <v>82</v>
      </c>
      <c r="JI25" s="4" t="e">
        <f>IF(JH25=#REF!,#REF!,0)</f>
        <v>#REF!</v>
      </c>
      <c r="JJ25" s="8" t="s">
        <v>83</v>
      </c>
      <c r="JK25" s="4" t="e">
        <f>IF(JJ25=#REF!,#REF!,0)</f>
        <v>#REF!</v>
      </c>
      <c r="JL25" s="8" t="s">
        <v>84</v>
      </c>
      <c r="JM25" s="4" t="e">
        <f>IF(JL25=#REF!,#REF!,0)</f>
        <v>#REF!</v>
      </c>
      <c r="JN25" s="8" t="s">
        <v>85</v>
      </c>
      <c r="JO25" s="4" t="e">
        <f>IF(JN25=#REF!,#REF!,0)</f>
        <v>#REF!</v>
      </c>
      <c r="JP25" s="18" t="e">
        <f>(JI25+JK25+JM25+JO25)*#REF!</f>
        <v>#REF!</v>
      </c>
      <c r="JQ25" s="8" t="s">
        <v>86</v>
      </c>
      <c r="JR25" s="4" t="e">
        <f>IF(JQ25=#REF!,#REF!,0)</f>
        <v>#REF!</v>
      </c>
      <c r="JT25" s="4" t="e">
        <f>IF(JS25=#REF!,#REF!,0)</f>
        <v>#REF!</v>
      </c>
      <c r="JU25" s="8" t="s">
        <v>143</v>
      </c>
      <c r="JV25" s="4" t="e">
        <f>IF(JU25=#REF!,#REF!,0)</f>
        <v>#REF!</v>
      </c>
      <c r="JW25" s="20" t="e">
        <f>(JR25+JT25+JV25)*#REF!</f>
        <v>#REF!</v>
      </c>
      <c r="JX25" s="11" t="s">
        <v>144</v>
      </c>
      <c r="JY25" s="11" t="s">
        <v>144</v>
      </c>
      <c r="JZ25" s="11" t="s">
        <v>144</v>
      </c>
      <c r="KA25" s="11" t="s">
        <v>144</v>
      </c>
      <c r="KB25" s="11" t="s">
        <v>144</v>
      </c>
      <c r="KC25" s="11" t="s">
        <v>144</v>
      </c>
      <c r="KD25" s="11">
        <v>0</v>
      </c>
      <c r="KE25" s="11">
        <v>32</v>
      </c>
      <c r="KF25" s="11">
        <v>221</v>
      </c>
      <c r="KG25" s="11">
        <v>32</v>
      </c>
      <c r="KH25" s="11">
        <v>0</v>
      </c>
      <c r="KI25" s="11">
        <v>9800</v>
      </c>
      <c r="KJ25" s="11">
        <v>45000</v>
      </c>
      <c r="KK25" s="11">
        <v>14300</v>
      </c>
      <c r="KL25" s="11">
        <v>89170515.459999993</v>
      </c>
      <c r="KM25" s="11">
        <v>75629619.180000007</v>
      </c>
      <c r="KN25" s="11">
        <v>13540896.279999999</v>
      </c>
      <c r="KO25" s="11">
        <v>44346305.460000001</v>
      </c>
      <c r="KP25" s="11">
        <v>4551933.8899999997</v>
      </c>
      <c r="KQ25" s="11">
        <v>22120836.739999998</v>
      </c>
      <c r="KR25" s="11">
        <v>0</v>
      </c>
      <c r="KS25" s="11">
        <v>114</v>
      </c>
      <c r="KT25" s="11">
        <v>37</v>
      </c>
      <c r="KU25" s="11">
        <v>77</v>
      </c>
      <c r="KV25" s="11" t="s">
        <v>146</v>
      </c>
      <c r="KW25" s="11" t="s">
        <v>147</v>
      </c>
    </row>
    <row r="26" spans="1:309" x14ac:dyDescent="0.25">
      <c r="A26" s="39">
        <v>1</v>
      </c>
      <c r="B26" s="11" t="s">
        <v>148</v>
      </c>
      <c r="C26" s="39" t="s">
        <v>1740</v>
      </c>
      <c r="D26" s="39" t="s">
        <v>115</v>
      </c>
      <c r="E26" s="39" t="s">
        <v>116</v>
      </c>
      <c r="F26" s="39" t="s">
        <v>117</v>
      </c>
      <c r="G26" s="39" t="s">
        <v>116</v>
      </c>
      <c r="H26" s="39" t="s">
        <v>118</v>
      </c>
      <c r="I26" s="39" t="s">
        <v>119</v>
      </c>
      <c r="J26" s="39" t="s">
        <v>1699</v>
      </c>
      <c r="K26" s="39" t="s">
        <v>1700</v>
      </c>
      <c r="L26" s="41" t="e">
        <f t="shared" si="0"/>
        <v>#REF!</v>
      </c>
      <c r="M26" s="36" t="e">
        <f t="shared" si="1"/>
        <v>#REF!</v>
      </c>
      <c r="N26" s="33" t="e">
        <f t="shared" si="2"/>
        <v>#REF!</v>
      </c>
      <c r="O26" s="23" t="e">
        <f t="shared" si="3"/>
        <v>#REF!</v>
      </c>
      <c r="P26" s="8" t="s">
        <v>120</v>
      </c>
      <c r="Q26" s="14" t="e">
        <f>VLOOKUP(P26,#REF!,2,FALSE)</f>
        <v>#REF!</v>
      </c>
      <c r="R26" s="8" t="s">
        <v>120</v>
      </c>
      <c r="S26" s="14" t="e">
        <f>VLOOKUP(R26,#REF!,2,FALSE)</f>
        <v>#REF!</v>
      </c>
      <c r="T26" s="15" t="e">
        <f>(Q26+S26)*#REF!</f>
        <v>#REF!</v>
      </c>
      <c r="U26" s="8" t="s">
        <v>7</v>
      </c>
      <c r="V26" s="10" t="e">
        <f>IF(U26=#REF!,#REF!,0)</f>
        <v>#REF!</v>
      </c>
      <c r="W26" s="8" t="s">
        <v>8</v>
      </c>
      <c r="X26" s="10" t="e">
        <f>IF(W26=#REF!,#REF!,0)</f>
        <v>#REF!</v>
      </c>
      <c r="Y26" s="8" t="s">
        <v>9</v>
      </c>
      <c r="Z26" s="10" t="e">
        <f>IF(Y26=#REF!,#REF!,0)</f>
        <v>#REF!</v>
      </c>
      <c r="AA26" s="8" t="s">
        <v>7</v>
      </c>
      <c r="AB26" s="10" t="e">
        <f>IF(AA26=#REF!,#REF!,0)</f>
        <v>#REF!</v>
      </c>
      <c r="AC26" s="8" t="s">
        <v>8</v>
      </c>
      <c r="AD26" s="10" t="e">
        <f>IF(AC26=#REF!,#REF!,0)</f>
        <v>#REF!</v>
      </c>
      <c r="AE26" s="8" t="s">
        <v>9</v>
      </c>
      <c r="AF26" s="10" t="e">
        <f>IF(AE26=#REF!,#REF!,0)</f>
        <v>#REF!</v>
      </c>
      <c r="AG26" s="8" t="s">
        <v>7</v>
      </c>
      <c r="AH26" s="10" t="e">
        <f>IF(AG26=#REF!,#REF!,0)</f>
        <v>#REF!</v>
      </c>
      <c r="AI26" s="8" t="s">
        <v>8</v>
      </c>
      <c r="AJ26" s="10" t="e">
        <f>IF(AI26=#REF!,#REF!,0)</f>
        <v>#REF!</v>
      </c>
      <c r="AK26" s="8" t="s">
        <v>9</v>
      </c>
      <c r="AL26" s="10" t="e">
        <f>IF(AK26=#REF!,#REF!,0)</f>
        <v>#REF!</v>
      </c>
      <c r="AM26" s="17" t="e">
        <f>(V26+X26+Z26+AB26+AD26+AF26+AH26+AJ26+AL26)*#REF!</f>
        <v>#REF!</v>
      </c>
      <c r="AN26" s="27" t="e">
        <f t="shared" si="4"/>
        <v>#REF!</v>
      </c>
      <c r="AP26" s="4" t="e">
        <f>IF(AO26=#REF!,#REF!,0)</f>
        <v>#REF!</v>
      </c>
      <c r="AR26" s="4" t="e">
        <f>IF(AQ26=#REF!,#REF!,0)</f>
        <v>#REF!</v>
      </c>
      <c r="AS26" s="8" t="s">
        <v>12</v>
      </c>
      <c r="AT26" s="4" t="e">
        <f>IF(AS26=#REF!,#REF!,0)</f>
        <v>#REF!</v>
      </c>
      <c r="AU26" s="8" t="s">
        <v>13</v>
      </c>
      <c r="AV26" s="4" t="e">
        <f>IF(AU26=#REF!,#REF!,0)</f>
        <v>#REF!</v>
      </c>
      <c r="AW26" s="8" t="s">
        <v>14</v>
      </c>
      <c r="AX26" s="4" t="e">
        <f>IF(AW26=#REF!,#REF!,0)</f>
        <v>#REF!</v>
      </c>
      <c r="AY26" s="8" t="s">
        <v>15</v>
      </c>
      <c r="AZ26" s="4" t="e">
        <f>IF(AY26=#REF!,#REF!,0)</f>
        <v>#REF!</v>
      </c>
      <c r="BA26" s="20" t="e">
        <f>(AP26+AR26+AT26+AV26+AX26+AZ26)*#REF!</f>
        <v>#REF!</v>
      </c>
      <c r="BB26" s="8" t="s">
        <v>121</v>
      </c>
      <c r="BC26" s="4" t="e">
        <f>VLOOKUP(BB26,#REF!,2,FALSE)</f>
        <v>#REF!</v>
      </c>
      <c r="BD26" s="20" t="e">
        <f>BC26*#REF!</f>
        <v>#REF!</v>
      </c>
      <c r="BE26" s="8" t="s">
        <v>122</v>
      </c>
      <c r="BF26" s="4" t="e">
        <f>VLOOKUP(BE26,#REF!,2,0)</f>
        <v>#REF!</v>
      </c>
      <c r="BG26" s="20" t="e">
        <f>BF26*#REF!</f>
        <v>#REF!</v>
      </c>
      <c r="BH26" s="8" t="s">
        <v>123</v>
      </c>
      <c r="BI26" s="4" t="e">
        <f>VLOOKUP(BH26,#REF!,2,FALSE)</f>
        <v>#REF!</v>
      </c>
      <c r="BJ26" s="19" t="e">
        <f>BI26*#REF!</f>
        <v>#REF!</v>
      </c>
      <c r="BK26" s="8" t="s">
        <v>124</v>
      </c>
      <c r="BL26" s="4" t="e">
        <f>VLOOKUP(BK26,#REF!,2,FALSE)</f>
        <v>#REF!</v>
      </c>
      <c r="BM26" s="8" t="s">
        <v>125</v>
      </c>
      <c r="BN26" s="4" t="e">
        <f>VLOOKUP(BM26,#REF!,2,FALSE)</f>
        <v>#REF!</v>
      </c>
      <c r="BO26" s="20" t="e">
        <f>(BL26+BN26)*#REF!</f>
        <v>#REF!</v>
      </c>
      <c r="BP26" s="28" t="e">
        <f t="shared" si="5"/>
        <v>#REF!</v>
      </c>
      <c r="BR26" s="4" t="e">
        <f>IF(BQ26=#REF!,#REF!,0)</f>
        <v>#REF!</v>
      </c>
      <c r="BT26" s="4" t="e">
        <f>IF(BS26=#REF!,#REF!,0)</f>
        <v>#REF!</v>
      </c>
      <c r="BV26" s="4" t="e">
        <f>IF(BU26=#REF!,#REF!,0)</f>
        <v>#REF!</v>
      </c>
      <c r="BX26" s="4" t="e">
        <f>IF(BW26=#REF!,#REF!,0)</f>
        <v>#REF!</v>
      </c>
      <c r="BZ26" s="4" t="e">
        <f>IF(BY26=#REF!,#REF!,0)</f>
        <v>#REF!</v>
      </c>
      <c r="CB26" s="4" t="e">
        <f>IF(CA26=#REF!,#REF!,0)</f>
        <v>#REF!</v>
      </c>
      <c r="CD26" s="4" t="e">
        <f>IF(CC26=#REF!,#REF!,0)</f>
        <v>#REF!</v>
      </c>
      <c r="CF26" s="4" t="e">
        <f>IF(CE26=#REF!,#REF!,0)</f>
        <v>#REF!</v>
      </c>
      <c r="CG26" s="20" t="e">
        <f>(BR26+BT26+BV26+BX26+BZ26+CB26+CD26+CF26)*#REF!</f>
        <v>#REF!</v>
      </c>
      <c r="CH26" s="8" t="s">
        <v>27</v>
      </c>
      <c r="CI26" s="4" t="e">
        <f>IF(CH26=#REF!,#REF!,0)</f>
        <v>#REF!</v>
      </c>
      <c r="CK26" s="4" t="e">
        <f>IF(CJ26=#REF!,#REF!,0)</f>
        <v>#REF!</v>
      </c>
      <c r="CL26" s="8" t="s">
        <v>29</v>
      </c>
      <c r="CM26" s="4" t="e">
        <f>IF(CL26=#REF!,#REF!,0)</f>
        <v>#REF!</v>
      </c>
      <c r="CN26" s="20" t="e">
        <f>(CI26+CK26+CM26)*#REF!</f>
        <v>#REF!</v>
      </c>
      <c r="CO26" s="8" t="s">
        <v>126</v>
      </c>
      <c r="CP26" s="4" t="e">
        <f>VLOOKUP(CO26,#REF!,2,FALSE)</f>
        <v>#REF!</v>
      </c>
      <c r="CQ26" s="20" t="e">
        <f>CP26*#REF!</f>
        <v>#REF!</v>
      </c>
      <c r="CR26" s="8" t="s">
        <v>127</v>
      </c>
      <c r="CS26" s="4" t="e">
        <f>VLOOKUP(CR26,#REF!,2,FALSE)</f>
        <v>#REF!</v>
      </c>
      <c r="CU26" s="4" t="e">
        <f>IF(CT26=#REF!,#REF!,0)</f>
        <v>#REF!</v>
      </c>
      <c r="CV26" s="8" t="s">
        <v>32</v>
      </c>
      <c r="CW26" s="4" t="e">
        <f>IF(CV26=#REF!,#REF!,0)</f>
        <v>#REF!</v>
      </c>
      <c r="CY26" s="4" t="e">
        <f>IF(CX26=#REF!,#REF!,0)</f>
        <v>#REF!</v>
      </c>
      <c r="DA26" s="4" t="e">
        <f>IF(CZ26=#REF!,#REF!,0)</f>
        <v>#REF!</v>
      </c>
      <c r="DB26" s="20" t="e">
        <f>(CS26+CU26+CW26+CY26+DA26)*#REF!</f>
        <v>#REF!</v>
      </c>
      <c r="DC26" s="8" t="s">
        <v>35</v>
      </c>
      <c r="DD26" s="4" t="e">
        <f>IF(DC26=#REF!,#REF!,0)</f>
        <v>#REF!</v>
      </c>
      <c r="DE26" s="8" t="s">
        <v>36</v>
      </c>
      <c r="DF26" s="4" t="e">
        <f>IF(DE26=#REF!,#REF!,0)</f>
        <v>#REF!</v>
      </c>
      <c r="DH26" s="4" t="e">
        <f>IF(DG26=#REF!,#REF!,0)</f>
        <v>#REF!</v>
      </c>
      <c r="DI26" s="19" t="e">
        <f>(DD26+DF26+DH26)*#REF!</f>
        <v>#REF!</v>
      </c>
      <c r="DJ26" s="8" t="s">
        <v>38</v>
      </c>
      <c r="DK26" s="4" t="e">
        <f>IF(DJ26=#REF!,#REF!,0)</f>
        <v>#REF!</v>
      </c>
      <c r="DL26" s="8" t="s">
        <v>39</v>
      </c>
      <c r="DM26" s="4" t="e">
        <f>IF(DL26=#REF!,#REF!,0)</f>
        <v>#REF!</v>
      </c>
      <c r="DN26" s="8" t="s">
        <v>40</v>
      </c>
      <c r="DO26" s="4" t="e">
        <f>IF(DN26=#REF!,#REF!,0)</f>
        <v>#REF!</v>
      </c>
      <c r="DP26" s="8" t="s">
        <v>128</v>
      </c>
      <c r="DQ26" s="4" t="e">
        <f>IF(DP26=#REF!,#REF!,0)</f>
        <v>#REF!</v>
      </c>
      <c r="DS26" s="4" t="e">
        <f>IF(DR26=#REF!,#REF!,0)</f>
        <v>#REF!</v>
      </c>
      <c r="DT26" s="8" t="s">
        <v>129</v>
      </c>
      <c r="DU26" s="4" t="e">
        <f>IF(DT26=#REF!,#REF!,0)</f>
        <v>#REF!</v>
      </c>
      <c r="DV26" s="19" t="e">
        <f>(DK26+DM26+DO26+DQ26+DS26+DU26)*#REF!</f>
        <v>#REF!</v>
      </c>
      <c r="DW26" s="28" t="e">
        <f t="shared" si="6"/>
        <v>#REF!</v>
      </c>
      <c r="DX26" s="8" t="s">
        <v>42</v>
      </c>
      <c r="DY26" s="4" t="e">
        <f>IF(DX26=#REF!,#REF!,0)</f>
        <v>#REF!</v>
      </c>
      <c r="DZ26" s="8" t="s">
        <v>43</v>
      </c>
      <c r="EA26" s="4" t="e">
        <f>IF(DZ26=#REF!,#REF!,0)</f>
        <v>#REF!</v>
      </c>
      <c r="EB26" s="8" t="s">
        <v>44</v>
      </c>
      <c r="EC26" s="4" t="e">
        <f>IF(EB26=#REF!,#REF!,0)</f>
        <v>#REF!</v>
      </c>
      <c r="ED26" s="8" t="s">
        <v>45</v>
      </c>
      <c r="EE26" s="4" t="e">
        <f>IF(ED26=#REF!,#REF!,0)</f>
        <v>#REF!</v>
      </c>
      <c r="EF26" s="8" t="s">
        <v>46</v>
      </c>
      <c r="EG26" s="4" t="e">
        <f>IF(EF26=#REF!,#REF!,0)</f>
        <v>#REF!</v>
      </c>
      <c r="EH26" s="19" t="e">
        <f>(DY26+EA26+EC26+EE26+EG26)*#REF!</f>
        <v>#REF!</v>
      </c>
      <c r="EI26" s="8" t="s">
        <v>130</v>
      </c>
      <c r="EJ26" s="4" t="e">
        <f>VLOOKUP(EI26,#REF!,2,FALSE)</f>
        <v>#REF!</v>
      </c>
      <c r="EK26" s="19" t="e">
        <f>EJ26*#REF!</f>
        <v>#REF!</v>
      </c>
      <c r="EL26" s="28" t="e">
        <f t="shared" si="7"/>
        <v>#REF!</v>
      </c>
      <c r="EN26" s="4" t="e">
        <f>IF(EM26=#REF!,#REF!,0)</f>
        <v>#REF!</v>
      </c>
      <c r="EO26" s="8" t="s">
        <v>49</v>
      </c>
      <c r="EP26" s="4" t="e">
        <f>IF(EO26=#REF!,#REF!,0)</f>
        <v>#REF!</v>
      </c>
      <c r="EQ26" s="8" t="s">
        <v>131</v>
      </c>
      <c r="ER26" s="4" t="e">
        <f>IF(EQ26=#REF!,#REF!,0)</f>
        <v>#REF!</v>
      </c>
      <c r="ES26" s="8" t="s">
        <v>132</v>
      </c>
      <c r="ET26" s="4" t="e">
        <f>IF(ES26=#REF!,#REF!,0)</f>
        <v>#REF!</v>
      </c>
      <c r="EU26" s="19" t="e">
        <f>(EN26+EP26+ER26+ET26)*#REF!</f>
        <v>#REF!</v>
      </c>
      <c r="EW26" s="4" t="e">
        <f>IF(EV26=#REF!,#REF!,0)</f>
        <v>#REF!</v>
      </c>
      <c r="EX26" s="8" t="s">
        <v>133</v>
      </c>
      <c r="EY26" s="4" t="e">
        <f>IF(EX26=#REF!,#REF!,0)</f>
        <v>#REF!</v>
      </c>
      <c r="EZ26" s="8" t="s">
        <v>50</v>
      </c>
      <c r="FA26" s="4" t="e">
        <f>IF(EZ26=#REF!,#REF!,0)</f>
        <v>#REF!</v>
      </c>
      <c r="FB26" s="19" t="e">
        <f>(EW26+EY26+FA26)*#REF!</f>
        <v>#REF!</v>
      </c>
      <c r="FC26" s="30" t="e">
        <f t="shared" si="8"/>
        <v>#REF!</v>
      </c>
      <c r="FD26" s="28" t="e">
        <f t="shared" si="9"/>
        <v>#REF!</v>
      </c>
      <c r="FF26" s="4" t="e">
        <f>IF(FE26=#REF!,#REF!,0)</f>
        <v>#REF!</v>
      </c>
      <c r="FG26" s="8" t="s">
        <v>134</v>
      </c>
      <c r="FH26" s="4" t="e">
        <f>IF(FG26=#REF!,#REF!,0)</f>
        <v>#REF!</v>
      </c>
      <c r="FI26" s="8" t="s">
        <v>135</v>
      </c>
      <c r="FJ26" s="4" t="e">
        <f>IF(FI26=#REF!,#REF!,0)</f>
        <v>#REF!</v>
      </c>
      <c r="FK26" s="8" t="s">
        <v>136</v>
      </c>
      <c r="FL26" s="4" t="e">
        <f>IF(FK26=#REF!,#REF!,0)</f>
        <v>#REF!</v>
      </c>
      <c r="FN26" s="4" t="e">
        <f>IF(FM26=#REF!,#REF!,0)</f>
        <v>#REF!</v>
      </c>
      <c r="FO26" s="8" t="s">
        <v>52</v>
      </c>
      <c r="FP26" s="4" t="e">
        <f>IF(FO26=#REF!,#REF!,0)</f>
        <v>#REF!</v>
      </c>
      <c r="FR26" s="4" t="e">
        <f>IF(FQ26=#REF!,#REF!,0)</f>
        <v>#REF!</v>
      </c>
      <c r="FS26" s="19" t="e">
        <f>(FF26+FH26+FJ26+FL26+FN26+FP26+FR26)*#REF!</f>
        <v>#REF!</v>
      </c>
      <c r="FU26" s="4" t="e">
        <f>IF(FT26=#REF!,#REF!,0)</f>
        <v>#REF!</v>
      </c>
      <c r="FV26" s="8" t="s">
        <v>137</v>
      </c>
      <c r="FW26" s="4" t="e">
        <f>IF(FV26=#REF!,#REF!,0)</f>
        <v>#REF!</v>
      </c>
      <c r="FY26" s="4" t="e">
        <f>IF(FX26=#REF!,#REF!,0)</f>
        <v>#REF!</v>
      </c>
      <c r="FZ26" s="8" t="s">
        <v>138</v>
      </c>
      <c r="GA26" s="4" t="e">
        <f>IF(FZ26=#REF!,#REF!,0)</f>
        <v>#REF!</v>
      </c>
      <c r="GC26" s="4" t="e">
        <f>IF(GB26=#REF!,#REF!,0)</f>
        <v>#REF!</v>
      </c>
      <c r="GD26" s="8" t="s">
        <v>139</v>
      </c>
      <c r="GE26" s="4" t="e">
        <f>IF(GD26=#REF!,#REF!,0)</f>
        <v>#REF!</v>
      </c>
      <c r="GG26" s="4" t="e">
        <f>IF(GF26=#REF!,#REF!,0)</f>
        <v>#REF!</v>
      </c>
      <c r="GI26" s="4" t="e">
        <f>IF(GH26=#REF!,#REF!,0)</f>
        <v>#REF!</v>
      </c>
      <c r="GK26" s="4" t="e">
        <f>IF(GJ26=#REF!,#REF!,0)</f>
        <v>#REF!</v>
      </c>
      <c r="GM26" s="4" t="e">
        <f>IF(GL26=#REF!,#REF!,0)</f>
        <v>#REF!</v>
      </c>
      <c r="GN26" s="19" t="e">
        <f>(FU26+FW26+FY26+GA26+GC26+GE26+GG26+GI26+GK26+GM26)*#REF!</f>
        <v>#REF!</v>
      </c>
      <c r="GO26" s="8" t="s">
        <v>55</v>
      </c>
      <c r="GP26" s="4" t="e">
        <f>IF(GO26=#REF!,#REF!,0)</f>
        <v>#REF!</v>
      </c>
      <c r="GQ26" s="8" t="s">
        <v>56</v>
      </c>
      <c r="GR26" s="4" t="e">
        <f>IF(GQ26=#REF!,#REF!,0)</f>
        <v>#REF!</v>
      </c>
      <c r="GT26" s="4" t="e">
        <f>IF(GS26=#REF!,#REF!,0)</f>
        <v>#REF!</v>
      </c>
      <c r="GU26" s="8" t="s">
        <v>58</v>
      </c>
      <c r="GV26" s="4" t="e">
        <f>IF(GU26=#REF!,#REF!,0)</f>
        <v>#REF!</v>
      </c>
      <c r="GW26" s="8" t="s">
        <v>59</v>
      </c>
      <c r="GX26" s="4" t="e">
        <f>IF(GW26=#REF!,#REF!,0)</f>
        <v>#REF!</v>
      </c>
      <c r="GY26" s="18" t="e">
        <f>(GP26+GR26+GT26+GV26+GX26)*#REF!</f>
        <v>#REF!</v>
      </c>
      <c r="GZ26" s="8" t="s">
        <v>60</v>
      </c>
      <c r="HA26" s="4" t="e">
        <f>IF(GZ26=#REF!,#REF!,0)</f>
        <v>#REF!</v>
      </c>
      <c r="HB26" s="8" t="s">
        <v>61</v>
      </c>
      <c r="HC26" s="4" t="e">
        <f>IF(HB26=#REF!,#REF!,0)</f>
        <v>#REF!</v>
      </c>
      <c r="HD26" s="8" t="s">
        <v>62</v>
      </c>
      <c r="HE26" s="4" t="e">
        <f>IF(HD26=#REF!,#REF!,0)</f>
        <v>#REF!</v>
      </c>
      <c r="HF26" s="8" t="s">
        <v>63</v>
      </c>
      <c r="HG26" s="4" t="e">
        <f>IF(HF26=#REF!,#REF!,0)</f>
        <v>#REF!</v>
      </c>
      <c r="HI26" s="4" t="e">
        <f>IF(HH26=#REF!,#REF!,0)</f>
        <v>#REF!</v>
      </c>
      <c r="HJ26" s="8" t="s">
        <v>65</v>
      </c>
      <c r="HK26" s="4" t="e">
        <f>IF(HJ26=#REF!,#REF!,0)</f>
        <v>#REF!</v>
      </c>
      <c r="HL26" s="8" t="s">
        <v>66</v>
      </c>
      <c r="HM26" s="4" t="e">
        <f>IF(HL26=#REF!,#REF!,0)</f>
        <v>#REF!</v>
      </c>
      <c r="HN26" s="8" t="s">
        <v>67</v>
      </c>
      <c r="HO26" s="4" t="e">
        <f>IF(HN26=#REF!,#REF!,0)</f>
        <v>#REF!</v>
      </c>
      <c r="HP26" s="18" t="e">
        <f>(HA26+HC26+HE26+HG26+HI26+HK26+HM26+HO26)*#REF!</f>
        <v>#REF!</v>
      </c>
      <c r="HQ26" s="28" t="e">
        <f t="shared" si="10"/>
        <v>#REF!</v>
      </c>
      <c r="HR26" s="8" t="s">
        <v>140</v>
      </c>
      <c r="HS26" s="4" t="e">
        <f>VLOOKUP(HR26,#REF!,2,FALSE)</f>
        <v>#REF!</v>
      </c>
      <c r="HT26" s="19" t="e">
        <f>HS26*#REF!</f>
        <v>#REF!</v>
      </c>
      <c r="HU26" s="8" t="s">
        <v>141</v>
      </c>
      <c r="HV26" s="4" t="e">
        <f>IF(HU26=#REF!,#REF!,0)</f>
        <v>#REF!</v>
      </c>
      <c r="HX26" s="4" t="e">
        <f>IF(HW26=#REF!,#REF!,0)</f>
        <v>#REF!</v>
      </c>
      <c r="HZ26" s="4" t="e">
        <f>IF(HY26=#REF!,#REF!,0)</f>
        <v>#REF!</v>
      </c>
      <c r="IB26" s="4" t="e">
        <f>IF(IA26=#REF!,#REF!,0)</f>
        <v>#REF!</v>
      </c>
      <c r="ID26" s="4" t="e">
        <f>IF(IC26=#REF!,#REF!,0)</f>
        <v>#REF!</v>
      </c>
      <c r="IE26" s="8" t="s">
        <v>73</v>
      </c>
      <c r="IF26" s="4" t="e">
        <f>IF(IE26=#REF!,#REF!,0)</f>
        <v>#REF!</v>
      </c>
      <c r="IG26" s="8" t="s">
        <v>74</v>
      </c>
      <c r="IH26" s="4" t="e">
        <f>IF(IG26=#REF!,#REF!,0)</f>
        <v>#REF!</v>
      </c>
      <c r="II26" s="8" t="s">
        <v>75</v>
      </c>
      <c r="IJ26" s="4" t="e">
        <f>IF(II26=#REF!,#REF!,0)</f>
        <v>#REF!</v>
      </c>
      <c r="IK26" s="8" t="s">
        <v>76</v>
      </c>
      <c r="IL26" s="4" t="e">
        <f>IF(IK26=#REF!,#REF!,0)</f>
        <v>#REF!</v>
      </c>
      <c r="IM26" s="19" t="e">
        <f>(HV26+HX26+HZ26+IB26+ID26+IF26+IH26+IJ26+IL26)*#REF!</f>
        <v>#REF!</v>
      </c>
      <c r="IN26" s="8" t="s">
        <v>7</v>
      </c>
      <c r="IO26" s="4" t="e">
        <f>IF(IN26=#REF!,#REF!,0)</f>
        <v>#REF!</v>
      </c>
      <c r="IP26" s="8" t="s">
        <v>77</v>
      </c>
      <c r="IQ26" s="4" t="e">
        <f>IF(IP26=#REF!,#REF!,0)</f>
        <v>#REF!</v>
      </c>
      <c r="IR26" s="8" t="s">
        <v>78</v>
      </c>
      <c r="IS26" s="4" t="e">
        <f>IF(IR26=#REF!,#REF!,0)</f>
        <v>#REF!</v>
      </c>
      <c r="IT26" s="8" t="s">
        <v>9</v>
      </c>
      <c r="IU26" s="4" t="e">
        <f>IF(IT26=#REF!,#REF!,0)</f>
        <v>#REF!</v>
      </c>
      <c r="IV26" s="19" t="e">
        <f>(IO26+IQ26+IS26+IU26)*#REF!</f>
        <v>#REF!</v>
      </c>
      <c r="IW26" s="8" t="s">
        <v>79</v>
      </c>
      <c r="IX26" s="4" t="e">
        <f>IF(IW26=#REF!,#REF!,0)</f>
        <v>#REF!</v>
      </c>
      <c r="IY26" s="8" t="s">
        <v>80</v>
      </c>
      <c r="IZ26" s="4" t="e">
        <f>IF(IY26=#REF!,#REF!,0)</f>
        <v>#REF!</v>
      </c>
      <c r="JA26" s="8" t="s">
        <v>9</v>
      </c>
      <c r="JB26" s="4" t="e">
        <f>IF(JA26=#REF!,#REF!,0)</f>
        <v>#REF!</v>
      </c>
      <c r="JC26" s="19" t="e">
        <f>(IX26+IZ26+JB26)*#REF!</f>
        <v>#REF!</v>
      </c>
      <c r="JD26" s="28" t="e">
        <f t="shared" si="11"/>
        <v>#REF!</v>
      </c>
      <c r="JE26" s="8" t="s">
        <v>142</v>
      </c>
      <c r="JF26" s="4" t="e">
        <f>VLOOKUP(JE26,#REF!,2,FALSE)</f>
        <v>#REF!</v>
      </c>
      <c r="JG26" s="19" t="e">
        <f>JF26*#REF!</f>
        <v>#REF!</v>
      </c>
      <c r="JH26" s="8" t="s">
        <v>82</v>
      </c>
      <c r="JI26" s="4" t="e">
        <f>IF(JH26=#REF!,#REF!,0)</f>
        <v>#REF!</v>
      </c>
      <c r="JJ26" s="8" t="s">
        <v>83</v>
      </c>
      <c r="JK26" s="4" t="e">
        <f>IF(JJ26=#REF!,#REF!,0)</f>
        <v>#REF!</v>
      </c>
      <c r="JL26" s="8" t="s">
        <v>84</v>
      </c>
      <c r="JM26" s="4" t="e">
        <f>IF(JL26=#REF!,#REF!,0)</f>
        <v>#REF!</v>
      </c>
      <c r="JN26" s="8" t="s">
        <v>85</v>
      </c>
      <c r="JO26" s="4" t="e">
        <f>IF(JN26=#REF!,#REF!,0)</f>
        <v>#REF!</v>
      </c>
      <c r="JP26" s="18" t="e">
        <f>(JI26+JK26+JM26+JO26)*#REF!</f>
        <v>#REF!</v>
      </c>
      <c r="JQ26" s="8" t="s">
        <v>86</v>
      </c>
      <c r="JR26" s="4" t="e">
        <f>IF(JQ26=#REF!,#REF!,0)</f>
        <v>#REF!</v>
      </c>
      <c r="JT26" s="4" t="e">
        <f>IF(JS26=#REF!,#REF!,0)</f>
        <v>#REF!</v>
      </c>
      <c r="JU26" s="8" t="s">
        <v>143</v>
      </c>
      <c r="JV26" s="4" t="e">
        <f>IF(JU26=#REF!,#REF!,0)</f>
        <v>#REF!</v>
      </c>
      <c r="JW26" s="20" t="e">
        <f>(JR26+JT26+JV26)*#REF!</f>
        <v>#REF!</v>
      </c>
      <c r="JX26" s="11" t="s">
        <v>144</v>
      </c>
      <c r="JY26" s="11" t="s">
        <v>144</v>
      </c>
      <c r="JZ26" s="11" t="s">
        <v>144</v>
      </c>
      <c r="KA26" s="11" t="s">
        <v>144</v>
      </c>
      <c r="KB26" s="11" t="s">
        <v>145</v>
      </c>
      <c r="KC26" s="11" t="s">
        <v>144</v>
      </c>
      <c r="KD26" s="11">
        <v>1</v>
      </c>
      <c r="KE26" s="11">
        <v>115</v>
      </c>
      <c r="KF26" s="11">
        <v>147</v>
      </c>
      <c r="KG26" s="11">
        <v>77</v>
      </c>
      <c r="KH26" s="11">
        <v>38</v>
      </c>
      <c r="KI26" s="11">
        <v>6148</v>
      </c>
      <c r="KJ26" s="11">
        <v>91572</v>
      </c>
      <c r="KK26" s="11">
        <v>15305</v>
      </c>
      <c r="KL26" s="11">
        <v>28169857</v>
      </c>
      <c r="KM26" s="11">
        <v>27799857</v>
      </c>
      <c r="KN26" s="11">
        <v>370000</v>
      </c>
      <c r="KO26" s="11">
        <v>22116816.699999999</v>
      </c>
      <c r="KP26" s="11">
        <v>3180925.5</v>
      </c>
      <c r="KQ26" s="11">
        <v>5199375.7</v>
      </c>
      <c r="KR26" s="11">
        <v>0</v>
      </c>
      <c r="KS26" s="11">
        <v>22</v>
      </c>
      <c r="KT26" s="11">
        <v>5</v>
      </c>
      <c r="KU26" s="11">
        <v>17</v>
      </c>
      <c r="KV26" s="11" t="s">
        <v>146</v>
      </c>
      <c r="KW26" s="11" t="s">
        <v>147</v>
      </c>
    </row>
    <row r="27" spans="1:309" x14ac:dyDescent="0.25">
      <c r="A27" s="39">
        <v>61</v>
      </c>
      <c r="B27" s="11" t="s">
        <v>555</v>
      </c>
      <c r="C27" s="39" t="s">
        <v>1740</v>
      </c>
      <c r="D27" s="39" t="s">
        <v>115</v>
      </c>
      <c r="E27" s="39" t="s">
        <v>554</v>
      </c>
      <c r="F27" s="39" t="s">
        <v>117</v>
      </c>
      <c r="G27" s="39" t="s">
        <v>554</v>
      </c>
      <c r="H27" s="39" t="s">
        <v>118</v>
      </c>
      <c r="I27" s="39" t="s">
        <v>119</v>
      </c>
      <c r="J27" s="39" t="s">
        <v>1699</v>
      </c>
      <c r="K27" s="39" t="s">
        <v>1700</v>
      </c>
      <c r="L27" s="41" t="e">
        <f t="shared" si="0"/>
        <v>#REF!</v>
      </c>
      <c r="M27" s="36" t="e">
        <f t="shared" si="1"/>
        <v>#REF!</v>
      </c>
      <c r="N27" s="33" t="e">
        <f t="shared" si="2"/>
        <v>#REF!</v>
      </c>
      <c r="O27" s="23" t="e">
        <f t="shared" si="3"/>
        <v>#REF!</v>
      </c>
      <c r="P27" s="8" t="s">
        <v>120</v>
      </c>
      <c r="Q27" s="14" t="e">
        <f>VLOOKUP(P27,#REF!,2,FALSE)</f>
        <v>#REF!</v>
      </c>
      <c r="R27" s="8" t="s">
        <v>120</v>
      </c>
      <c r="S27" s="14" t="e">
        <f>VLOOKUP(R27,#REF!,2,FALSE)</f>
        <v>#REF!</v>
      </c>
      <c r="T27" s="15" t="e">
        <f>(Q27+S27)*#REF!</f>
        <v>#REF!</v>
      </c>
      <c r="U27" s="8" t="s">
        <v>7</v>
      </c>
      <c r="V27" s="10" t="e">
        <f>IF(U27=#REF!,#REF!,0)</f>
        <v>#REF!</v>
      </c>
      <c r="W27" s="8" t="s">
        <v>8</v>
      </c>
      <c r="X27" s="10" t="e">
        <f>IF(W27=#REF!,#REF!,0)</f>
        <v>#REF!</v>
      </c>
      <c r="Y27" s="8" t="s">
        <v>9</v>
      </c>
      <c r="Z27" s="10" t="e">
        <f>IF(Y27=#REF!,#REF!,0)</f>
        <v>#REF!</v>
      </c>
      <c r="AA27" s="8" t="s">
        <v>7</v>
      </c>
      <c r="AB27" s="10" t="e">
        <f>IF(AA27=#REF!,#REF!,0)</f>
        <v>#REF!</v>
      </c>
      <c r="AC27" s="8" t="s">
        <v>8</v>
      </c>
      <c r="AD27" s="10" t="e">
        <f>IF(AC27=#REF!,#REF!,0)</f>
        <v>#REF!</v>
      </c>
      <c r="AE27" s="8" t="s">
        <v>9</v>
      </c>
      <c r="AF27" s="10" t="e">
        <f>IF(AE27=#REF!,#REF!,0)</f>
        <v>#REF!</v>
      </c>
      <c r="AG27" s="8" t="s">
        <v>7</v>
      </c>
      <c r="AH27" s="10" t="e">
        <f>IF(AG27=#REF!,#REF!,0)</f>
        <v>#REF!</v>
      </c>
      <c r="AI27" s="8" t="s">
        <v>8</v>
      </c>
      <c r="AJ27" s="10" t="e">
        <f>IF(AI27=#REF!,#REF!,0)</f>
        <v>#REF!</v>
      </c>
      <c r="AK27" s="8" t="s">
        <v>9</v>
      </c>
      <c r="AL27" s="10" t="e">
        <f>IF(AK27=#REF!,#REF!,0)</f>
        <v>#REF!</v>
      </c>
      <c r="AM27" s="17" t="e">
        <f>(V27+X27+Z27+AB27+AD27+AF27+AH27+AJ27+AL27)*#REF!</f>
        <v>#REF!</v>
      </c>
      <c r="AN27" s="27" t="e">
        <f t="shared" si="4"/>
        <v>#REF!</v>
      </c>
      <c r="AP27" s="4" t="e">
        <f>IF(AO27=#REF!,#REF!,0)</f>
        <v>#REF!</v>
      </c>
      <c r="AR27" s="4" t="e">
        <f>IF(AQ27=#REF!,#REF!,0)</f>
        <v>#REF!</v>
      </c>
      <c r="AS27" s="8" t="s">
        <v>12</v>
      </c>
      <c r="AT27" s="4" t="e">
        <f>IF(AS27=#REF!,#REF!,0)</f>
        <v>#REF!</v>
      </c>
      <c r="AV27" s="4" t="e">
        <f>IF(AU27=#REF!,#REF!,0)</f>
        <v>#REF!</v>
      </c>
      <c r="AW27" s="8" t="s">
        <v>14</v>
      </c>
      <c r="AX27" s="4" t="e">
        <f>IF(AW27=#REF!,#REF!,0)</f>
        <v>#REF!</v>
      </c>
      <c r="AY27" s="8" t="s">
        <v>15</v>
      </c>
      <c r="AZ27" s="4" t="e">
        <f>IF(AY27=#REF!,#REF!,0)</f>
        <v>#REF!</v>
      </c>
      <c r="BA27" s="20" t="e">
        <f>(AP27+AR27+AT27+AV27+AX27+AZ27)*#REF!</f>
        <v>#REF!</v>
      </c>
      <c r="BB27" s="8" t="s">
        <v>121</v>
      </c>
      <c r="BC27" s="4" t="e">
        <f>VLOOKUP(BB27,#REF!,2,FALSE)</f>
        <v>#REF!</v>
      </c>
      <c r="BD27" s="20" t="e">
        <f>BC27*#REF!</f>
        <v>#REF!</v>
      </c>
      <c r="BE27" s="8" t="s">
        <v>122</v>
      </c>
      <c r="BF27" s="4" t="e">
        <f>VLOOKUP(BE27,#REF!,2,0)</f>
        <v>#REF!</v>
      </c>
      <c r="BG27" s="20" t="e">
        <f>BF27*#REF!</f>
        <v>#REF!</v>
      </c>
      <c r="BH27" s="8" t="s">
        <v>123</v>
      </c>
      <c r="BI27" s="4" t="e">
        <f>VLOOKUP(BH27,#REF!,2,FALSE)</f>
        <v>#REF!</v>
      </c>
      <c r="BJ27" s="19" t="e">
        <f>BI27*#REF!</f>
        <v>#REF!</v>
      </c>
      <c r="BK27" s="8" t="s">
        <v>124</v>
      </c>
      <c r="BL27" s="4" t="e">
        <f>VLOOKUP(BK27,#REF!,2,FALSE)</f>
        <v>#REF!</v>
      </c>
      <c r="BM27" s="8" t="s">
        <v>125</v>
      </c>
      <c r="BN27" s="4" t="e">
        <f>VLOOKUP(BM27,#REF!,2,FALSE)</f>
        <v>#REF!</v>
      </c>
      <c r="BO27" s="20" t="e">
        <f>(BL27+BN27)*#REF!</f>
        <v>#REF!</v>
      </c>
      <c r="BP27" s="28" t="e">
        <f t="shared" si="5"/>
        <v>#REF!</v>
      </c>
      <c r="BR27" s="4" t="e">
        <f>IF(BQ27=#REF!,#REF!,0)</f>
        <v>#REF!</v>
      </c>
      <c r="BT27" s="4" t="e">
        <f>IF(BS27=#REF!,#REF!,0)</f>
        <v>#REF!</v>
      </c>
      <c r="BV27" s="4" t="e">
        <f>IF(BU27=#REF!,#REF!,0)</f>
        <v>#REF!</v>
      </c>
      <c r="BX27" s="4" t="e">
        <f>IF(BW27=#REF!,#REF!,0)</f>
        <v>#REF!</v>
      </c>
      <c r="BZ27" s="4" t="e">
        <f>IF(BY27=#REF!,#REF!,0)</f>
        <v>#REF!</v>
      </c>
      <c r="CB27" s="4" t="e">
        <f>IF(CA27=#REF!,#REF!,0)</f>
        <v>#REF!</v>
      </c>
      <c r="CD27" s="4" t="e">
        <f>IF(CC27=#REF!,#REF!,0)</f>
        <v>#REF!</v>
      </c>
      <c r="CF27" s="4" t="e">
        <f>IF(CE27=#REF!,#REF!,0)</f>
        <v>#REF!</v>
      </c>
      <c r="CG27" s="20" t="e">
        <f>(BR27+BT27+BV27+BX27+BZ27+CB27+CD27+CF27)*#REF!</f>
        <v>#REF!</v>
      </c>
      <c r="CH27" s="8" t="s">
        <v>27</v>
      </c>
      <c r="CI27" s="4" t="e">
        <f>IF(CH27=#REF!,#REF!,0)</f>
        <v>#REF!</v>
      </c>
      <c r="CK27" s="4" t="e">
        <f>IF(CJ27=#REF!,#REF!,0)</f>
        <v>#REF!</v>
      </c>
      <c r="CL27" s="8" t="s">
        <v>29</v>
      </c>
      <c r="CM27" s="4" t="e">
        <f>IF(CL27=#REF!,#REF!,0)</f>
        <v>#REF!</v>
      </c>
      <c r="CN27" s="20" t="e">
        <f>(CI27+CK27+CM27)*#REF!</f>
        <v>#REF!</v>
      </c>
      <c r="CO27" s="8" t="s">
        <v>126</v>
      </c>
      <c r="CP27" s="4" t="e">
        <f>VLOOKUP(CO27,#REF!,2,FALSE)</f>
        <v>#REF!</v>
      </c>
      <c r="CQ27" s="20" t="e">
        <f>CP27*#REF!</f>
        <v>#REF!</v>
      </c>
      <c r="CR27" s="8" t="s">
        <v>127</v>
      </c>
      <c r="CS27" s="4" t="e">
        <f>VLOOKUP(CR27,#REF!,2,FALSE)</f>
        <v>#REF!</v>
      </c>
      <c r="CU27" s="4" t="e">
        <f>IF(CT27=#REF!,#REF!,0)</f>
        <v>#REF!</v>
      </c>
      <c r="CW27" s="4" t="e">
        <f>IF(CV27=#REF!,#REF!,0)</f>
        <v>#REF!</v>
      </c>
      <c r="CY27" s="4" t="e">
        <f>IF(CX27=#REF!,#REF!,0)</f>
        <v>#REF!</v>
      </c>
      <c r="DA27" s="4" t="e">
        <f>IF(CZ27=#REF!,#REF!,0)</f>
        <v>#REF!</v>
      </c>
      <c r="DB27" s="20" t="e">
        <f>(CS27+CU27+CW27+CY27+DA27)*#REF!</f>
        <v>#REF!</v>
      </c>
      <c r="DC27" s="8" t="s">
        <v>35</v>
      </c>
      <c r="DD27" s="4" t="e">
        <f>IF(DC27=#REF!,#REF!,0)</f>
        <v>#REF!</v>
      </c>
      <c r="DE27" s="8" t="s">
        <v>36</v>
      </c>
      <c r="DF27" s="4" t="e">
        <f>IF(DE27=#REF!,#REF!,0)</f>
        <v>#REF!</v>
      </c>
      <c r="DH27" s="4" t="e">
        <f>IF(DG27=#REF!,#REF!,0)</f>
        <v>#REF!</v>
      </c>
      <c r="DI27" s="19" t="e">
        <f>(DD27+DF27+DH27)*#REF!</f>
        <v>#REF!</v>
      </c>
      <c r="DJ27" s="8" t="s">
        <v>38</v>
      </c>
      <c r="DK27" s="4" t="e">
        <f>IF(DJ27=#REF!,#REF!,0)</f>
        <v>#REF!</v>
      </c>
      <c r="DL27" s="8" t="s">
        <v>39</v>
      </c>
      <c r="DM27" s="4" t="e">
        <f>IF(DL27=#REF!,#REF!,0)</f>
        <v>#REF!</v>
      </c>
      <c r="DN27" s="8" t="s">
        <v>40</v>
      </c>
      <c r="DO27" s="4" t="e">
        <f>IF(DN27=#REF!,#REF!,0)</f>
        <v>#REF!</v>
      </c>
      <c r="DP27" s="8" t="s">
        <v>128</v>
      </c>
      <c r="DQ27" s="4" t="e">
        <f>IF(DP27=#REF!,#REF!,0)</f>
        <v>#REF!</v>
      </c>
      <c r="DS27" s="4" t="e">
        <f>IF(DR27=#REF!,#REF!,0)</f>
        <v>#REF!</v>
      </c>
      <c r="DT27" s="8" t="s">
        <v>129</v>
      </c>
      <c r="DU27" s="4" t="e">
        <f>IF(DT27=#REF!,#REF!,0)</f>
        <v>#REF!</v>
      </c>
      <c r="DV27" s="19" t="e">
        <f>(DK27+DM27+DO27+DQ27+DS27+DU27)*#REF!</f>
        <v>#REF!</v>
      </c>
      <c r="DW27" s="28" t="e">
        <f t="shared" si="6"/>
        <v>#REF!</v>
      </c>
      <c r="DX27" s="8" t="s">
        <v>42</v>
      </c>
      <c r="DY27" s="4" t="e">
        <f>IF(DX27=#REF!,#REF!,0)</f>
        <v>#REF!</v>
      </c>
      <c r="DZ27" s="8" t="s">
        <v>43</v>
      </c>
      <c r="EA27" s="4" t="e">
        <f>IF(DZ27=#REF!,#REF!,0)</f>
        <v>#REF!</v>
      </c>
      <c r="EB27" s="8" t="s">
        <v>44</v>
      </c>
      <c r="EC27" s="4" t="e">
        <f>IF(EB27=#REF!,#REF!,0)</f>
        <v>#REF!</v>
      </c>
      <c r="ED27" s="8" t="s">
        <v>45</v>
      </c>
      <c r="EE27" s="4" t="e">
        <f>IF(ED27=#REF!,#REF!,0)</f>
        <v>#REF!</v>
      </c>
      <c r="EF27" s="8" t="s">
        <v>46</v>
      </c>
      <c r="EG27" s="4" t="e">
        <f>IF(EF27=#REF!,#REF!,0)</f>
        <v>#REF!</v>
      </c>
      <c r="EH27" s="19" t="e">
        <f>(DY27+EA27+EC27+EE27+EG27)*#REF!</f>
        <v>#REF!</v>
      </c>
      <c r="EI27" s="8" t="s">
        <v>130</v>
      </c>
      <c r="EJ27" s="4" t="e">
        <f>VLOOKUP(EI27,#REF!,2,FALSE)</f>
        <v>#REF!</v>
      </c>
      <c r="EK27" s="19" t="e">
        <f>EJ27*#REF!</f>
        <v>#REF!</v>
      </c>
      <c r="EL27" s="28" t="e">
        <f t="shared" si="7"/>
        <v>#REF!</v>
      </c>
      <c r="EN27" s="4" t="e">
        <f>IF(EM27=#REF!,#REF!,0)</f>
        <v>#REF!</v>
      </c>
      <c r="EO27" s="8" t="s">
        <v>49</v>
      </c>
      <c r="EP27" s="4" t="e">
        <f>IF(EO27=#REF!,#REF!,0)</f>
        <v>#REF!</v>
      </c>
      <c r="EQ27" s="8" t="s">
        <v>131</v>
      </c>
      <c r="ER27" s="4" t="e">
        <f>IF(EQ27=#REF!,#REF!,0)</f>
        <v>#REF!</v>
      </c>
      <c r="ES27" s="8" t="s">
        <v>132</v>
      </c>
      <c r="ET27" s="4" t="e">
        <f>IF(ES27=#REF!,#REF!,0)</f>
        <v>#REF!</v>
      </c>
      <c r="EU27" s="19" t="e">
        <f>(EN27+EP27+ER27+ET27)*#REF!</f>
        <v>#REF!</v>
      </c>
      <c r="EW27" s="4" t="e">
        <f>IF(EV27=#REF!,#REF!,0)</f>
        <v>#REF!</v>
      </c>
      <c r="EX27" s="8" t="s">
        <v>133</v>
      </c>
      <c r="EY27" s="4" t="e">
        <f>IF(EX27=#REF!,#REF!,0)</f>
        <v>#REF!</v>
      </c>
      <c r="EZ27" s="8" t="s">
        <v>50</v>
      </c>
      <c r="FA27" s="4" t="e">
        <f>IF(EZ27=#REF!,#REF!,0)</f>
        <v>#REF!</v>
      </c>
      <c r="FB27" s="19" t="e">
        <f>(EW27+EY27+FA27)*#REF!</f>
        <v>#REF!</v>
      </c>
      <c r="FC27" s="30" t="e">
        <f t="shared" si="8"/>
        <v>#REF!</v>
      </c>
      <c r="FD27" s="28" t="e">
        <f t="shared" si="9"/>
        <v>#REF!</v>
      </c>
      <c r="FF27" s="4" t="e">
        <f>IF(FE27=#REF!,#REF!,0)</f>
        <v>#REF!</v>
      </c>
      <c r="FG27" s="8" t="s">
        <v>134</v>
      </c>
      <c r="FH27" s="4" t="e">
        <f>IF(FG27=#REF!,#REF!,0)</f>
        <v>#REF!</v>
      </c>
      <c r="FI27" s="8" t="s">
        <v>135</v>
      </c>
      <c r="FJ27" s="4" t="e">
        <f>IF(FI27=#REF!,#REF!,0)</f>
        <v>#REF!</v>
      </c>
      <c r="FK27" s="8" t="s">
        <v>136</v>
      </c>
      <c r="FL27" s="4" t="e">
        <f>IF(FK27=#REF!,#REF!,0)</f>
        <v>#REF!</v>
      </c>
      <c r="FN27" s="4" t="e">
        <f>IF(FM27=#REF!,#REF!,0)</f>
        <v>#REF!</v>
      </c>
      <c r="FO27" s="8" t="s">
        <v>52</v>
      </c>
      <c r="FP27" s="4" t="e">
        <f>IF(FO27=#REF!,#REF!,0)</f>
        <v>#REF!</v>
      </c>
      <c r="FR27" s="4" t="e">
        <f>IF(FQ27=#REF!,#REF!,0)</f>
        <v>#REF!</v>
      </c>
      <c r="FS27" s="19" t="e">
        <f>(FF27+FH27+FJ27+FL27+FN27+FP27+FR27)*#REF!</f>
        <v>#REF!</v>
      </c>
      <c r="FU27" s="4" t="e">
        <f>IF(FT27=#REF!,#REF!,0)</f>
        <v>#REF!</v>
      </c>
      <c r="FV27" s="8" t="s">
        <v>137</v>
      </c>
      <c r="FW27" s="4" t="e">
        <f>IF(FV27=#REF!,#REF!,0)</f>
        <v>#REF!</v>
      </c>
      <c r="FY27" s="4" t="e">
        <f>IF(FX27=#REF!,#REF!,0)</f>
        <v>#REF!</v>
      </c>
      <c r="FZ27" s="8" t="s">
        <v>138</v>
      </c>
      <c r="GA27" s="4" t="e">
        <f>IF(FZ27=#REF!,#REF!,0)</f>
        <v>#REF!</v>
      </c>
      <c r="GC27" s="4" t="e">
        <f>IF(GB27=#REF!,#REF!,0)</f>
        <v>#REF!</v>
      </c>
      <c r="GD27" s="8" t="s">
        <v>139</v>
      </c>
      <c r="GE27" s="4" t="e">
        <f>IF(GD27=#REF!,#REF!,0)</f>
        <v>#REF!</v>
      </c>
      <c r="GG27" s="4" t="e">
        <f>IF(GF27=#REF!,#REF!,0)</f>
        <v>#REF!</v>
      </c>
      <c r="GI27" s="4" t="e">
        <f>IF(GH27=#REF!,#REF!,0)</f>
        <v>#REF!</v>
      </c>
      <c r="GK27" s="4" t="e">
        <f>IF(GJ27=#REF!,#REF!,0)</f>
        <v>#REF!</v>
      </c>
      <c r="GM27" s="4" t="e">
        <f>IF(GL27=#REF!,#REF!,0)</f>
        <v>#REF!</v>
      </c>
      <c r="GN27" s="19" t="e">
        <f>(FU27+FW27+FY27+GA27+GC27+GE27+GG27+GI27+GK27+GM27)*#REF!</f>
        <v>#REF!</v>
      </c>
      <c r="GO27" s="8" t="s">
        <v>55</v>
      </c>
      <c r="GP27" s="4" t="e">
        <f>IF(GO27=#REF!,#REF!,0)</f>
        <v>#REF!</v>
      </c>
      <c r="GQ27" s="8" t="s">
        <v>56</v>
      </c>
      <c r="GR27" s="4" t="e">
        <f>IF(GQ27=#REF!,#REF!,0)</f>
        <v>#REF!</v>
      </c>
      <c r="GT27" s="4" t="e">
        <f>IF(GS27=#REF!,#REF!,0)</f>
        <v>#REF!</v>
      </c>
      <c r="GU27" s="8" t="s">
        <v>58</v>
      </c>
      <c r="GV27" s="4" t="e">
        <f>IF(GU27=#REF!,#REF!,0)</f>
        <v>#REF!</v>
      </c>
      <c r="GW27" s="8" t="s">
        <v>59</v>
      </c>
      <c r="GX27" s="4" t="e">
        <f>IF(GW27=#REF!,#REF!,0)</f>
        <v>#REF!</v>
      </c>
      <c r="GY27" s="18" t="e">
        <f>(GP27+GR27+GT27+GV27+GX27)*#REF!</f>
        <v>#REF!</v>
      </c>
      <c r="GZ27" s="8" t="s">
        <v>60</v>
      </c>
      <c r="HA27" s="4" t="e">
        <f>IF(GZ27=#REF!,#REF!,0)</f>
        <v>#REF!</v>
      </c>
      <c r="HB27" s="8" t="s">
        <v>61</v>
      </c>
      <c r="HC27" s="4" t="e">
        <f>IF(HB27=#REF!,#REF!,0)</f>
        <v>#REF!</v>
      </c>
      <c r="HD27" s="8" t="s">
        <v>62</v>
      </c>
      <c r="HE27" s="4" t="e">
        <f>IF(HD27=#REF!,#REF!,0)</f>
        <v>#REF!</v>
      </c>
      <c r="HF27" s="8" t="s">
        <v>63</v>
      </c>
      <c r="HG27" s="4" t="e">
        <f>IF(HF27=#REF!,#REF!,0)</f>
        <v>#REF!</v>
      </c>
      <c r="HI27" s="4" t="e">
        <f>IF(HH27=#REF!,#REF!,0)</f>
        <v>#REF!</v>
      </c>
      <c r="HJ27" s="8" t="s">
        <v>65</v>
      </c>
      <c r="HK27" s="4" t="e">
        <f>IF(HJ27=#REF!,#REF!,0)</f>
        <v>#REF!</v>
      </c>
      <c r="HL27" s="8" t="s">
        <v>66</v>
      </c>
      <c r="HM27" s="4" t="e">
        <f>IF(HL27=#REF!,#REF!,0)</f>
        <v>#REF!</v>
      </c>
      <c r="HN27" s="8" t="s">
        <v>67</v>
      </c>
      <c r="HO27" s="4" t="e">
        <f>IF(HN27=#REF!,#REF!,0)</f>
        <v>#REF!</v>
      </c>
      <c r="HP27" s="18" t="e">
        <f>(HA27+HC27+HE27+HG27+HI27+HK27+HM27+HO27)*#REF!</f>
        <v>#REF!</v>
      </c>
      <c r="HQ27" s="28" t="e">
        <f t="shared" si="10"/>
        <v>#REF!</v>
      </c>
      <c r="HR27" s="8" t="s">
        <v>140</v>
      </c>
      <c r="HS27" s="4" t="e">
        <f>VLOOKUP(HR27,#REF!,2,FALSE)</f>
        <v>#REF!</v>
      </c>
      <c r="HT27" s="19" t="e">
        <f>HS27*#REF!</f>
        <v>#REF!</v>
      </c>
      <c r="HU27" s="8" t="s">
        <v>141</v>
      </c>
      <c r="HV27" s="4" t="e">
        <f>IF(HU27=#REF!,#REF!,0)</f>
        <v>#REF!</v>
      </c>
      <c r="HX27" s="4" t="e">
        <f>IF(HW27=#REF!,#REF!,0)</f>
        <v>#REF!</v>
      </c>
      <c r="HZ27" s="4" t="e">
        <f>IF(HY27=#REF!,#REF!,0)</f>
        <v>#REF!</v>
      </c>
      <c r="IB27" s="4" t="e">
        <f>IF(IA27=#REF!,#REF!,0)</f>
        <v>#REF!</v>
      </c>
      <c r="ID27" s="4" t="e">
        <f>IF(IC27=#REF!,#REF!,0)</f>
        <v>#REF!</v>
      </c>
      <c r="IE27" s="8" t="s">
        <v>73</v>
      </c>
      <c r="IF27" s="4" t="e">
        <f>IF(IE27=#REF!,#REF!,0)</f>
        <v>#REF!</v>
      </c>
      <c r="IG27" s="8" t="s">
        <v>74</v>
      </c>
      <c r="IH27" s="4" t="e">
        <f>IF(IG27=#REF!,#REF!,0)</f>
        <v>#REF!</v>
      </c>
      <c r="II27" s="8" t="s">
        <v>75</v>
      </c>
      <c r="IJ27" s="4" t="e">
        <f>IF(II27=#REF!,#REF!,0)</f>
        <v>#REF!</v>
      </c>
      <c r="IK27" s="8" t="s">
        <v>76</v>
      </c>
      <c r="IL27" s="4" t="e">
        <f>IF(IK27=#REF!,#REF!,0)</f>
        <v>#REF!</v>
      </c>
      <c r="IM27" s="19" t="e">
        <f>(HV27+HX27+HZ27+IB27+ID27+IF27+IH27+IJ27+IL27)*#REF!</f>
        <v>#REF!</v>
      </c>
      <c r="IN27" s="8" t="s">
        <v>7</v>
      </c>
      <c r="IO27" s="4" t="e">
        <f>IF(IN27=#REF!,#REF!,0)</f>
        <v>#REF!</v>
      </c>
      <c r="IP27" s="8" t="s">
        <v>77</v>
      </c>
      <c r="IQ27" s="4" t="e">
        <f>IF(IP27=#REF!,#REF!,0)</f>
        <v>#REF!</v>
      </c>
      <c r="IR27" s="8" t="s">
        <v>78</v>
      </c>
      <c r="IS27" s="4" t="e">
        <f>IF(IR27=#REF!,#REF!,0)</f>
        <v>#REF!</v>
      </c>
      <c r="IT27" s="8" t="s">
        <v>9</v>
      </c>
      <c r="IU27" s="4" t="e">
        <f>IF(IT27=#REF!,#REF!,0)</f>
        <v>#REF!</v>
      </c>
      <c r="IV27" s="19" t="e">
        <f>(IO27+IQ27+IS27+IU27)*#REF!</f>
        <v>#REF!</v>
      </c>
      <c r="IW27" s="8" t="s">
        <v>79</v>
      </c>
      <c r="IX27" s="4" t="e">
        <f>IF(IW27=#REF!,#REF!,0)</f>
        <v>#REF!</v>
      </c>
      <c r="IY27" s="8" t="s">
        <v>80</v>
      </c>
      <c r="IZ27" s="4" t="e">
        <f>IF(IY27=#REF!,#REF!,0)</f>
        <v>#REF!</v>
      </c>
      <c r="JA27" s="8" t="s">
        <v>9</v>
      </c>
      <c r="JB27" s="4" t="e">
        <f>IF(JA27=#REF!,#REF!,0)</f>
        <v>#REF!</v>
      </c>
      <c r="JC27" s="19" t="e">
        <f>(IX27+IZ27+JB27)*#REF!</f>
        <v>#REF!</v>
      </c>
      <c r="JD27" s="28" t="e">
        <f t="shared" si="11"/>
        <v>#REF!</v>
      </c>
      <c r="JE27" s="8" t="s">
        <v>142</v>
      </c>
      <c r="JF27" s="4" t="e">
        <f>VLOOKUP(JE27,#REF!,2,FALSE)</f>
        <v>#REF!</v>
      </c>
      <c r="JG27" s="19" t="e">
        <f>JF27*#REF!</f>
        <v>#REF!</v>
      </c>
      <c r="JH27" s="8" t="s">
        <v>82</v>
      </c>
      <c r="JI27" s="4" t="e">
        <f>IF(JH27=#REF!,#REF!,0)</f>
        <v>#REF!</v>
      </c>
      <c r="JJ27" s="8" t="s">
        <v>83</v>
      </c>
      <c r="JK27" s="4" t="e">
        <f>IF(JJ27=#REF!,#REF!,0)</f>
        <v>#REF!</v>
      </c>
      <c r="JL27" s="8" t="s">
        <v>84</v>
      </c>
      <c r="JM27" s="4" t="e">
        <f>IF(JL27=#REF!,#REF!,0)</f>
        <v>#REF!</v>
      </c>
      <c r="JN27" s="8" t="s">
        <v>85</v>
      </c>
      <c r="JO27" s="4" t="e">
        <f>IF(JN27=#REF!,#REF!,0)</f>
        <v>#REF!</v>
      </c>
      <c r="JP27" s="18" t="e">
        <f>(JI27+JK27+JM27+JO27)*#REF!</f>
        <v>#REF!</v>
      </c>
      <c r="JQ27" s="8" t="s">
        <v>86</v>
      </c>
      <c r="JR27" s="4" t="e">
        <f>IF(JQ27=#REF!,#REF!,0)</f>
        <v>#REF!</v>
      </c>
      <c r="JT27" s="4" t="e">
        <f>IF(JS27=#REF!,#REF!,0)</f>
        <v>#REF!</v>
      </c>
      <c r="JU27" s="8" t="s">
        <v>143</v>
      </c>
      <c r="JV27" s="4" t="e">
        <f>IF(JU27=#REF!,#REF!,0)</f>
        <v>#REF!</v>
      </c>
      <c r="JW27" s="20" t="e">
        <f>(JR27+JT27+JV27)*#REF!</f>
        <v>#REF!</v>
      </c>
      <c r="JX27" s="11" t="s">
        <v>144</v>
      </c>
      <c r="JY27" s="11" t="s">
        <v>144</v>
      </c>
      <c r="JZ27" s="11" t="s">
        <v>144</v>
      </c>
      <c r="KA27" s="11" t="s">
        <v>144</v>
      </c>
      <c r="KB27" s="11" t="s">
        <v>145</v>
      </c>
      <c r="KC27" s="11" t="s">
        <v>144</v>
      </c>
      <c r="KD27" s="11">
        <v>1</v>
      </c>
      <c r="KE27" s="11">
        <v>77</v>
      </c>
      <c r="KF27" s="11">
        <v>147</v>
      </c>
      <c r="KG27" s="11">
        <v>77</v>
      </c>
      <c r="KH27" s="11">
        <v>38</v>
      </c>
      <c r="KI27" s="11">
        <v>6148</v>
      </c>
      <c r="KJ27" s="11">
        <v>91572</v>
      </c>
      <c r="KK27" s="11">
        <v>15305</v>
      </c>
      <c r="KL27" s="11">
        <v>28169857</v>
      </c>
      <c r="KM27" s="11">
        <v>27799857</v>
      </c>
      <c r="KN27" s="11">
        <v>370000</v>
      </c>
      <c r="KO27" s="11">
        <v>22116816.699999999</v>
      </c>
      <c r="KP27" s="11">
        <v>3180925.5</v>
      </c>
      <c r="KQ27" s="11">
        <v>5199375.7</v>
      </c>
      <c r="KR27" s="11">
        <v>0</v>
      </c>
      <c r="KS27" s="11">
        <v>20</v>
      </c>
      <c r="KT27" s="11">
        <v>5</v>
      </c>
      <c r="KU27" s="11">
        <v>17</v>
      </c>
      <c r="KV27" s="11" t="s">
        <v>146</v>
      </c>
      <c r="KW27" s="11" t="s">
        <v>147</v>
      </c>
    </row>
    <row r="28" spans="1:309" x14ac:dyDescent="0.25">
      <c r="A28" s="39">
        <v>89</v>
      </c>
      <c r="B28" s="11" t="s">
        <v>681</v>
      </c>
      <c r="C28" s="39" t="s">
        <v>1701</v>
      </c>
      <c r="D28" s="39" t="s">
        <v>675</v>
      </c>
      <c r="E28" s="39" t="s">
        <v>676</v>
      </c>
      <c r="F28" s="39" t="s">
        <v>677</v>
      </c>
      <c r="G28" s="39" t="s">
        <v>678</v>
      </c>
      <c r="H28" s="39" t="s">
        <v>679</v>
      </c>
      <c r="I28" s="39" t="s">
        <v>680</v>
      </c>
      <c r="J28" s="39" t="s">
        <v>1699</v>
      </c>
      <c r="K28" s="39" t="s">
        <v>1703</v>
      </c>
      <c r="L28" s="41" t="e">
        <f t="shared" si="0"/>
        <v>#REF!</v>
      </c>
      <c r="M28" s="36" t="e">
        <f t="shared" si="1"/>
        <v>#REF!</v>
      </c>
      <c r="N28" s="33" t="e">
        <f t="shared" si="2"/>
        <v>#REF!</v>
      </c>
      <c r="O28" s="23" t="e">
        <f t="shared" si="3"/>
        <v>#REF!</v>
      </c>
      <c r="P28" s="8" t="s">
        <v>120</v>
      </c>
      <c r="Q28" s="14" t="e">
        <f>VLOOKUP(P28,#REF!,2,FALSE)</f>
        <v>#REF!</v>
      </c>
      <c r="R28" s="8" t="s">
        <v>279</v>
      </c>
      <c r="S28" s="14" t="e">
        <f>VLOOKUP(R28,#REF!,2,FALSE)</f>
        <v>#REF!</v>
      </c>
      <c r="T28" s="15" t="e">
        <f>(Q28+S28)*#REF!</f>
        <v>#REF!</v>
      </c>
      <c r="U28" s="8" t="s">
        <v>7</v>
      </c>
      <c r="V28" s="10" t="e">
        <f>IF(U28=#REF!,#REF!,0)</f>
        <v>#REF!</v>
      </c>
      <c r="W28" s="8" t="s">
        <v>8</v>
      </c>
      <c r="X28" s="10" t="e">
        <f>IF(W28=#REF!,#REF!,0)</f>
        <v>#REF!</v>
      </c>
      <c r="Y28" s="8" t="s">
        <v>9</v>
      </c>
      <c r="Z28" s="10" t="e">
        <f>IF(Y28=#REF!,#REF!,0)</f>
        <v>#REF!</v>
      </c>
      <c r="AA28" s="8" t="s">
        <v>7</v>
      </c>
      <c r="AB28" s="10" t="e">
        <f>IF(AA28=#REF!,#REF!,0)</f>
        <v>#REF!</v>
      </c>
      <c r="AC28" s="8" t="s">
        <v>8</v>
      </c>
      <c r="AD28" s="10" t="e">
        <f>IF(AC28=#REF!,#REF!,0)</f>
        <v>#REF!</v>
      </c>
      <c r="AE28" s="8" t="s">
        <v>9</v>
      </c>
      <c r="AF28" s="10" t="e">
        <f>IF(AE28=#REF!,#REF!,0)</f>
        <v>#REF!</v>
      </c>
      <c r="AG28" s="8" t="s">
        <v>7</v>
      </c>
      <c r="AH28" s="10" t="e">
        <f>IF(AG28=#REF!,#REF!,0)</f>
        <v>#REF!</v>
      </c>
      <c r="AI28" s="8" t="s">
        <v>8</v>
      </c>
      <c r="AJ28" s="10" t="e">
        <f>IF(AI28=#REF!,#REF!,0)</f>
        <v>#REF!</v>
      </c>
      <c r="AK28" s="8" t="s">
        <v>9</v>
      </c>
      <c r="AL28" s="10" t="e">
        <f>IF(AK28=#REF!,#REF!,0)</f>
        <v>#REF!</v>
      </c>
      <c r="AM28" s="17" t="e">
        <f>(V28+X28+Z28+AB28+AD28+AF28+AH28+AJ28+AL28)*#REF!</f>
        <v>#REF!</v>
      </c>
      <c r="AN28" s="27" t="e">
        <f t="shared" si="4"/>
        <v>#REF!</v>
      </c>
      <c r="AP28" s="4" t="e">
        <f>IF(AO28=#REF!,#REF!,0)</f>
        <v>#REF!</v>
      </c>
      <c r="AR28" s="4" t="e">
        <f>IF(AQ28=#REF!,#REF!,0)</f>
        <v>#REF!</v>
      </c>
      <c r="AS28" s="8" t="s">
        <v>12</v>
      </c>
      <c r="AT28" s="4" t="e">
        <f>IF(AS28=#REF!,#REF!,0)</f>
        <v>#REF!</v>
      </c>
      <c r="AU28" s="8" t="s">
        <v>13</v>
      </c>
      <c r="AV28" s="4" t="e">
        <f>IF(AU28=#REF!,#REF!,0)</f>
        <v>#REF!</v>
      </c>
      <c r="AX28" s="4" t="e">
        <f>IF(AW28=#REF!,#REF!,0)</f>
        <v>#REF!</v>
      </c>
      <c r="AY28" s="8" t="s">
        <v>15</v>
      </c>
      <c r="AZ28" s="4" t="e">
        <f>IF(AY28=#REF!,#REF!,0)</f>
        <v>#REF!</v>
      </c>
      <c r="BA28" s="20" t="e">
        <f>(AP28+AR28+AT28+AV28+AX28+AZ28)*#REF!</f>
        <v>#REF!</v>
      </c>
      <c r="BB28" s="8" t="s">
        <v>187</v>
      </c>
      <c r="BC28" s="4" t="e">
        <f>VLOOKUP(BB28,#REF!,2,FALSE)</f>
        <v>#REF!</v>
      </c>
      <c r="BD28" s="20" t="e">
        <f>BC28*#REF!</f>
        <v>#REF!</v>
      </c>
      <c r="BE28" s="8" t="s">
        <v>205</v>
      </c>
      <c r="BF28" s="4" t="e">
        <f>VLOOKUP(BE28,#REF!,2,0)</f>
        <v>#REF!</v>
      </c>
      <c r="BG28" s="20" t="e">
        <f>BF28*#REF!</f>
        <v>#REF!</v>
      </c>
      <c r="BH28" s="8" t="s">
        <v>123</v>
      </c>
      <c r="BI28" s="4" t="e">
        <f>VLOOKUP(BH28,#REF!,2,FALSE)</f>
        <v>#REF!</v>
      </c>
      <c r="BJ28" s="19" t="e">
        <f>BI28*#REF!</f>
        <v>#REF!</v>
      </c>
      <c r="BK28" s="8" t="s">
        <v>124</v>
      </c>
      <c r="BL28" s="4" t="e">
        <f>VLOOKUP(BK28,#REF!,2,FALSE)</f>
        <v>#REF!</v>
      </c>
      <c r="BM28" s="8" t="s">
        <v>568</v>
      </c>
      <c r="BN28" s="4" t="e">
        <f>VLOOKUP(BM28,#REF!,2,FALSE)</f>
        <v>#REF!</v>
      </c>
      <c r="BO28" s="20" t="e">
        <f>(BL28+BN28)*#REF!</f>
        <v>#REF!</v>
      </c>
      <c r="BP28" s="28" t="e">
        <f t="shared" si="5"/>
        <v>#REF!</v>
      </c>
      <c r="BR28" s="4" t="e">
        <f>IF(BQ28=#REF!,#REF!,0)</f>
        <v>#REF!</v>
      </c>
      <c r="BT28" s="4" t="e">
        <f>IF(BS28=#REF!,#REF!,0)</f>
        <v>#REF!</v>
      </c>
      <c r="BV28" s="4" t="e">
        <f>IF(BU28=#REF!,#REF!,0)</f>
        <v>#REF!</v>
      </c>
      <c r="BX28" s="4" t="e">
        <f>IF(BW28=#REF!,#REF!,0)</f>
        <v>#REF!</v>
      </c>
      <c r="BZ28" s="4" t="e">
        <f>IF(BY28=#REF!,#REF!,0)</f>
        <v>#REF!</v>
      </c>
      <c r="CB28" s="4" t="e">
        <f>IF(CA28=#REF!,#REF!,0)</f>
        <v>#REF!</v>
      </c>
      <c r="CD28" s="4" t="e">
        <f>IF(CC28=#REF!,#REF!,0)</f>
        <v>#REF!</v>
      </c>
      <c r="CF28" s="4" t="e">
        <f>IF(CE28=#REF!,#REF!,0)</f>
        <v>#REF!</v>
      </c>
      <c r="CG28" s="20" t="e">
        <f>(BR28+BT28+BV28+BX28+BZ28+CB28+CD28+CF28)*#REF!</f>
        <v>#REF!</v>
      </c>
      <c r="CH28" s="8" t="s">
        <v>27</v>
      </c>
      <c r="CI28" s="4" t="e">
        <f>IF(CH28=#REF!,#REF!,0)</f>
        <v>#REF!</v>
      </c>
      <c r="CJ28" s="8" t="s">
        <v>28</v>
      </c>
      <c r="CK28" s="4" t="e">
        <f>IF(CJ28=#REF!,#REF!,0)</f>
        <v>#REF!</v>
      </c>
      <c r="CL28" s="8" t="s">
        <v>29</v>
      </c>
      <c r="CM28" s="4" t="e">
        <f>IF(CL28=#REF!,#REF!,0)</f>
        <v>#REF!</v>
      </c>
      <c r="CN28" s="20" t="e">
        <f>(CI28+CK28+CM28)*#REF!</f>
        <v>#REF!</v>
      </c>
      <c r="CO28" s="8" t="s">
        <v>126</v>
      </c>
      <c r="CP28" s="4" t="e">
        <f>VLOOKUP(CO28,#REF!,2,FALSE)</f>
        <v>#REF!</v>
      </c>
      <c r="CQ28" s="20" t="e">
        <f>CP28*#REF!</f>
        <v>#REF!</v>
      </c>
      <c r="CR28" s="8" t="s">
        <v>333</v>
      </c>
      <c r="CS28" s="4" t="e">
        <f>VLOOKUP(CR28,#REF!,2,FALSE)</f>
        <v>#REF!</v>
      </c>
      <c r="CT28" s="8" t="s">
        <v>31</v>
      </c>
      <c r="CU28" s="4" t="e">
        <f>IF(CT28=#REF!,#REF!,0)</f>
        <v>#REF!</v>
      </c>
      <c r="CW28" s="4" t="e">
        <f>IF(CV28=#REF!,#REF!,0)</f>
        <v>#REF!</v>
      </c>
      <c r="CX28" s="8" t="s">
        <v>33</v>
      </c>
      <c r="CY28" s="4" t="e">
        <f>IF(CX28=#REF!,#REF!,0)</f>
        <v>#REF!</v>
      </c>
      <c r="CZ28" s="8" t="s">
        <v>34</v>
      </c>
      <c r="DA28" s="4" t="e">
        <f>IF(CZ28=#REF!,#REF!,0)</f>
        <v>#REF!</v>
      </c>
      <c r="DB28" s="20" t="e">
        <f>(CS28+CU28+CW28+CY28+DA28)*#REF!</f>
        <v>#REF!</v>
      </c>
      <c r="DC28" s="8" t="s">
        <v>35</v>
      </c>
      <c r="DD28" s="4" t="e">
        <f>IF(DC28=#REF!,#REF!,0)</f>
        <v>#REF!</v>
      </c>
      <c r="DE28" s="8" t="s">
        <v>36</v>
      </c>
      <c r="DF28" s="4" t="e">
        <f>IF(DE28=#REF!,#REF!,0)</f>
        <v>#REF!</v>
      </c>
      <c r="DG28" s="8" t="s">
        <v>37</v>
      </c>
      <c r="DH28" s="4" t="e">
        <f>IF(DG28=#REF!,#REF!,0)</f>
        <v>#REF!</v>
      </c>
      <c r="DI28" s="19" t="e">
        <f>(DD28+DF28+DH28)*#REF!</f>
        <v>#REF!</v>
      </c>
      <c r="DK28" s="4" t="e">
        <f>IF(DJ28=#REF!,#REF!,0)</f>
        <v>#REF!</v>
      </c>
      <c r="DL28" s="8" t="s">
        <v>39</v>
      </c>
      <c r="DM28" s="4" t="e">
        <f>IF(DL28=#REF!,#REF!,0)</f>
        <v>#REF!</v>
      </c>
      <c r="DN28" s="8" t="s">
        <v>40</v>
      </c>
      <c r="DO28" s="4" t="e">
        <f>IF(DN28=#REF!,#REF!,0)</f>
        <v>#REF!</v>
      </c>
      <c r="DQ28" s="4" t="e">
        <f>IF(DP28=#REF!,#REF!,0)</f>
        <v>#REF!</v>
      </c>
      <c r="DS28" s="4" t="e">
        <f>IF(DR28=#REF!,#REF!,0)</f>
        <v>#REF!</v>
      </c>
      <c r="DU28" s="4" t="e">
        <f>IF(DT28=#REF!,#REF!,0)</f>
        <v>#REF!</v>
      </c>
      <c r="DV28" s="19" t="e">
        <f>(DK28+DM28+DO28+DQ28+DS28+DU28)*#REF!</f>
        <v>#REF!</v>
      </c>
      <c r="DW28" s="28" t="e">
        <f t="shared" si="6"/>
        <v>#REF!</v>
      </c>
      <c r="DX28" s="8" t="s">
        <v>42</v>
      </c>
      <c r="DY28" s="4" t="e">
        <f>IF(DX28=#REF!,#REF!,0)</f>
        <v>#REF!</v>
      </c>
      <c r="EA28" s="4" t="e">
        <f>IF(DZ28=#REF!,#REF!,0)</f>
        <v>#REF!</v>
      </c>
      <c r="EB28" s="8" t="s">
        <v>44</v>
      </c>
      <c r="EC28" s="4" t="e">
        <f>IF(EB28=#REF!,#REF!,0)</f>
        <v>#REF!</v>
      </c>
      <c r="EE28" s="4" t="e">
        <f>IF(ED28=#REF!,#REF!,0)</f>
        <v>#REF!</v>
      </c>
      <c r="EG28" s="4" t="e">
        <f>IF(EF28=#REF!,#REF!,0)</f>
        <v>#REF!</v>
      </c>
      <c r="EH28" s="19" t="e">
        <f>(DY28+EA28+EC28+EE28+EG28)*#REF!</f>
        <v>#REF!</v>
      </c>
      <c r="EI28" s="8" t="s">
        <v>159</v>
      </c>
      <c r="EJ28" s="4" t="e">
        <f>VLOOKUP(EI28,#REF!,2,FALSE)</f>
        <v>#REF!</v>
      </c>
      <c r="EK28" s="19" t="e">
        <f>EJ28*#REF!</f>
        <v>#REF!</v>
      </c>
      <c r="EL28" s="28" t="e">
        <f t="shared" si="7"/>
        <v>#REF!</v>
      </c>
      <c r="EM28" s="8" t="s">
        <v>48</v>
      </c>
      <c r="EN28" s="4" t="e">
        <f>IF(EM28=#REF!,#REF!,0)</f>
        <v>#REF!</v>
      </c>
      <c r="EO28" s="8" t="s">
        <v>49</v>
      </c>
      <c r="EP28" s="4" t="e">
        <f>IF(EO28=#REF!,#REF!,0)</f>
        <v>#REF!</v>
      </c>
      <c r="EQ28" s="8" t="s">
        <v>131</v>
      </c>
      <c r="ER28" s="4" t="e">
        <f>IF(EQ28=#REF!,#REF!,0)</f>
        <v>#REF!</v>
      </c>
      <c r="ES28" s="8" t="s">
        <v>132</v>
      </c>
      <c r="ET28" s="4" t="e">
        <f>IF(ES28=#REF!,#REF!,0)</f>
        <v>#REF!</v>
      </c>
      <c r="EU28" s="19" t="e">
        <f>(EN28+EP28+ER28+ET28)*#REF!</f>
        <v>#REF!</v>
      </c>
      <c r="EW28" s="4" t="e">
        <f>IF(EV28=#REF!,#REF!,0)</f>
        <v>#REF!</v>
      </c>
      <c r="EX28" s="8" t="s">
        <v>133</v>
      </c>
      <c r="EY28" s="4" t="e">
        <f>IF(EX28=#REF!,#REF!,0)</f>
        <v>#REF!</v>
      </c>
      <c r="EZ28" s="8" t="s">
        <v>50</v>
      </c>
      <c r="FA28" s="4" t="e">
        <f>IF(EZ28=#REF!,#REF!,0)</f>
        <v>#REF!</v>
      </c>
      <c r="FB28" s="19" t="e">
        <f>(EW28+EY28+FA28)*#REF!</f>
        <v>#REF!</v>
      </c>
      <c r="FC28" s="30" t="e">
        <f t="shared" si="8"/>
        <v>#REF!</v>
      </c>
      <c r="FD28" s="28" t="e">
        <f t="shared" si="9"/>
        <v>#REF!</v>
      </c>
      <c r="FE28" s="8" t="s">
        <v>51</v>
      </c>
      <c r="FF28" s="4" t="e">
        <f>IF(FE28=#REF!,#REF!,0)</f>
        <v>#REF!</v>
      </c>
      <c r="FG28" s="8" t="s">
        <v>134</v>
      </c>
      <c r="FH28" s="4" t="e">
        <f>IF(FG28=#REF!,#REF!,0)</f>
        <v>#REF!</v>
      </c>
      <c r="FI28" s="8" t="s">
        <v>135</v>
      </c>
      <c r="FJ28" s="4" t="e">
        <f>IF(FI28=#REF!,#REF!,0)</f>
        <v>#REF!</v>
      </c>
      <c r="FK28" s="8" t="s">
        <v>136</v>
      </c>
      <c r="FL28" s="4" t="e">
        <f>IF(FK28=#REF!,#REF!,0)</f>
        <v>#REF!</v>
      </c>
      <c r="FN28" s="4" t="e">
        <f>IF(FM28=#REF!,#REF!,0)</f>
        <v>#REF!</v>
      </c>
      <c r="FO28" s="8" t="s">
        <v>52</v>
      </c>
      <c r="FP28" s="4" t="e">
        <f>IF(FO28=#REF!,#REF!,0)</f>
        <v>#REF!</v>
      </c>
      <c r="FR28" s="4" t="e">
        <f>IF(FQ28=#REF!,#REF!,0)</f>
        <v>#REF!</v>
      </c>
      <c r="FS28" s="19" t="e">
        <f>(FF28+FH28+FJ28+FL28+FN28+FP28+FR28)*#REF!</f>
        <v>#REF!</v>
      </c>
      <c r="FU28" s="4" t="e">
        <f>IF(FT28=#REF!,#REF!,0)</f>
        <v>#REF!</v>
      </c>
      <c r="FW28" s="4" t="e">
        <f>IF(FV28=#REF!,#REF!,0)</f>
        <v>#REF!</v>
      </c>
      <c r="FY28" s="4" t="e">
        <f>IF(FX28=#REF!,#REF!,0)</f>
        <v>#REF!</v>
      </c>
      <c r="GA28" s="4" t="e">
        <f>IF(FZ28=#REF!,#REF!,0)</f>
        <v>#REF!</v>
      </c>
      <c r="GC28" s="4" t="e">
        <f>IF(GB28=#REF!,#REF!,0)</f>
        <v>#REF!</v>
      </c>
      <c r="GE28" s="4" t="e">
        <f>IF(GD28=#REF!,#REF!,0)</f>
        <v>#REF!</v>
      </c>
      <c r="GG28" s="4" t="e">
        <f>IF(GF28=#REF!,#REF!,0)</f>
        <v>#REF!</v>
      </c>
      <c r="GI28" s="4" t="e">
        <f>IF(GH28=#REF!,#REF!,0)</f>
        <v>#REF!</v>
      </c>
      <c r="GK28" s="4" t="e">
        <f>IF(GJ28=#REF!,#REF!,0)</f>
        <v>#REF!</v>
      </c>
      <c r="GM28" s="4" t="e">
        <f>IF(GL28=#REF!,#REF!,0)</f>
        <v>#REF!</v>
      </c>
      <c r="GN28" s="19" t="e">
        <f>(FU28+FW28+FY28+GA28+GC28+GE28+GG28+GI28+GK28+GM28)*#REF!</f>
        <v>#REF!</v>
      </c>
      <c r="GP28" s="4" t="e">
        <f>IF(GO28=#REF!,#REF!,0)</f>
        <v>#REF!</v>
      </c>
      <c r="GR28" s="4" t="e">
        <f>IF(GQ28=#REF!,#REF!,0)</f>
        <v>#REF!</v>
      </c>
      <c r="GT28" s="4" t="e">
        <f>IF(GS28=#REF!,#REF!,0)</f>
        <v>#REF!</v>
      </c>
      <c r="GV28" s="4" t="e">
        <f>IF(GU28=#REF!,#REF!,0)</f>
        <v>#REF!</v>
      </c>
      <c r="GX28" s="4" t="e">
        <f>IF(GW28=#REF!,#REF!,0)</f>
        <v>#REF!</v>
      </c>
      <c r="GY28" s="18" t="e">
        <f>(GP28+GR28+GT28+GV28+GX28)*#REF!</f>
        <v>#REF!</v>
      </c>
      <c r="HA28" s="4" t="e">
        <f>IF(GZ28=#REF!,#REF!,0)</f>
        <v>#REF!</v>
      </c>
      <c r="HC28" s="4" t="e">
        <f>IF(HB28=#REF!,#REF!,0)</f>
        <v>#REF!</v>
      </c>
      <c r="HE28" s="4" t="e">
        <f>IF(HD28=#REF!,#REF!,0)</f>
        <v>#REF!</v>
      </c>
      <c r="HF28" s="8" t="s">
        <v>63</v>
      </c>
      <c r="HG28" s="4" t="e">
        <f>IF(HF28=#REF!,#REF!,0)</f>
        <v>#REF!</v>
      </c>
      <c r="HH28" s="8" t="s">
        <v>64</v>
      </c>
      <c r="HI28" s="4" t="e">
        <f>IF(HH28=#REF!,#REF!,0)</f>
        <v>#REF!</v>
      </c>
      <c r="HK28" s="4" t="e">
        <f>IF(HJ28=#REF!,#REF!,0)</f>
        <v>#REF!</v>
      </c>
      <c r="HL28" s="8" t="s">
        <v>66</v>
      </c>
      <c r="HM28" s="4" t="e">
        <f>IF(HL28=#REF!,#REF!,0)</f>
        <v>#REF!</v>
      </c>
      <c r="HO28" s="4" t="e">
        <f>IF(HN28=#REF!,#REF!,0)</f>
        <v>#REF!</v>
      </c>
      <c r="HP28" s="18" t="e">
        <f>(HA28+HC28+HE28+HG28+HI28+HK28+HM28+HO28)*#REF!</f>
        <v>#REF!</v>
      </c>
      <c r="HQ28" s="28" t="e">
        <f t="shared" si="10"/>
        <v>#REF!</v>
      </c>
      <c r="HR28" s="8" t="s">
        <v>160</v>
      </c>
      <c r="HS28" s="4" t="e">
        <f>VLOOKUP(HR28,#REF!,2,FALSE)</f>
        <v>#REF!</v>
      </c>
      <c r="HT28" s="19" t="e">
        <f>HS28*#REF!</f>
        <v>#REF!</v>
      </c>
      <c r="HU28" s="8" t="s">
        <v>141</v>
      </c>
      <c r="HV28" s="4" t="e">
        <f>IF(HU28=#REF!,#REF!,0)</f>
        <v>#REF!</v>
      </c>
      <c r="HW28" s="8" t="s">
        <v>69</v>
      </c>
      <c r="HX28" s="4" t="e">
        <f>IF(HW28=#REF!,#REF!,0)</f>
        <v>#REF!</v>
      </c>
      <c r="HZ28" s="4" t="e">
        <f>IF(HY28=#REF!,#REF!,0)</f>
        <v>#REF!</v>
      </c>
      <c r="IB28" s="4" t="e">
        <f>IF(IA28=#REF!,#REF!,0)</f>
        <v>#REF!</v>
      </c>
      <c r="ID28" s="4" t="e">
        <f>IF(IC28=#REF!,#REF!,0)</f>
        <v>#REF!</v>
      </c>
      <c r="IF28" s="4" t="e">
        <f>IF(IE28=#REF!,#REF!,0)</f>
        <v>#REF!</v>
      </c>
      <c r="IH28" s="4" t="e">
        <f>IF(IG28=#REF!,#REF!,0)</f>
        <v>#REF!</v>
      </c>
      <c r="IJ28" s="4" t="e">
        <f>IF(II28=#REF!,#REF!,0)</f>
        <v>#REF!</v>
      </c>
      <c r="IL28" s="4" t="e">
        <f>IF(IK28=#REF!,#REF!,0)</f>
        <v>#REF!</v>
      </c>
      <c r="IM28" s="19" t="e">
        <f>(HV28+HX28+HZ28+IB28+ID28+IF28+IH28+IJ28+IL28)*#REF!</f>
        <v>#REF!</v>
      </c>
      <c r="IN28" s="8" t="s">
        <v>7</v>
      </c>
      <c r="IO28" s="4" t="e">
        <f>IF(IN28=#REF!,#REF!,0)</f>
        <v>#REF!</v>
      </c>
      <c r="IP28" s="8" t="s">
        <v>77</v>
      </c>
      <c r="IQ28" s="4" t="e">
        <f>IF(IP28=#REF!,#REF!,0)</f>
        <v>#REF!</v>
      </c>
      <c r="IS28" s="4" t="e">
        <f>IF(IR28=#REF!,#REF!,0)</f>
        <v>#REF!</v>
      </c>
      <c r="IT28" s="8" t="s">
        <v>9</v>
      </c>
      <c r="IU28" s="4" t="e">
        <f>IF(IT28=#REF!,#REF!,0)</f>
        <v>#REF!</v>
      </c>
      <c r="IV28" s="19" t="e">
        <f>(IO28+IQ28+IS28+IU28)*#REF!</f>
        <v>#REF!</v>
      </c>
      <c r="IW28" s="8" t="s">
        <v>79</v>
      </c>
      <c r="IX28" s="4" t="e">
        <f>IF(IW28=#REF!,#REF!,0)</f>
        <v>#REF!</v>
      </c>
      <c r="IY28" s="8" t="s">
        <v>80</v>
      </c>
      <c r="IZ28" s="4" t="e">
        <f>IF(IY28=#REF!,#REF!,0)</f>
        <v>#REF!</v>
      </c>
      <c r="JA28" s="8" t="s">
        <v>9</v>
      </c>
      <c r="JB28" s="4" t="e">
        <f>IF(JA28=#REF!,#REF!,0)</f>
        <v>#REF!</v>
      </c>
      <c r="JC28" s="19" t="e">
        <f>(IX28+IZ28+JB28)*#REF!</f>
        <v>#REF!</v>
      </c>
      <c r="JD28" s="28" t="e">
        <f t="shared" si="11"/>
        <v>#REF!</v>
      </c>
      <c r="JE28" s="8" t="s">
        <v>161</v>
      </c>
      <c r="JF28" s="4" t="e">
        <f>VLOOKUP(JE28,#REF!,2,FALSE)</f>
        <v>#REF!</v>
      </c>
      <c r="JG28" s="19" t="e">
        <f>JF28*#REF!</f>
        <v>#REF!</v>
      </c>
      <c r="JH28" s="8" t="s">
        <v>82</v>
      </c>
      <c r="JI28" s="4" t="e">
        <f>IF(JH28=#REF!,#REF!,0)</f>
        <v>#REF!</v>
      </c>
      <c r="JJ28" s="8" t="s">
        <v>83</v>
      </c>
      <c r="JK28" s="4" t="e">
        <f>IF(JJ28=#REF!,#REF!,0)</f>
        <v>#REF!</v>
      </c>
      <c r="JL28" s="8" t="s">
        <v>84</v>
      </c>
      <c r="JM28" s="4" t="e">
        <f>IF(JL28=#REF!,#REF!,0)</f>
        <v>#REF!</v>
      </c>
      <c r="JN28" s="8" t="s">
        <v>85</v>
      </c>
      <c r="JO28" s="4" t="e">
        <f>IF(JN28=#REF!,#REF!,0)</f>
        <v>#REF!</v>
      </c>
      <c r="JP28" s="18" t="e">
        <f>(JI28+JK28+JM28+JO28)*#REF!</f>
        <v>#REF!</v>
      </c>
      <c r="JQ28" s="8" t="s">
        <v>86</v>
      </c>
      <c r="JR28" s="4" t="e">
        <f>IF(JQ28=#REF!,#REF!,0)</f>
        <v>#REF!</v>
      </c>
      <c r="JS28" s="8" t="s">
        <v>87</v>
      </c>
      <c r="JT28" s="4" t="e">
        <f>IF(JS28=#REF!,#REF!,0)</f>
        <v>#REF!</v>
      </c>
      <c r="JU28" s="8" t="s">
        <v>143</v>
      </c>
      <c r="JV28" s="4" t="e">
        <f>IF(JU28=#REF!,#REF!,0)</f>
        <v>#REF!</v>
      </c>
      <c r="JW28" s="20" t="e">
        <f>(JR28+JT28+JV28)*#REF!</f>
        <v>#REF!</v>
      </c>
      <c r="JX28" s="11" t="s">
        <v>145</v>
      </c>
      <c r="JY28" s="11" t="s">
        <v>145</v>
      </c>
      <c r="JZ28" s="11" t="s">
        <v>145</v>
      </c>
      <c r="KA28" s="11" t="s">
        <v>145</v>
      </c>
      <c r="KB28" s="11" t="s">
        <v>145</v>
      </c>
      <c r="KC28" s="11" t="s">
        <v>144</v>
      </c>
      <c r="KD28" s="11">
        <v>0</v>
      </c>
      <c r="KE28" s="11">
        <v>268</v>
      </c>
      <c r="KF28" s="11">
        <v>128</v>
      </c>
      <c r="KG28" s="11">
        <v>43</v>
      </c>
      <c r="KH28" s="11">
        <v>224</v>
      </c>
      <c r="KI28" s="11">
        <v>4687</v>
      </c>
      <c r="KJ28" s="11">
        <v>49019</v>
      </c>
      <c r="KK28" s="11">
        <v>9589</v>
      </c>
      <c r="KL28" s="11">
        <v>13217941</v>
      </c>
      <c r="KM28" s="11">
        <v>9637798</v>
      </c>
      <c r="KN28" s="11">
        <v>3580143</v>
      </c>
      <c r="KO28" s="11">
        <v>8137193.79</v>
      </c>
      <c r="KP28" s="11">
        <v>4312096.88</v>
      </c>
      <c r="KQ28" s="11">
        <v>2412435.17</v>
      </c>
      <c r="KR28" s="11">
        <v>0</v>
      </c>
      <c r="KS28" s="11">
        <v>23</v>
      </c>
      <c r="KT28" s="11">
        <v>12</v>
      </c>
      <c r="KU28" s="11">
        <v>14</v>
      </c>
      <c r="KV28" s="11" t="s">
        <v>146</v>
      </c>
      <c r="KW28" s="11" t="s">
        <v>147</v>
      </c>
    </row>
    <row r="29" spans="1:309" x14ac:dyDescent="0.25">
      <c r="A29" s="39">
        <v>23</v>
      </c>
      <c r="B29" s="11" t="s">
        <v>334</v>
      </c>
      <c r="C29" s="39" t="s">
        <v>1710</v>
      </c>
      <c r="D29" s="39" t="s">
        <v>327</v>
      </c>
      <c r="E29" s="39" t="s">
        <v>328</v>
      </c>
      <c r="F29" s="39" t="s">
        <v>329</v>
      </c>
      <c r="G29" s="39" t="s">
        <v>330</v>
      </c>
      <c r="H29" s="39" t="s">
        <v>331</v>
      </c>
      <c r="I29" s="39" t="s">
        <v>332</v>
      </c>
      <c r="J29" s="39" t="s">
        <v>1699</v>
      </c>
      <c r="K29" s="39" t="s">
        <v>1700</v>
      </c>
      <c r="L29" s="41" t="e">
        <f t="shared" si="0"/>
        <v>#REF!</v>
      </c>
      <c r="M29" s="36" t="e">
        <f t="shared" si="1"/>
        <v>#REF!</v>
      </c>
      <c r="N29" s="33" t="e">
        <f t="shared" si="2"/>
        <v>#REF!</v>
      </c>
      <c r="O29" s="23" t="e">
        <f t="shared" si="3"/>
        <v>#REF!</v>
      </c>
      <c r="P29" s="8" t="s">
        <v>154</v>
      </c>
      <c r="Q29" s="14" t="e">
        <f>VLOOKUP(P29,#REF!,2,FALSE)</f>
        <v>#REF!</v>
      </c>
      <c r="R29" s="8" t="s">
        <v>154</v>
      </c>
      <c r="S29" s="14" t="e">
        <f>VLOOKUP(R29,#REF!,2,FALSE)</f>
        <v>#REF!</v>
      </c>
      <c r="T29" s="15" t="e">
        <f>(Q29+S29)*#REF!</f>
        <v>#REF!</v>
      </c>
      <c r="U29" s="8" t="s">
        <v>7</v>
      </c>
      <c r="V29" s="10" t="e">
        <f>IF(U29=#REF!,#REF!,0)</f>
        <v>#REF!</v>
      </c>
      <c r="W29" s="8" t="s">
        <v>8</v>
      </c>
      <c r="X29" s="10" t="e">
        <f>IF(W29=#REF!,#REF!,0)</f>
        <v>#REF!</v>
      </c>
      <c r="Y29" s="8" t="s">
        <v>9</v>
      </c>
      <c r="Z29" s="10" t="e">
        <f>IF(Y29=#REF!,#REF!,0)</f>
        <v>#REF!</v>
      </c>
      <c r="AA29" s="8" t="s">
        <v>7</v>
      </c>
      <c r="AB29" s="10" t="e">
        <f>IF(AA29=#REF!,#REF!,0)</f>
        <v>#REF!</v>
      </c>
      <c r="AC29" s="8" t="s">
        <v>8</v>
      </c>
      <c r="AD29" s="10" t="e">
        <f>IF(AC29=#REF!,#REF!,0)</f>
        <v>#REF!</v>
      </c>
      <c r="AE29" s="8" t="s">
        <v>9</v>
      </c>
      <c r="AF29" s="10" t="e">
        <f>IF(AE29=#REF!,#REF!,0)</f>
        <v>#REF!</v>
      </c>
      <c r="AG29" s="8" t="s">
        <v>7</v>
      </c>
      <c r="AH29" s="10" t="e">
        <f>IF(AG29=#REF!,#REF!,0)</f>
        <v>#REF!</v>
      </c>
      <c r="AI29" s="8" t="s">
        <v>8</v>
      </c>
      <c r="AJ29" s="10" t="e">
        <f>IF(AI29=#REF!,#REF!,0)</f>
        <v>#REF!</v>
      </c>
      <c r="AK29" s="8" t="s">
        <v>9</v>
      </c>
      <c r="AL29" s="10" t="e">
        <f>IF(AK29=#REF!,#REF!,0)</f>
        <v>#REF!</v>
      </c>
      <c r="AM29" s="17" t="e">
        <f>(V29+X29+Z29+AB29+AD29+AF29+AH29+AJ29+AL29)*#REF!</f>
        <v>#REF!</v>
      </c>
      <c r="AN29" s="27" t="e">
        <f t="shared" si="4"/>
        <v>#REF!</v>
      </c>
      <c r="AO29" s="8" t="s">
        <v>10</v>
      </c>
      <c r="AP29" s="4" t="e">
        <f>IF(AO29=#REF!,#REF!,0)</f>
        <v>#REF!</v>
      </c>
      <c r="AR29" s="4" t="e">
        <f>IF(AQ29=#REF!,#REF!,0)</f>
        <v>#REF!</v>
      </c>
      <c r="AS29" s="8" t="s">
        <v>12</v>
      </c>
      <c r="AT29" s="4" t="e">
        <f>IF(AS29=#REF!,#REF!,0)</f>
        <v>#REF!</v>
      </c>
      <c r="AV29" s="4" t="e">
        <f>IF(AU29=#REF!,#REF!,0)</f>
        <v>#REF!</v>
      </c>
      <c r="AX29" s="4" t="e">
        <f>IF(AW29=#REF!,#REF!,0)</f>
        <v>#REF!</v>
      </c>
      <c r="AY29" s="8" t="s">
        <v>15</v>
      </c>
      <c r="AZ29" s="4" t="e">
        <f>IF(AY29=#REF!,#REF!,0)</f>
        <v>#REF!</v>
      </c>
      <c r="BA29" s="20" t="e">
        <f>(AP29+AR29+AT29+AV29+AX29+AZ29)*#REF!</f>
        <v>#REF!</v>
      </c>
      <c r="BB29" s="8" t="s">
        <v>204</v>
      </c>
      <c r="BC29" s="4" t="e">
        <f>VLOOKUP(BB29,#REF!,2,FALSE)</f>
        <v>#REF!</v>
      </c>
      <c r="BD29" s="20" t="e">
        <f>BC29*#REF!</f>
        <v>#REF!</v>
      </c>
      <c r="BE29" s="8" t="s">
        <v>205</v>
      </c>
      <c r="BF29" s="4" t="e">
        <f>VLOOKUP(BE29,#REF!,2,0)</f>
        <v>#REF!</v>
      </c>
      <c r="BG29" s="20" t="e">
        <f>BF29*#REF!</f>
        <v>#REF!</v>
      </c>
      <c r="BH29" s="8" t="s">
        <v>123</v>
      </c>
      <c r="BI29" s="4" t="e">
        <f>VLOOKUP(BH29,#REF!,2,FALSE)</f>
        <v>#REF!</v>
      </c>
      <c r="BJ29" s="19" t="e">
        <f>BI29*#REF!</f>
        <v>#REF!</v>
      </c>
      <c r="BK29" s="8" t="s">
        <v>124</v>
      </c>
      <c r="BL29" s="4" t="e">
        <f>VLOOKUP(BK29,#REF!,2,FALSE)</f>
        <v>#REF!</v>
      </c>
      <c r="BM29" s="8" t="s">
        <v>125</v>
      </c>
      <c r="BN29" s="4" t="e">
        <f>VLOOKUP(BM29,#REF!,2,FALSE)</f>
        <v>#REF!</v>
      </c>
      <c r="BO29" s="20" t="e">
        <f>(BL29+BN29)*#REF!</f>
        <v>#REF!</v>
      </c>
      <c r="BP29" s="28" t="e">
        <f t="shared" si="5"/>
        <v>#REF!</v>
      </c>
      <c r="BR29" s="4" t="e">
        <f>IF(BQ29=#REF!,#REF!,0)</f>
        <v>#REF!</v>
      </c>
      <c r="BT29" s="4" t="e">
        <f>IF(BS29=#REF!,#REF!,0)</f>
        <v>#REF!</v>
      </c>
      <c r="BV29" s="4" t="e">
        <f>IF(BU29=#REF!,#REF!,0)</f>
        <v>#REF!</v>
      </c>
      <c r="BX29" s="4" t="e">
        <f>IF(BW29=#REF!,#REF!,0)</f>
        <v>#REF!</v>
      </c>
      <c r="BZ29" s="4" t="e">
        <f>IF(BY29=#REF!,#REF!,0)</f>
        <v>#REF!</v>
      </c>
      <c r="CB29" s="4" t="e">
        <f>IF(CA29=#REF!,#REF!,0)</f>
        <v>#REF!</v>
      </c>
      <c r="CD29" s="4" t="e">
        <f>IF(CC29=#REF!,#REF!,0)</f>
        <v>#REF!</v>
      </c>
      <c r="CF29" s="4" t="e">
        <f>IF(CE29=#REF!,#REF!,0)</f>
        <v>#REF!</v>
      </c>
      <c r="CG29" s="20" t="e">
        <f>(BR29+BT29+BV29+BX29+BZ29+CB29+CD29+CF29)*#REF!</f>
        <v>#REF!</v>
      </c>
      <c r="CH29" s="8" t="s">
        <v>27</v>
      </c>
      <c r="CI29" s="4" t="e">
        <f>IF(CH29=#REF!,#REF!,0)</f>
        <v>#REF!</v>
      </c>
      <c r="CJ29" s="8" t="s">
        <v>28</v>
      </c>
      <c r="CK29" s="4" t="e">
        <f>IF(CJ29=#REF!,#REF!,0)</f>
        <v>#REF!</v>
      </c>
      <c r="CL29" s="8" t="s">
        <v>29</v>
      </c>
      <c r="CM29" s="4" t="e">
        <f>IF(CL29=#REF!,#REF!,0)</f>
        <v>#REF!</v>
      </c>
      <c r="CN29" s="20" t="e">
        <f>(CI29+CK29+CM29)*#REF!</f>
        <v>#REF!</v>
      </c>
      <c r="CO29" s="8" t="s">
        <v>126</v>
      </c>
      <c r="CP29" s="4" t="e">
        <f>VLOOKUP(CO29,#REF!,2,FALSE)</f>
        <v>#REF!</v>
      </c>
      <c r="CQ29" s="20" t="e">
        <f>CP29*#REF!</f>
        <v>#REF!</v>
      </c>
      <c r="CR29" s="8" t="s">
        <v>333</v>
      </c>
      <c r="CS29" s="4" t="e">
        <f>VLOOKUP(CR29,#REF!,2,FALSE)</f>
        <v>#REF!</v>
      </c>
      <c r="CT29" s="8" t="s">
        <v>31</v>
      </c>
      <c r="CU29" s="4" t="e">
        <f>IF(CT29=#REF!,#REF!,0)</f>
        <v>#REF!</v>
      </c>
      <c r="CV29" s="8" t="s">
        <v>32</v>
      </c>
      <c r="CW29" s="4" t="e">
        <f>IF(CV29=#REF!,#REF!,0)</f>
        <v>#REF!</v>
      </c>
      <c r="CX29" s="8" t="s">
        <v>33</v>
      </c>
      <c r="CY29" s="4" t="e">
        <f>IF(CX29=#REF!,#REF!,0)</f>
        <v>#REF!</v>
      </c>
      <c r="CZ29" s="8" t="s">
        <v>34</v>
      </c>
      <c r="DA29" s="4" t="e">
        <f>IF(CZ29=#REF!,#REF!,0)</f>
        <v>#REF!</v>
      </c>
      <c r="DB29" s="20" t="e">
        <f>(CS29+CU29+CW29+CY29+DA29)*#REF!</f>
        <v>#REF!</v>
      </c>
      <c r="DC29" s="8" t="s">
        <v>35</v>
      </c>
      <c r="DD29" s="4" t="e">
        <f>IF(DC29=#REF!,#REF!,0)</f>
        <v>#REF!</v>
      </c>
      <c r="DE29" s="8" t="s">
        <v>36</v>
      </c>
      <c r="DF29" s="4" t="e">
        <f>IF(DE29=#REF!,#REF!,0)</f>
        <v>#REF!</v>
      </c>
      <c r="DG29" s="8" t="s">
        <v>37</v>
      </c>
      <c r="DH29" s="4" t="e">
        <f>IF(DG29=#REF!,#REF!,0)</f>
        <v>#REF!</v>
      </c>
      <c r="DI29" s="19" t="e">
        <f>(DD29+DF29+DH29)*#REF!</f>
        <v>#REF!</v>
      </c>
      <c r="DJ29" s="8" t="s">
        <v>38</v>
      </c>
      <c r="DK29" s="4" t="e">
        <f>IF(DJ29=#REF!,#REF!,0)</f>
        <v>#REF!</v>
      </c>
      <c r="DL29" s="8" t="s">
        <v>39</v>
      </c>
      <c r="DM29" s="4" t="e">
        <f>IF(DL29=#REF!,#REF!,0)</f>
        <v>#REF!</v>
      </c>
      <c r="DN29" s="8" t="s">
        <v>40</v>
      </c>
      <c r="DO29" s="4" t="e">
        <f>IF(DN29=#REF!,#REF!,0)</f>
        <v>#REF!</v>
      </c>
      <c r="DP29" s="8" t="s">
        <v>128</v>
      </c>
      <c r="DQ29" s="4" t="e">
        <f>IF(DP29=#REF!,#REF!,0)</f>
        <v>#REF!</v>
      </c>
      <c r="DR29" s="8" t="s">
        <v>41</v>
      </c>
      <c r="DS29" s="4" t="e">
        <f>IF(DR29=#REF!,#REF!,0)</f>
        <v>#REF!</v>
      </c>
      <c r="DU29" s="4" t="e">
        <f>IF(DT29=#REF!,#REF!,0)</f>
        <v>#REF!</v>
      </c>
      <c r="DV29" s="19" t="e">
        <f>(DK29+DM29+DO29+DQ29+DS29+DU29)*#REF!</f>
        <v>#REF!</v>
      </c>
      <c r="DW29" s="28" t="e">
        <f t="shared" si="6"/>
        <v>#REF!</v>
      </c>
      <c r="DX29" s="8" t="s">
        <v>42</v>
      </c>
      <c r="DY29" s="4" t="e">
        <f>IF(DX29=#REF!,#REF!,0)</f>
        <v>#REF!</v>
      </c>
      <c r="DZ29" s="8" t="s">
        <v>43</v>
      </c>
      <c r="EA29" s="4" t="e">
        <f>IF(DZ29=#REF!,#REF!,0)</f>
        <v>#REF!</v>
      </c>
      <c r="EB29" s="8" t="s">
        <v>44</v>
      </c>
      <c r="EC29" s="4" t="e">
        <f>IF(EB29=#REF!,#REF!,0)</f>
        <v>#REF!</v>
      </c>
      <c r="ED29" s="8" t="s">
        <v>45</v>
      </c>
      <c r="EE29" s="4" t="e">
        <f>IF(ED29=#REF!,#REF!,0)</f>
        <v>#REF!</v>
      </c>
      <c r="EG29" s="4" t="e">
        <f>IF(EF29=#REF!,#REF!,0)</f>
        <v>#REF!</v>
      </c>
      <c r="EH29" s="19" t="e">
        <f>(DY29+EA29+EC29+EE29+EG29)*#REF!</f>
        <v>#REF!</v>
      </c>
      <c r="EI29" s="8" t="s">
        <v>130</v>
      </c>
      <c r="EJ29" s="4" t="e">
        <f>VLOOKUP(EI29,#REF!,2,FALSE)</f>
        <v>#REF!</v>
      </c>
      <c r="EK29" s="19" t="e">
        <f>EJ29*#REF!</f>
        <v>#REF!</v>
      </c>
      <c r="EL29" s="28" t="e">
        <f t="shared" si="7"/>
        <v>#REF!</v>
      </c>
      <c r="EM29" s="8" t="s">
        <v>48</v>
      </c>
      <c r="EN29" s="4" t="e">
        <f>IF(EM29=#REF!,#REF!,0)</f>
        <v>#REF!</v>
      </c>
      <c r="EP29" s="4" t="e">
        <f>IF(EO29=#REF!,#REF!,0)</f>
        <v>#REF!</v>
      </c>
      <c r="EQ29" s="8" t="s">
        <v>131</v>
      </c>
      <c r="ER29" s="4" t="e">
        <f>IF(EQ29=#REF!,#REF!,0)</f>
        <v>#REF!</v>
      </c>
      <c r="ES29" s="8" t="s">
        <v>132</v>
      </c>
      <c r="ET29" s="4" t="e">
        <f>IF(ES29=#REF!,#REF!,0)</f>
        <v>#REF!</v>
      </c>
      <c r="EU29" s="19" t="e">
        <f>(EN29+EP29+ER29+ET29)*#REF!</f>
        <v>#REF!</v>
      </c>
      <c r="EV29" s="8" t="s">
        <v>173</v>
      </c>
      <c r="EW29" s="4" t="e">
        <f>IF(EV29=#REF!,#REF!,0)</f>
        <v>#REF!</v>
      </c>
      <c r="EY29" s="4" t="e">
        <f>IF(EX29=#REF!,#REF!,0)</f>
        <v>#REF!</v>
      </c>
      <c r="FA29" s="4" t="e">
        <f>IF(EZ29=#REF!,#REF!,0)</f>
        <v>#REF!</v>
      </c>
      <c r="FB29" s="19" t="e">
        <f>(EW29+EY29+FA29)*#REF!</f>
        <v>#REF!</v>
      </c>
      <c r="FC29" s="30" t="e">
        <f t="shared" si="8"/>
        <v>#REF!</v>
      </c>
      <c r="FD29" s="28" t="e">
        <f t="shared" si="9"/>
        <v>#REF!</v>
      </c>
      <c r="FE29" s="8" t="s">
        <v>51</v>
      </c>
      <c r="FF29" s="4" t="e">
        <f>IF(FE29=#REF!,#REF!,0)</f>
        <v>#REF!</v>
      </c>
      <c r="FG29" s="8" t="s">
        <v>134</v>
      </c>
      <c r="FH29" s="4" t="e">
        <f>IF(FG29=#REF!,#REF!,0)</f>
        <v>#REF!</v>
      </c>
      <c r="FI29" s="8" t="s">
        <v>135</v>
      </c>
      <c r="FJ29" s="4" t="e">
        <f>IF(FI29=#REF!,#REF!,0)</f>
        <v>#REF!</v>
      </c>
      <c r="FK29" s="8" t="s">
        <v>136</v>
      </c>
      <c r="FL29" s="4" t="e">
        <f>IF(FK29=#REF!,#REF!,0)</f>
        <v>#REF!</v>
      </c>
      <c r="FM29" s="8" t="s">
        <v>174</v>
      </c>
      <c r="FN29" s="4" t="e">
        <f>IF(FM29=#REF!,#REF!,0)</f>
        <v>#REF!</v>
      </c>
      <c r="FO29" s="8" t="s">
        <v>52</v>
      </c>
      <c r="FP29" s="4" t="e">
        <f>IF(FO29=#REF!,#REF!,0)</f>
        <v>#REF!</v>
      </c>
      <c r="FQ29" s="8" t="s">
        <v>53</v>
      </c>
      <c r="FR29" s="4" t="e">
        <f>IF(FQ29=#REF!,#REF!,0)</f>
        <v>#REF!</v>
      </c>
      <c r="FS29" s="19" t="e">
        <f>(FF29+FH29+FJ29+FL29+FN29+FP29+FR29)*#REF!</f>
        <v>#REF!</v>
      </c>
      <c r="FU29" s="4" t="e">
        <f>IF(FT29=#REF!,#REF!,0)</f>
        <v>#REF!</v>
      </c>
      <c r="FW29" s="4" t="e">
        <f>IF(FV29=#REF!,#REF!,0)</f>
        <v>#REF!</v>
      </c>
      <c r="FY29" s="4" t="e">
        <f>IF(FX29=#REF!,#REF!,0)</f>
        <v>#REF!</v>
      </c>
      <c r="GA29" s="4" t="e">
        <f>IF(FZ29=#REF!,#REF!,0)</f>
        <v>#REF!</v>
      </c>
      <c r="GC29" s="4" t="e">
        <f>IF(GB29=#REF!,#REF!,0)</f>
        <v>#REF!</v>
      </c>
      <c r="GE29" s="4" t="e">
        <f>IF(GD29=#REF!,#REF!,0)</f>
        <v>#REF!</v>
      </c>
      <c r="GG29" s="4" t="e">
        <f>IF(GF29=#REF!,#REF!,0)</f>
        <v>#REF!</v>
      </c>
      <c r="GI29" s="4" t="e">
        <f>IF(GH29=#REF!,#REF!,0)</f>
        <v>#REF!</v>
      </c>
      <c r="GK29" s="4" t="e">
        <f>IF(GJ29=#REF!,#REF!,0)</f>
        <v>#REF!</v>
      </c>
      <c r="GM29" s="4" t="e">
        <f>IF(GL29=#REF!,#REF!,0)</f>
        <v>#REF!</v>
      </c>
      <c r="GN29" s="19" t="e">
        <f>(FU29+FW29+FY29+GA29+GC29+GE29+GG29+GI29+GK29+GM29)*#REF!</f>
        <v>#REF!</v>
      </c>
      <c r="GO29" s="8" t="s">
        <v>55</v>
      </c>
      <c r="GP29" s="4" t="e">
        <f>IF(GO29=#REF!,#REF!,0)</f>
        <v>#REF!</v>
      </c>
      <c r="GQ29" s="8" t="s">
        <v>56</v>
      </c>
      <c r="GR29" s="4" t="e">
        <f>IF(GQ29=#REF!,#REF!,0)</f>
        <v>#REF!</v>
      </c>
      <c r="GS29" s="8" t="s">
        <v>57</v>
      </c>
      <c r="GT29" s="4" t="e">
        <f>IF(GS29=#REF!,#REF!,0)</f>
        <v>#REF!</v>
      </c>
      <c r="GU29" s="8" t="s">
        <v>58</v>
      </c>
      <c r="GV29" s="4" t="e">
        <f>IF(GU29=#REF!,#REF!,0)</f>
        <v>#REF!</v>
      </c>
      <c r="GW29" s="8" t="s">
        <v>59</v>
      </c>
      <c r="GX29" s="4" t="e">
        <f>IF(GW29=#REF!,#REF!,0)</f>
        <v>#REF!</v>
      </c>
      <c r="GY29" s="18" t="e">
        <f>(GP29+GR29+GT29+GV29+GX29)*#REF!</f>
        <v>#REF!</v>
      </c>
      <c r="GZ29" s="8" t="s">
        <v>60</v>
      </c>
      <c r="HA29" s="4" t="e">
        <f>IF(GZ29=#REF!,#REF!,0)</f>
        <v>#REF!</v>
      </c>
      <c r="HC29" s="4" t="e">
        <f>IF(HB29=#REF!,#REF!,0)</f>
        <v>#REF!</v>
      </c>
      <c r="HD29" s="8" t="s">
        <v>62</v>
      </c>
      <c r="HE29" s="4" t="e">
        <f>IF(HD29=#REF!,#REF!,0)</f>
        <v>#REF!</v>
      </c>
      <c r="HF29" s="8" t="s">
        <v>63</v>
      </c>
      <c r="HG29" s="4" t="e">
        <f>IF(HF29=#REF!,#REF!,0)</f>
        <v>#REF!</v>
      </c>
      <c r="HH29" s="8" t="s">
        <v>64</v>
      </c>
      <c r="HI29" s="4" t="e">
        <f>IF(HH29=#REF!,#REF!,0)</f>
        <v>#REF!</v>
      </c>
      <c r="HJ29" s="8" t="s">
        <v>65</v>
      </c>
      <c r="HK29" s="4" t="e">
        <f>IF(HJ29=#REF!,#REF!,0)</f>
        <v>#REF!</v>
      </c>
      <c r="HM29" s="4" t="e">
        <f>IF(HL29=#REF!,#REF!,0)</f>
        <v>#REF!</v>
      </c>
      <c r="HN29" s="8" t="s">
        <v>67</v>
      </c>
      <c r="HO29" s="4" t="e">
        <f>IF(HN29=#REF!,#REF!,0)</f>
        <v>#REF!</v>
      </c>
      <c r="HP29" s="18" t="e">
        <f>(HA29+HC29+HE29+HG29+HI29+HK29+HM29+HO29)*#REF!</f>
        <v>#REF!</v>
      </c>
      <c r="HQ29" s="28" t="e">
        <f t="shared" si="10"/>
        <v>#REF!</v>
      </c>
      <c r="HR29" s="8" t="s">
        <v>140</v>
      </c>
      <c r="HS29" s="4" t="e">
        <f>VLOOKUP(HR29,#REF!,2,FALSE)</f>
        <v>#REF!</v>
      </c>
      <c r="HT29" s="19" t="e">
        <f>HS29*#REF!</f>
        <v>#REF!</v>
      </c>
      <c r="HU29" s="8" t="s">
        <v>141</v>
      </c>
      <c r="HV29" s="4" t="e">
        <f>IF(HU29=#REF!,#REF!,0)</f>
        <v>#REF!</v>
      </c>
      <c r="HW29" s="8" t="s">
        <v>69</v>
      </c>
      <c r="HX29" s="4" t="e">
        <f>IF(HW29=#REF!,#REF!,0)</f>
        <v>#REF!</v>
      </c>
      <c r="HZ29" s="4" t="e">
        <f>IF(HY29=#REF!,#REF!,0)</f>
        <v>#REF!</v>
      </c>
      <c r="IB29" s="4" t="e">
        <f>IF(IA29=#REF!,#REF!,0)</f>
        <v>#REF!</v>
      </c>
      <c r="ID29" s="4" t="e">
        <f>IF(IC29=#REF!,#REF!,0)</f>
        <v>#REF!</v>
      </c>
      <c r="IE29" s="8" t="s">
        <v>73</v>
      </c>
      <c r="IF29" s="4" t="e">
        <f>IF(IE29=#REF!,#REF!,0)</f>
        <v>#REF!</v>
      </c>
      <c r="IG29" s="8" t="s">
        <v>74</v>
      </c>
      <c r="IH29" s="4" t="e">
        <f>IF(IG29=#REF!,#REF!,0)</f>
        <v>#REF!</v>
      </c>
      <c r="II29" s="8" t="s">
        <v>75</v>
      </c>
      <c r="IJ29" s="4" t="e">
        <f>IF(II29=#REF!,#REF!,0)</f>
        <v>#REF!</v>
      </c>
      <c r="IL29" s="4" t="e">
        <f>IF(IK29=#REF!,#REF!,0)</f>
        <v>#REF!</v>
      </c>
      <c r="IM29" s="19" t="e">
        <f>(HV29+HX29+HZ29+IB29+ID29+IF29+IH29+IJ29+IL29)*#REF!</f>
        <v>#REF!</v>
      </c>
      <c r="IN29" s="8" t="s">
        <v>7</v>
      </c>
      <c r="IO29" s="4" t="e">
        <f>IF(IN29=#REF!,#REF!,0)</f>
        <v>#REF!</v>
      </c>
      <c r="IP29" s="8" t="s">
        <v>77</v>
      </c>
      <c r="IQ29" s="4" t="e">
        <f>IF(IP29=#REF!,#REF!,0)</f>
        <v>#REF!</v>
      </c>
      <c r="IS29" s="4" t="e">
        <f>IF(IR29=#REF!,#REF!,0)</f>
        <v>#REF!</v>
      </c>
      <c r="IU29" s="4" t="e">
        <f>IF(IT29=#REF!,#REF!,0)</f>
        <v>#REF!</v>
      </c>
      <c r="IV29" s="19" t="e">
        <f>(IO29+IQ29+IS29+IU29)*#REF!</f>
        <v>#REF!</v>
      </c>
      <c r="IW29" s="8" t="s">
        <v>79</v>
      </c>
      <c r="IX29" s="4" t="e">
        <f>IF(IW29=#REF!,#REF!,0)</f>
        <v>#REF!</v>
      </c>
      <c r="IY29" s="8" t="s">
        <v>80</v>
      </c>
      <c r="IZ29" s="4" t="e">
        <f>IF(IY29=#REF!,#REF!,0)</f>
        <v>#REF!</v>
      </c>
      <c r="JA29" s="8" t="s">
        <v>9</v>
      </c>
      <c r="JB29" s="4" t="e">
        <f>IF(JA29=#REF!,#REF!,0)</f>
        <v>#REF!</v>
      </c>
      <c r="JC29" s="19" t="e">
        <f>(IX29+IZ29+JB29)*#REF!</f>
        <v>#REF!</v>
      </c>
      <c r="JD29" s="28" t="e">
        <f t="shared" si="11"/>
        <v>#REF!</v>
      </c>
      <c r="JE29" s="8" t="s">
        <v>161</v>
      </c>
      <c r="JF29" s="4" t="e">
        <f>VLOOKUP(JE29,#REF!,2,FALSE)</f>
        <v>#REF!</v>
      </c>
      <c r="JG29" s="19" t="e">
        <f>JF29*#REF!</f>
        <v>#REF!</v>
      </c>
      <c r="JH29" s="8" t="s">
        <v>82</v>
      </c>
      <c r="JI29" s="4" t="e">
        <f>IF(JH29=#REF!,#REF!,0)</f>
        <v>#REF!</v>
      </c>
      <c r="JJ29" s="8" t="s">
        <v>83</v>
      </c>
      <c r="JK29" s="4" t="e">
        <f>IF(JJ29=#REF!,#REF!,0)</f>
        <v>#REF!</v>
      </c>
      <c r="JL29" s="8" t="s">
        <v>84</v>
      </c>
      <c r="JM29" s="4" t="e">
        <f>IF(JL29=#REF!,#REF!,0)</f>
        <v>#REF!</v>
      </c>
      <c r="JN29" s="8" t="s">
        <v>85</v>
      </c>
      <c r="JO29" s="4" t="e">
        <f>IF(JN29=#REF!,#REF!,0)</f>
        <v>#REF!</v>
      </c>
      <c r="JP29" s="18" t="e">
        <f>(JI29+JK29+JM29+JO29)*#REF!</f>
        <v>#REF!</v>
      </c>
      <c r="JQ29" s="8" t="s">
        <v>86</v>
      </c>
      <c r="JR29" s="4" t="e">
        <f>IF(JQ29=#REF!,#REF!,0)</f>
        <v>#REF!</v>
      </c>
      <c r="JT29" s="4" t="e">
        <f>IF(JS29=#REF!,#REF!,0)</f>
        <v>#REF!</v>
      </c>
      <c r="JU29" s="8" t="s">
        <v>143</v>
      </c>
      <c r="JV29" s="4" t="e">
        <f>IF(JU29=#REF!,#REF!,0)</f>
        <v>#REF!</v>
      </c>
      <c r="JW29" s="20" t="e">
        <f>(JR29+JT29+JV29)*#REF!</f>
        <v>#REF!</v>
      </c>
      <c r="JX29" s="11" t="s">
        <v>144</v>
      </c>
      <c r="JY29" s="11" t="s">
        <v>144</v>
      </c>
      <c r="JZ29" s="11" t="s">
        <v>145</v>
      </c>
      <c r="KA29" s="11" t="s">
        <v>145</v>
      </c>
      <c r="KB29" s="11" t="s">
        <v>145</v>
      </c>
      <c r="KC29" s="11" t="s">
        <v>144</v>
      </c>
      <c r="KD29" s="11">
        <v>1</v>
      </c>
      <c r="KE29" s="11">
        <v>196</v>
      </c>
      <c r="KF29" s="11">
        <v>170</v>
      </c>
      <c r="KG29" s="11">
        <v>191</v>
      </c>
      <c r="KH29" s="11">
        <v>5</v>
      </c>
      <c r="KI29" s="11">
        <v>10085</v>
      </c>
      <c r="KJ29" s="11">
        <v>141717</v>
      </c>
      <c r="KK29" s="11">
        <v>24257</v>
      </c>
      <c r="KL29" s="11">
        <v>44615000</v>
      </c>
      <c r="KM29" s="11">
        <v>26615000</v>
      </c>
      <c r="KN29" s="11">
        <v>18000000</v>
      </c>
      <c r="KO29" s="11">
        <v>26520000</v>
      </c>
      <c r="KP29" s="11">
        <v>11124295</v>
      </c>
      <c r="KQ29" s="11">
        <v>12014718.68</v>
      </c>
      <c r="KR29" s="11">
        <v>2343429.41</v>
      </c>
      <c r="KS29" s="11">
        <v>56</v>
      </c>
      <c r="KT29" s="11">
        <v>16</v>
      </c>
      <c r="KU29" s="11">
        <v>50</v>
      </c>
      <c r="KV29" s="11" t="s">
        <v>146</v>
      </c>
      <c r="KW29" s="11" t="s">
        <v>147</v>
      </c>
    </row>
    <row r="30" spans="1:309" x14ac:dyDescent="0.25">
      <c r="A30" s="39">
        <v>65</v>
      </c>
      <c r="B30" s="11" t="s">
        <v>578</v>
      </c>
      <c r="C30" s="39" t="s">
        <v>1710</v>
      </c>
      <c r="D30" s="39" t="s">
        <v>327</v>
      </c>
      <c r="E30" s="39" t="s">
        <v>576</v>
      </c>
      <c r="F30" s="39" t="s">
        <v>329</v>
      </c>
      <c r="G30" s="39" t="s">
        <v>330</v>
      </c>
      <c r="H30" s="39" t="s">
        <v>577</v>
      </c>
      <c r="I30" s="39" t="s">
        <v>332</v>
      </c>
      <c r="J30" s="39" t="s">
        <v>1699</v>
      </c>
      <c r="K30" s="39" t="s">
        <v>1700</v>
      </c>
      <c r="L30" s="41" t="e">
        <f t="shared" si="0"/>
        <v>#REF!</v>
      </c>
      <c r="M30" s="36" t="e">
        <f t="shared" si="1"/>
        <v>#REF!</v>
      </c>
      <c r="N30" s="33" t="e">
        <f t="shared" si="2"/>
        <v>#REF!</v>
      </c>
      <c r="O30" s="23" t="e">
        <f t="shared" si="3"/>
        <v>#REF!</v>
      </c>
      <c r="P30" s="8" t="s">
        <v>154</v>
      </c>
      <c r="Q30" s="14" t="e">
        <f>VLOOKUP(P30,#REF!,2,FALSE)</f>
        <v>#REF!</v>
      </c>
      <c r="R30" s="8" t="s">
        <v>154</v>
      </c>
      <c r="S30" s="14" t="e">
        <f>VLOOKUP(R30,#REF!,2,FALSE)</f>
        <v>#REF!</v>
      </c>
      <c r="T30" s="15" t="e">
        <f>(Q30+S30)*#REF!</f>
        <v>#REF!</v>
      </c>
      <c r="U30" s="8" t="s">
        <v>7</v>
      </c>
      <c r="V30" s="10" t="e">
        <f>IF(U30=#REF!,#REF!,0)</f>
        <v>#REF!</v>
      </c>
      <c r="W30" s="8" t="s">
        <v>8</v>
      </c>
      <c r="X30" s="10" t="e">
        <f>IF(W30=#REF!,#REF!,0)</f>
        <v>#REF!</v>
      </c>
      <c r="Y30" s="8" t="s">
        <v>9</v>
      </c>
      <c r="Z30" s="10" t="e">
        <f>IF(Y30=#REF!,#REF!,0)</f>
        <v>#REF!</v>
      </c>
      <c r="AA30" s="8" t="s">
        <v>7</v>
      </c>
      <c r="AB30" s="10" t="e">
        <f>IF(AA30=#REF!,#REF!,0)</f>
        <v>#REF!</v>
      </c>
      <c r="AC30" s="8" t="s">
        <v>8</v>
      </c>
      <c r="AD30" s="10" t="e">
        <f>IF(AC30=#REF!,#REF!,0)</f>
        <v>#REF!</v>
      </c>
      <c r="AE30" s="8" t="s">
        <v>9</v>
      </c>
      <c r="AF30" s="10" t="e">
        <f>IF(AE30=#REF!,#REF!,0)</f>
        <v>#REF!</v>
      </c>
      <c r="AG30" s="8" t="s">
        <v>7</v>
      </c>
      <c r="AH30" s="10" t="e">
        <f>IF(AG30=#REF!,#REF!,0)</f>
        <v>#REF!</v>
      </c>
      <c r="AI30" s="8" t="s">
        <v>8</v>
      </c>
      <c r="AJ30" s="10" t="e">
        <f>IF(AI30=#REF!,#REF!,0)</f>
        <v>#REF!</v>
      </c>
      <c r="AK30" s="8" t="s">
        <v>9</v>
      </c>
      <c r="AL30" s="10" t="e">
        <f>IF(AK30=#REF!,#REF!,0)</f>
        <v>#REF!</v>
      </c>
      <c r="AM30" s="17" t="e">
        <f>(V30+X30+Z30+AB30+AD30+AF30+AH30+AJ30+AL30)*#REF!</f>
        <v>#REF!</v>
      </c>
      <c r="AN30" s="27" t="e">
        <f t="shared" si="4"/>
        <v>#REF!</v>
      </c>
      <c r="AO30" s="8" t="s">
        <v>10</v>
      </c>
      <c r="AP30" s="4" t="e">
        <f>IF(AO30=#REF!,#REF!,0)</f>
        <v>#REF!</v>
      </c>
      <c r="AR30" s="4" t="e">
        <f>IF(AQ30=#REF!,#REF!,0)</f>
        <v>#REF!</v>
      </c>
      <c r="AS30" s="8" t="s">
        <v>12</v>
      </c>
      <c r="AT30" s="4" t="e">
        <f>IF(AS30=#REF!,#REF!,0)</f>
        <v>#REF!</v>
      </c>
      <c r="AV30" s="4" t="e">
        <f>IF(AU30=#REF!,#REF!,0)</f>
        <v>#REF!</v>
      </c>
      <c r="AX30" s="4" t="e">
        <f>IF(AW30=#REF!,#REF!,0)</f>
        <v>#REF!</v>
      </c>
      <c r="AY30" s="8" t="s">
        <v>15</v>
      </c>
      <c r="AZ30" s="4" t="e">
        <f>IF(AY30=#REF!,#REF!,0)</f>
        <v>#REF!</v>
      </c>
      <c r="BA30" s="20" t="e">
        <f>(AP30+AR30+AT30+AV30+AX30+AZ30)*#REF!</f>
        <v>#REF!</v>
      </c>
      <c r="BB30" s="8" t="s">
        <v>204</v>
      </c>
      <c r="BC30" s="4" t="e">
        <f>VLOOKUP(BB30,#REF!,2,FALSE)</f>
        <v>#REF!</v>
      </c>
      <c r="BD30" s="20" t="e">
        <f>BC30*#REF!</f>
        <v>#REF!</v>
      </c>
      <c r="BE30" s="8" t="s">
        <v>205</v>
      </c>
      <c r="BF30" s="4" t="e">
        <f>VLOOKUP(BE30,#REF!,2,0)</f>
        <v>#REF!</v>
      </c>
      <c r="BG30" s="20" t="e">
        <f>BF30*#REF!</f>
        <v>#REF!</v>
      </c>
      <c r="BH30" s="8" t="s">
        <v>123</v>
      </c>
      <c r="BI30" s="4" t="e">
        <f>VLOOKUP(BH30,#REF!,2,FALSE)</f>
        <v>#REF!</v>
      </c>
      <c r="BJ30" s="19" t="e">
        <f>BI30*#REF!</f>
        <v>#REF!</v>
      </c>
      <c r="BK30" s="8" t="s">
        <v>124</v>
      </c>
      <c r="BL30" s="4" t="e">
        <f>VLOOKUP(BK30,#REF!,2,FALSE)</f>
        <v>#REF!</v>
      </c>
      <c r="BM30" s="8" t="s">
        <v>125</v>
      </c>
      <c r="BN30" s="4" t="e">
        <f>VLOOKUP(BM30,#REF!,2,FALSE)</f>
        <v>#REF!</v>
      </c>
      <c r="BO30" s="20" t="e">
        <f>(BL30+BN30)*#REF!</f>
        <v>#REF!</v>
      </c>
      <c r="BP30" s="28" t="e">
        <f t="shared" si="5"/>
        <v>#REF!</v>
      </c>
      <c r="BR30" s="4" t="e">
        <f>IF(BQ30=#REF!,#REF!,0)</f>
        <v>#REF!</v>
      </c>
      <c r="BT30" s="4" t="e">
        <f>IF(BS30=#REF!,#REF!,0)</f>
        <v>#REF!</v>
      </c>
      <c r="BV30" s="4" t="e">
        <f>IF(BU30=#REF!,#REF!,0)</f>
        <v>#REF!</v>
      </c>
      <c r="BX30" s="4" t="e">
        <f>IF(BW30=#REF!,#REF!,0)</f>
        <v>#REF!</v>
      </c>
      <c r="BZ30" s="4" t="e">
        <f>IF(BY30=#REF!,#REF!,0)</f>
        <v>#REF!</v>
      </c>
      <c r="CB30" s="4" t="e">
        <f>IF(CA30=#REF!,#REF!,0)</f>
        <v>#REF!</v>
      </c>
      <c r="CD30" s="4" t="e">
        <f>IF(CC30=#REF!,#REF!,0)</f>
        <v>#REF!</v>
      </c>
      <c r="CF30" s="4" t="e">
        <f>IF(CE30=#REF!,#REF!,0)</f>
        <v>#REF!</v>
      </c>
      <c r="CG30" s="20" t="e">
        <f>(BR30+BT30+BV30+BX30+BZ30+CB30+CD30+CF30)*#REF!</f>
        <v>#REF!</v>
      </c>
      <c r="CH30" s="8" t="s">
        <v>27</v>
      </c>
      <c r="CI30" s="4" t="e">
        <f>IF(CH30=#REF!,#REF!,0)</f>
        <v>#REF!</v>
      </c>
      <c r="CJ30" s="8" t="s">
        <v>28</v>
      </c>
      <c r="CK30" s="4" t="e">
        <f>IF(CJ30=#REF!,#REF!,0)</f>
        <v>#REF!</v>
      </c>
      <c r="CL30" s="8" t="s">
        <v>29</v>
      </c>
      <c r="CM30" s="4" t="e">
        <f>IF(CL30=#REF!,#REF!,0)</f>
        <v>#REF!</v>
      </c>
      <c r="CN30" s="20" t="e">
        <f>(CI30+CK30+CM30)*#REF!</f>
        <v>#REF!</v>
      </c>
      <c r="CO30" s="8" t="s">
        <v>126</v>
      </c>
      <c r="CP30" s="4" t="e">
        <f>VLOOKUP(CO30,#REF!,2,FALSE)</f>
        <v>#REF!</v>
      </c>
      <c r="CQ30" s="20" t="e">
        <f>CP30*#REF!</f>
        <v>#REF!</v>
      </c>
      <c r="CR30" s="8" t="s">
        <v>333</v>
      </c>
      <c r="CS30" s="4" t="e">
        <f>VLOOKUP(CR30,#REF!,2,FALSE)</f>
        <v>#REF!</v>
      </c>
      <c r="CT30" s="8" t="s">
        <v>31</v>
      </c>
      <c r="CU30" s="4" t="e">
        <f>IF(CT30=#REF!,#REF!,0)</f>
        <v>#REF!</v>
      </c>
      <c r="CV30" s="8" t="s">
        <v>32</v>
      </c>
      <c r="CW30" s="4" t="e">
        <f>IF(CV30=#REF!,#REF!,0)</f>
        <v>#REF!</v>
      </c>
      <c r="CX30" s="8" t="s">
        <v>33</v>
      </c>
      <c r="CY30" s="4" t="e">
        <f>IF(CX30=#REF!,#REF!,0)</f>
        <v>#REF!</v>
      </c>
      <c r="CZ30" s="8" t="s">
        <v>34</v>
      </c>
      <c r="DA30" s="4" t="e">
        <f>IF(CZ30=#REF!,#REF!,0)</f>
        <v>#REF!</v>
      </c>
      <c r="DB30" s="20" t="e">
        <f>(CS30+CU30+CW30+CY30+DA30)*#REF!</f>
        <v>#REF!</v>
      </c>
      <c r="DC30" s="8" t="s">
        <v>35</v>
      </c>
      <c r="DD30" s="4" t="e">
        <f>IF(DC30=#REF!,#REF!,0)</f>
        <v>#REF!</v>
      </c>
      <c r="DE30" s="8" t="s">
        <v>36</v>
      </c>
      <c r="DF30" s="4" t="e">
        <f>IF(DE30=#REF!,#REF!,0)</f>
        <v>#REF!</v>
      </c>
      <c r="DG30" s="8" t="s">
        <v>37</v>
      </c>
      <c r="DH30" s="4" t="e">
        <f>IF(DG30=#REF!,#REF!,0)</f>
        <v>#REF!</v>
      </c>
      <c r="DI30" s="19" t="e">
        <f>(DD30+DF30+DH30)*#REF!</f>
        <v>#REF!</v>
      </c>
      <c r="DJ30" s="8" t="s">
        <v>38</v>
      </c>
      <c r="DK30" s="4" t="e">
        <f>IF(DJ30=#REF!,#REF!,0)</f>
        <v>#REF!</v>
      </c>
      <c r="DL30" s="8" t="s">
        <v>39</v>
      </c>
      <c r="DM30" s="4" t="e">
        <f>IF(DL30=#REF!,#REF!,0)</f>
        <v>#REF!</v>
      </c>
      <c r="DN30" s="8" t="s">
        <v>40</v>
      </c>
      <c r="DO30" s="4" t="e">
        <f>IF(DN30=#REF!,#REF!,0)</f>
        <v>#REF!</v>
      </c>
      <c r="DP30" s="8" t="s">
        <v>128</v>
      </c>
      <c r="DQ30" s="4" t="e">
        <f>IF(DP30=#REF!,#REF!,0)</f>
        <v>#REF!</v>
      </c>
      <c r="DR30" s="8" t="s">
        <v>41</v>
      </c>
      <c r="DS30" s="4" t="e">
        <f>IF(DR30=#REF!,#REF!,0)</f>
        <v>#REF!</v>
      </c>
      <c r="DU30" s="4" t="e">
        <f>IF(DT30=#REF!,#REF!,0)</f>
        <v>#REF!</v>
      </c>
      <c r="DV30" s="19" t="e">
        <f>(DK30+DM30+DO30+DQ30+DS30+DU30)*#REF!</f>
        <v>#REF!</v>
      </c>
      <c r="DW30" s="28" t="e">
        <f t="shared" si="6"/>
        <v>#REF!</v>
      </c>
      <c r="DX30" s="8" t="s">
        <v>42</v>
      </c>
      <c r="DY30" s="4" t="e">
        <f>IF(DX30=#REF!,#REF!,0)</f>
        <v>#REF!</v>
      </c>
      <c r="DZ30" s="8" t="s">
        <v>43</v>
      </c>
      <c r="EA30" s="4" t="e">
        <f>IF(DZ30=#REF!,#REF!,0)</f>
        <v>#REF!</v>
      </c>
      <c r="EB30" s="8" t="s">
        <v>44</v>
      </c>
      <c r="EC30" s="4" t="e">
        <f>IF(EB30=#REF!,#REF!,0)</f>
        <v>#REF!</v>
      </c>
      <c r="ED30" s="8" t="s">
        <v>45</v>
      </c>
      <c r="EE30" s="4" t="e">
        <f>IF(ED30=#REF!,#REF!,0)</f>
        <v>#REF!</v>
      </c>
      <c r="EG30" s="4" t="e">
        <f>IF(EF30=#REF!,#REF!,0)</f>
        <v>#REF!</v>
      </c>
      <c r="EH30" s="19" t="e">
        <f>(DY30+EA30+EC30+EE30+EG30)*#REF!</f>
        <v>#REF!</v>
      </c>
      <c r="EI30" s="8" t="s">
        <v>130</v>
      </c>
      <c r="EJ30" s="4" t="e">
        <f>VLOOKUP(EI30,#REF!,2,FALSE)</f>
        <v>#REF!</v>
      </c>
      <c r="EK30" s="19" t="e">
        <f>EJ30*#REF!</f>
        <v>#REF!</v>
      </c>
      <c r="EL30" s="28" t="e">
        <f t="shared" si="7"/>
        <v>#REF!</v>
      </c>
      <c r="EM30" s="8" t="s">
        <v>48</v>
      </c>
      <c r="EN30" s="4" t="e">
        <f>IF(EM30=#REF!,#REF!,0)</f>
        <v>#REF!</v>
      </c>
      <c r="EP30" s="4" t="e">
        <f>IF(EO30=#REF!,#REF!,0)</f>
        <v>#REF!</v>
      </c>
      <c r="EQ30" s="8" t="s">
        <v>131</v>
      </c>
      <c r="ER30" s="4" t="e">
        <f>IF(EQ30=#REF!,#REF!,0)</f>
        <v>#REF!</v>
      </c>
      <c r="ES30" s="8" t="s">
        <v>132</v>
      </c>
      <c r="ET30" s="4" t="e">
        <f>IF(ES30=#REF!,#REF!,0)</f>
        <v>#REF!</v>
      </c>
      <c r="EU30" s="19" t="e">
        <f>(EN30+EP30+ER30+ET30)*#REF!</f>
        <v>#REF!</v>
      </c>
      <c r="EV30" s="8" t="s">
        <v>173</v>
      </c>
      <c r="EW30" s="4" t="e">
        <f>IF(EV30=#REF!,#REF!,0)</f>
        <v>#REF!</v>
      </c>
      <c r="EY30" s="4" t="e">
        <f>IF(EX30=#REF!,#REF!,0)</f>
        <v>#REF!</v>
      </c>
      <c r="FA30" s="4" t="e">
        <f>IF(EZ30=#REF!,#REF!,0)</f>
        <v>#REF!</v>
      </c>
      <c r="FB30" s="19" t="e">
        <f>(EW30+EY30+FA30)*#REF!</f>
        <v>#REF!</v>
      </c>
      <c r="FC30" s="30" t="e">
        <f t="shared" si="8"/>
        <v>#REF!</v>
      </c>
      <c r="FD30" s="28" t="e">
        <f t="shared" si="9"/>
        <v>#REF!</v>
      </c>
      <c r="FE30" s="8" t="s">
        <v>51</v>
      </c>
      <c r="FF30" s="4" t="e">
        <f>IF(FE30=#REF!,#REF!,0)</f>
        <v>#REF!</v>
      </c>
      <c r="FG30" s="8" t="s">
        <v>134</v>
      </c>
      <c r="FH30" s="4" t="e">
        <f>IF(FG30=#REF!,#REF!,0)</f>
        <v>#REF!</v>
      </c>
      <c r="FI30" s="8" t="s">
        <v>135</v>
      </c>
      <c r="FJ30" s="4" t="e">
        <f>IF(FI30=#REF!,#REF!,0)</f>
        <v>#REF!</v>
      </c>
      <c r="FK30" s="8" t="s">
        <v>136</v>
      </c>
      <c r="FL30" s="4" t="e">
        <f>IF(FK30=#REF!,#REF!,0)</f>
        <v>#REF!</v>
      </c>
      <c r="FM30" s="8" t="s">
        <v>174</v>
      </c>
      <c r="FN30" s="4" t="e">
        <f>IF(FM30=#REF!,#REF!,0)</f>
        <v>#REF!</v>
      </c>
      <c r="FO30" s="8" t="s">
        <v>52</v>
      </c>
      <c r="FP30" s="4" t="e">
        <f>IF(FO30=#REF!,#REF!,0)</f>
        <v>#REF!</v>
      </c>
      <c r="FQ30" s="8" t="s">
        <v>53</v>
      </c>
      <c r="FR30" s="4" t="e">
        <f>IF(FQ30=#REF!,#REF!,0)</f>
        <v>#REF!</v>
      </c>
      <c r="FS30" s="19" t="e">
        <f>(FF30+FH30+FJ30+FL30+FN30+FP30+FR30)*#REF!</f>
        <v>#REF!</v>
      </c>
      <c r="FU30" s="4" t="e">
        <f>IF(FT30=#REF!,#REF!,0)</f>
        <v>#REF!</v>
      </c>
      <c r="FW30" s="4" t="e">
        <f>IF(FV30=#REF!,#REF!,0)</f>
        <v>#REF!</v>
      </c>
      <c r="FY30" s="4" t="e">
        <f>IF(FX30=#REF!,#REF!,0)</f>
        <v>#REF!</v>
      </c>
      <c r="GA30" s="4" t="e">
        <f>IF(FZ30=#REF!,#REF!,0)</f>
        <v>#REF!</v>
      </c>
      <c r="GC30" s="4" t="e">
        <f>IF(GB30=#REF!,#REF!,0)</f>
        <v>#REF!</v>
      </c>
      <c r="GE30" s="4" t="e">
        <f>IF(GD30=#REF!,#REF!,0)</f>
        <v>#REF!</v>
      </c>
      <c r="GG30" s="4" t="e">
        <f>IF(GF30=#REF!,#REF!,0)</f>
        <v>#REF!</v>
      </c>
      <c r="GI30" s="4" t="e">
        <f>IF(GH30=#REF!,#REF!,0)</f>
        <v>#REF!</v>
      </c>
      <c r="GK30" s="4" t="e">
        <f>IF(GJ30=#REF!,#REF!,0)</f>
        <v>#REF!</v>
      </c>
      <c r="GM30" s="4" t="e">
        <f>IF(GL30=#REF!,#REF!,0)</f>
        <v>#REF!</v>
      </c>
      <c r="GN30" s="19" t="e">
        <f>(FU30+FW30+FY30+GA30+GC30+GE30+GG30+GI30+GK30+GM30)*#REF!</f>
        <v>#REF!</v>
      </c>
      <c r="GO30" s="8" t="s">
        <v>55</v>
      </c>
      <c r="GP30" s="4" t="e">
        <f>IF(GO30=#REF!,#REF!,0)</f>
        <v>#REF!</v>
      </c>
      <c r="GQ30" s="8" t="s">
        <v>56</v>
      </c>
      <c r="GR30" s="4" t="e">
        <f>IF(GQ30=#REF!,#REF!,0)</f>
        <v>#REF!</v>
      </c>
      <c r="GS30" s="8" t="s">
        <v>57</v>
      </c>
      <c r="GT30" s="4" t="e">
        <f>IF(GS30=#REF!,#REF!,0)</f>
        <v>#REF!</v>
      </c>
      <c r="GU30" s="8" t="s">
        <v>58</v>
      </c>
      <c r="GV30" s="4" t="e">
        <f>IF(GU30=#REF!,#REF!,0)</f>
        <v>#REF!</v>
      </c>
      <c r="GW30" s="8" t="s">
        <v>59</v>
      </c>
      <c r="GX30" s="4" t="e">
        <f>IF(GW30=#REF!,#REF!,0)</f>
        <v>#REF!</v>
      </c>
      <c r="GY30" s="18" t="e">
        <f>(GP30+GR30+GT30+GV30+GX30)*#REF!</f>
        <v>#REF!</v>
      </c>
      <c r="GZ30" s="8" t="s">
        <v>60</v>
      </c>
      <c r="HA30" s="4" t="e">
        <f>IF(GZ30=#REF!,#REF!,0)</f>
        <v>#REF!</v>
      </c>
      <c r="HC30" s="4" t="e">
        <f>IF(HB30=#REF!,#REF!,0)</f>
        <v>#REF!</v>
      </c>
      <c r="HD30" s="8" t="s">
        <v>62</v>
      </c>
      <c r="HE30" s="4" t="e">
        <f>IF(HD30=#REF!,#REF!,0)</f>
        <v>#REF!</v>
      </c>
      <c r="HF30" s="8" t="s">
        <v>63</v>
      </c>
      <c r="HG30" s="4" t="e">
        <f>IF(HF30=#REF!,#REF!,0)</f>
        <v>#REF!</v>
      </c>
      <c r="HH30" s="8" t="s">
        <v>64</v>
      </c>
      <c r="HI30" s="4" t="e">
        <f>IF(HH30=#REF!,#REF!,0)</f>
        <v>#REF!</v>
      </c>
      <c r="HJ30" s="8" t="s">
        <v>65</v>
      </c>
      <c r="HK30" s="4" t="e">
        <f>IF(HJ30=#REF!,#REF!,0)</f>
        <v>#REF!</v>
      </c>
      <c r="HM30" s="4" t="e">
        <f>IF(HL30=#REF!,#REF!,0)</f>
        <v>#REF!</v>
      </c>
      <c r="HN30" s="8" t="s">
        <v>67</v>
      </c>
      <c r="HO30" s="4" t="e">
        <f>IF(HN30=#REF!,#REF!,0)</f>
        <v>#REF!</v>
      </c>
      <c r="HP30" s="18" t="e">
        <f>(HA30+HC30+HE30+HG30+HI30+HK30+HM30+HO30)*#REF!</f>
        <v>#REF!</v>
      </c>
      <c r="HQ30" s="28" t="e">
        <f t="shared" si="10"/>
        <v>#REF!</v>
      </c>
      <c r="HR30" s="8" t="s">
        <v>140</v>
      </c>
      <c r="HS30" s="4" t="e">
        <f>VLOOKUP(HR30,#REF!,2,FALSE)</f>
        <v>#REF!</v>
      </c>
      <c r="HT30" s="19" t="e">
        <f>HS30*#REF!</f>
        <v>#REF!</v>
      </c>
      <c r="HU30" s="8" t="s">
        <v>141</v>
      </c>
      <c r="HV30" s="4" t="e">
        <f>IF(HU30=#REF!,#REF!,0)</f>
        <v>#REF!</v>
      </c>
      <c r="HW30" s="8" t="s">
        <v>69</v>
      </c>
      <c r="HX30" s="4" t="e">
        <f>IF(HW30=#REF!,#REF!,0)</f>
        <v>#REF!</v>
      </c>
      <c r="HZ30" s="4" t="e">
        <f>IF(HY30=#REF!,#REF!,0)</f>
        <v>#REF!</v>
      </c>
      <c r="IB30" s="4" t="e">
        <f>IF(IA30=#REF!,#REF!,0)</f>
        <v>#REF!</v>
      </c>
      <c r="ID30" s="4" t="e">
        <f>IF(IC30=#REF!,#REF!,0)</f>
        <v>#REF!</v>
      </c>
      <c r="IE30" s="8" t="s">
        <v>73</v>
      </c>
      <c r="IF30" s="4" t="e">
        <f>IF(IE30=#REF!,#REF!,0)</f>
        <v>#REF!</v>
      </c>
      <c r="IG30" s="8" t="s">
        <v>74</v>
      </c>
      <c r="IH30" s="4" t="e">
        <f>IF(IG30=#REF!,#REF!,0)</f>
        <v>#REF!</v>
      </c>
      <c r="II30" s="8" t="s">
        <v>75</v>
      </c>
      <c r="IJ30" s="4" t="e">
        <f>IF(II30=#REF!,#REF!,0)</f>
        <v>#REF!</v>
      </c>
      <c r="IL30" s="4" t="e">
        <f>IF(IK30=#REF!,#REF!,0)</f>
        <v>#REF!</v>
      </c>
      <c r="IM30" s="19" t="e">
        <f>(HV30+HX30+HZ30+IB30+ID30+IF30+IH30+IJ30+IL30)*#REF!</f>
        <v>#REF!</v>
      </c>
      <c r="IO30" s="4" t="e">
        <f>IF(IN30=#REF!,#REF!,0)</f>
        <v>#REF!</v>
      </c>
      <c r="IQ30" s="4" t="e">
        <f>IF(IP30=#REF!,#REF!,0)</f>
        <v>#REF!</v>
      </c>
      <c r="IS30" s="4" t="e">
        <f>IF(IR30=#REF!,#REF!,0)</f>
        <v>#REF!</v>
      </c>
      <c r="IU30" s="4" t="e">
        <f>IF(IT30=#REF!,#REF!,0)</f>
        <v>#REF!</v>
      </c>
      <c r="IV30" s="19" t="e">
        <f>(IO30+IQ30+IS30+IU30)*#REF!</f>
        <v>#REF!</v>
      </c>
      <c r="IW30" s="8" t="s">
        <v>79</v>
      </c>
      <c r="IX30" s="4" t="e">
        <f>IF(IW30=#REF!,#REF!,0)</f>
        <v>#REF!</v>
      </c>
      <c r="IY30" s="8" t="s">
        <v>80</v>
      </c>
      <c r="IZ30" s="4" t="e">
        <f>IF(IY30=#REF!,#REF!,0)</f>
        <v>#REF!</v>
      </c>
      <c r="JA30" s="8" t="s">
        <v>9</v>
      </c>
      <c r="JB30" s="4" t="e">
        <f>IF(JA30=#REF!,#REF!,0)</f>
        <v>#REF!</v>
      </c>
      <c r="JC30" s="19" t="e">
        <f>(IX30+IZ30+JB30)*#REF!</f>
        <v>#REF!</v>
      </c>
      <c r="JD30" s="28" t="e">
        <f t="shared" si="11"/>
        <v>#REF!</v>
      </c>
      <c r="JE30" s="8" t="s">
        <v>161</v>
      </c>
      <c r="JF30" s="4" t="e">
        <f>VLOOKUP(JE30,#REF!,2,FALSE)</f>
        <v>#REF!</v>
      </c>
      <c r="JG30" s="19" t="e">
        <f>JF30*#REF!</f>
        <v>#REF!</v>
      </c>
      <c r="JH30" s="8" t="s">
        <v>82</v>
      </c>
      <c r="JI30" s="4" t="e">
        <f>IF(JH30=#REF!,#REF!,0)</f>
        <v>#REF!</v>
      </c>
      <c r="JJ30" s="8" t="s">
        <v>83</v>
      </c>
      <c r="JK30" s="4" t="e">
        <f>IF(JJ30=#REF!,#REF!,0)</f>
        <v>#REF!</v>
      </c>
      <c r="JL30" s="8" t="s">
        <v>84</v>
      </c>
      <c r="JM30" s="4" t="e">
        <f>IF(JL30=#REF!,#REF!,0)</f>
        <v>#REF!</v>
      </c>
      <c r="JN30" s="8" t="s">
        <v>85</v>
      </c>
      <c r="JO30" s="4" t="e">
        <f>IF(JN30=#REF!,#REF!,0)</f>
        <v>#REF!</v>
      </c>
      <c r="JP30" s="18" t="e">
        <f>(JI30+JK30+JM30+JO30)*#REF!</f>
        <v>#REF!</v>
      </c>
      <c r="JQ30" s="8" t="s">
        <v>86</v>
      </c>
      <c r="JR30" s="4" t="e">
        <f>IF(JQ30=#REF!,#REF!,0)</f>
        <v>#REF!</v>
      </c>
      <c r="JT30" s="4" t="e">
        <f>IF(JS30=#REF!,#REF!,0)</f>
        <v>#REF!</v>
      </c>
      <c r="JU30" s="8" t="s">
        <v>143</v>
      </c>
      <c r="JV30" s="4" t="e">
        <f>IF(JU30=#REF!,#REF!,0)</f>
        <v>#REF!</v>
      </c>
      <c r="JW30" s="20" t="e">
        <f>(JR30+JT30+JV30)*#REF!</f>
        <v>#REF!</v>
      </c>
      <c r="JX30" s="11" t="s">
        <v>144</v>
      </c>
      <c r="JY30" s="11" t="s">
        <v>144</v>
      </c>
      <c r="JZ30" s="11" t="s">
        <v>145</v>
      </c>
      <c r="KA30" s="11" t="s">
        <v>145</v>
      </c>
      <c r="KB30" s="11" t="s">
        <v>145</v>
      </c>
      <c r="KC30" s="11" t="s">
        <v>144</v>
      </c>
      <c r="KD30" s="11">
        <v>1</v>
      </c>
      <c r="KE30" s="11">
        <v>196</v>
      </c>
      <c r="KF30" s="11">
        <v>170</v>
      </c>
      <c r="KG30" s="11">
        <v>191</v>
      </c>
      <c r="KH30" s="11">
        <v>5</v>
      </c>
      <c r="KI30" s="11">
        <v>10085</v>
      </c>
      <c r="KJ30" s="11">
        <v>141717</v>
      </c>
      <c r="KK30" s="11">
        <v>24257</v>
      </c>
      <c r="KL30" s="11">
        <v>44615000</v>
      </c>
      <c r="KM30" s="11">
        <v>26615000</v>
      </c>
      <c r="KN30" s="11">
        <v>18000000</v>
      </c>
      <c r="KO30" s="11">
        <v>26520000</v>
      </c>
      <c r="KP30" s="11">
        <v>11124295</v>
      </c>
      <c r="KQ30" s="11">
        <v>12014718.68</v>
      </c>
      <c r="KR30" s="11">
        <v>2343429.41</v>
      </c>
      <c r="KS30" s="11">
        <v>56</v>
      </c>
      <c r="KT30" s="11">
        <v>16</v>
      </c>
      <c r="KU30" s="11">
        <v>50</v>
      </c>
      <c r="KV30" s="11" t="s">
        <v>146</v>
      </c>
      <c r="KW30" s="11" t="s">
        <v>147</v>
      </c>
    </row>
    <row r="31" spans="1:309" x14ac:dyDescent="0.25">
      <c r="A31" s="39">
        <v>114</v>
      </c>
      <c r="B31" s="11" t="s">
        <v>814</v>
      </c>
      <c r="C31" s="39" t="s">
        <v>1744</v>
      </c>
      <c r="D31" s="39" t="s">
        <v>808</v>
      </c>
      <c r="E31" s="39" t="s">
        <v>809</v>
      </c>
      <c r="F31" s="39" t="s">
        <v>810</v>
      </c>
      <c r="G31" s="39" t="s">
        <v>811</v>
      </c>
      <c r="H31" s="39" t="s">
        <v>812</v>
      </c>
      <c r="I31" s="39" t="s">
        <v>813</v>
      </c>
      <c r="J31" s="39" t="s">
        <v>1699</v>
      </c>
      <c r="K31" s="39" t="s">
        <v>1703</v>
      </c>
      <c r="L31" s="41" t="e">
        <f t="shared" si="0"/>
        <v>#REF!</v>
      </c>
      <c r="M31" s="36" t="e">
        <f t="shared" si="1"/>
        <v>#REF!</v>
      </c>
      <c r="N31" s="33" t="e">
        <f t="shared" si="2"/>
        <v>#REF!</v>
      </c>
      <c r="O31" s="23" t="e">
        <f t="shared" si="3"/>
        <v>#REF!</v>
      </c>
      <c r="P31" s="8" t="s">
        <v>154</v>
      </c>
      <c r="Q31" s="14" t="e">
        <f>VLOOKUP(P31,#REF!,2,FALSE)</f>
        <v>#REF!</v>
      </c>
      <c r="R31" s="8" t="s">
        <v>154</v>
      </c>
      <c r="S31" s="14" t="e">
        <f>VLOOKUP(R31,#REF!,2,FALSE)</f>
        <v>#REF!</v>
      </c>
      <c r="T31" s="15" t="e">
        <f>(Q31+S31)*#REF!</f>
        <v>#REF!</v>
      </c>
      <c r="V31" s="10" t="e">
        <f>IF(U31=#REF!,#REF!,0)</f>
        <v>#REF!</v>
      </c>
      <c r="X31" s="10" t="e">
        <f>IF(W31=#REF!,#REF!,0)</f>
        <v>#REF!</v>
      </c>
      <c r="Z31" s="10" t="e">
        <f>IF(Y31=#REF!,#REF!,0)</f>
        <v>#REF!</v>
      </c>
      <c r="AA31" s="8" t="s">
        <v>7</v>
      </c>
      <c r="AB31" s="10" t="e">
        <f>IF(AA31=#REF!,#REF!,0)</f>
        <v>#REF!</v>
      </c>
      <c r="AC31" s="8" t="s">
        <v>8</v>
      </c>
      <c r="AD31" s="10" t="e">
        <f>IF(AC31=#REF!,#REF!,0)</f>
        <v>#REF!</v>
      </c>
      <c r="AF31" s="10" t="e">
        <f>IF(AE31=#REF!,#REF!,0)</f>
        <v>#REF!</v>
      </c>
      <c r="AG31" s="8" t="s">
        <v>7</v>
      </c>
      <c r="AH31" s="10" t="e">
        <f>IF(AG31=#REF!,#REF!,0)</f>
        <v>#REF!</v>
      </c>
      <c r="AJ31" s="10" t="e">
        <f>IF(AI31=#REF!,#REF!,0)</f>
        <v>#REF!</v>
      </c>
      <c r="AL31" s="10" t="e">
        <f>IF(AK31=#REF!,#REF!,0)</f>
        <v>#REF!</v>
      </c>
      <c r="AM31" s="17" t="e">
        <f>(V31+X31+Z31+AB31+AD31+AF31+AH31+AJ31+AL31)*#REF!</f>
        <v>#REF!</v>
      </c>
      <c r="AN31" s="27" t="e">
        <f t="shared" si="4"/>
        <v>#REF!</v>
      </c>
      <c r="AP31" s="4" t="e">
        <f>IF(AO31=#REF!,#REF!,0)</f>
        <v>#REF!</v>
      </c>
      <c r="AR31" s="4" t="e">
        <f>IF(AQ31=#REF!,#REF!,0)</f>
        <v>#REF!</v>
      </c>
      <c r="AS31" s="8" t="s">
        <v>12</v>
      </c>
      <c r="AT31" s="4" t="e">
        <f>IF(AS31=#REF!,#REF!,0)</f>
        <v>#REF!</v>
      </c>
      <c r="AU31" s="8" t="s">
        <v>13</v>
      </c>
      <c r="AV31" s="4" t="e">
        <f>IF(AU31=#REF!,#REF!,0)</f>
        <v>#REF!</v>
      </c>
      <c r="AW31" s="8" t="s">
        <v>14</v>
      </c>
      <c r="AX31" s="4" t="e">
        <f>IF(AW31=#REF!,#REF!,0)</f>
        <v>#REF!</v>
      </c>
      <c r="AY31" s="8" t="s">
        <v>15</v>
      </c>
      <c r="AZ31" s="4" t="e">
        <f>IF(AY31=#REF!,#REF!,0)</f>
        <v>#REF!</v>
      </c>
      <c r="BA31" s="20" t="e">
        <f>(AP31+AR31+AT31+AV31+AX31+AZ31)*#REF!</f>
        <v>#REF!</v>
      </c>
      <c r="BB31" s="8" t="s">
        <v>169</v>
      </c>
      <c r="BC31" s="4" t="e">
        <f>VLOOKUP(BB31,#REF!,2,FALSE)</f>
        <v>#REF!</v>
      </c>
      <c r="BD31" s="20" t="e">
        <f>BC31*#REF!</f>
        <v>#REF!</v>
      </c>
      <c r="BE31" s="8" t="s">
        <v>122</v>
      </c>
      <c r="BF31" s="4" t="e">
        <f>VLOOKUP(BE31,#REF!,2,0)</f>
        <v>#REF!</v>
      </c>
      <c r="BG31" s="20" t="e">
        <f>BF31*#REF!</f>
        <v>#REF!</v>
      </c>
      <c r="BH31" s="8" t="s">
        <v>123</v>
      </c>
      <c r="BI31" s="4" t="e">
        <f>VLOOKUP(BH31,#REF!,2,FALSE)</f>
        <v>#REF!</v>
      </c>
      <c r="BJ31" s="19" t="e">
        <f>BI31*#REF!</f>
        <v>#REF!</v>
      </c>
      <c r="BK31" s="8" t="s">
        <v>124</v>
      </c>
      <c r="BL31" s="4" t="e">
        <f>VLOOKUP(BK31,#REF!,2,FALSE)</f>
        <v>#REF!</v>
      </c>
      <c r="BM31" s="8" t="s">
        <v>215</v>
      </c>
      <c r="BN31" s="4" t="e">
        <f>VLOOKUP(BM31,#REF!,2,FALSE)</f>
        <v>#REF!</v>
      </c>
      <c r="BO31" s="20" t="e">
        <f>(BL31+BN31)*#REF!</f>
        <v>#REF!</v>
      </c>
      <c r="BP31" s="28" t="e">
        <f t="shared" si="5"/>
        <v>#REF!</v>
      </c>
      <c r="BR31" s="4" t="e">
        <f>IF(BQ31=#REF!,#REF!,0)</f>
        <v>#REF!</v>
      </c>
      <c r="BT31" s="4" t="e">
        <f>IF(BS31=#REF!,#REF!,0)</f>
        <v>#REF!</v>
      </c>
      <c r="BV31" s="4" t="e">
        <f>IF(BU31=#REF!,#REF!,0)</f>
        <v>#REF!</v>
      </c>
      <c r="BX31" s="4" t="e">
        <f>IF(BW31=#REF!,#REF!,0)</f>
        <v>#REF!</v>
      </c>
      <c r="BZ31" s="4" t="e">
        <f>IF(BY31=#REF!,#REF!,0)</f>
        <v>#REF!</v>
      </c>
      <c r="CB31" s="4" t="e">
        <f>IF(CA31=#REF!,#REF!,0)</f>
        <v>#REF!</v>
      </c>
      <c r="CD31" s="4" t="e">
        <f>IF(CC31=#REF!,#REF!,0)</f>
        <v>#REF!</v>
      </c>
      <c r="CF31" s="4" t="e">
        <f>IF(CE31=#REF!,#REF!,0)</f>
        <v>#REF!</v>
      </c>
      <c r="CG31" s="20" t="e">
        <f>(BR31+BT31+BV31+BX31+BZ31+CB31+CD31+CF31)*#REF!</f>
        <v>#REF!</v>
      </c>
      <c r="CH31" s="8" t="s">
        <v>27</v>
      </c>
      <c r="CI31" s="4" t="e">
        <f>IF(CH31=#REF!,#REF!,0)</f>
        <v>#REF!</v>
      </c>
      <c r="CK31" s="4" t="e">
        <f>IF(CJ31=#REF!,#REF!,0)</f>
        <v>#REF!</v>
      </c>
      <c r="CL31" s="8" t="s">
        <v>29</v>
      </c>
      <c r="CM31" s="4" t="e">
        <f>IF(CL31=#REF!,#REF!,0)</f>
        <v>#REF!</v>
      </c>
      <c r="CN31" s="20" t="e">
        <f>(CI31+CK31+CM31)*#REF!</f>
        <v>#REF!</v>
      </c>
      <c r="CO31" s="8" t="s">
        <v>171</v>
      </c>
      <c r="CP31" s="4" t="e">
        <f>VLOOKUP(CO31,#REF!,2,FALSE)</f>
        <v>#REF!</v>
      </c>
      <c r="CQ31" s="20" t="e">
        <f>CP31*#REF!</f>
        <v>#REF!</v>
      </c>
      <c r="CR31" s="8" t="s">
        <v>140</v>
      </c>
      <c r="CS31" s="4" t="e">
        <f>VLOOKUP(CR31,#REF!,2,FALSE)</f>
        <v>#REF!</v>
      </c>
      <c r="CT31" s="8" t="s">
        <v>31</v>
      </c>
      <c r="CU31" s="4" t="e">
        <f>IF(CT31=#REF!,#REF!,0)</f>
        <v>#REF!</v>
      </c>
      <c r="CW31" s="4" t="e">
        <f>IF(CV31=#REF!,#REF!,0)</f>
        <v>#REF!</v>
      </c>
      <c r="CY31" s="4" t="e">
        <f>IF(CX31=#REF!,#REF!,0)</f>
        <v>#REF!</v>
      </c>
      <c r="DA31" s="4" t="e">
        <f>IF(CZ31=#REF!,#REF!,0)</f>
        <v>#REF!</v>
      </c>
      <c r="DB31" s="20" t="e">
        <f>(CS31+CU31+CW31+CY31+DA31)*#REF!</f>
        <v>#REF!</v>
      </c>
      <c r="DC31" s="8" t="s">
        <v>35</v>
      </c>
      <c r="DD31" s="4" t="e">
        <f>IF(DC31=#REF!,#REF!,0)</f>
        <v>#REF!</v>
      </c>
      <c r="DE31" s="8" t="s">
        <v>36</v>
      </c>
      <c r="DF31" s="4" t="e">
        <f>IF(DE31=#REF!,#REF!,0)</f>
        <v>#REF!</v>
      </c>
      <c r="DH31" s="4" t="e">
        <f>IF(DG31=#REF!,#REF!,0)</f>
        <v>#REF!</v>
      </c>
      <c r="DI31" s="19" t="e">
        <f>(DD31+DF31+DH31)*#REF!</f>
        <v>#REF!</v>
      </c>
      <c r="DK31" s="4" t="e">
        <f>IF(DJ31=#REF!,#REF!,0)</f>
        <v>#REF!</v>
      </c>
      <c r="DL31" s="8" t="s">
        <v>39</v>
      </c>
      <c r="DM31" s="4" t="e">
        <f>IF(DL31=#REF!,#REF!,0)</f>
        <v>#REF!</v>
      </c>
      <c r="DN31" s="8" t="s">
        <v>40</v>
      </c>
      <c r="DO31" s="4" t="e">
        <f>IF(DN31=#REF!,#REF!,0)</f>
        <v>#REF!</v>
      </c>
      <c r="DQ31" s="4" t="e">
        <f>IF(DP31=#REF!,#REF!,0)</f>
        <v>#REF!</v>
      </c>
      <c r="DS31" s="4" t="e">
        <f>IF(DR31=#REF!,#REF!,0)</f>
        <v>#REF!</v>
      </c>
      <c r="DT31" s="8" t="s">
        <v>129</v>
      </c>
      <c r="DU31" s="4" t="e">
        <f>IF(DT31=#REF!,#REF!,0)</f>
        <v>#REF!</v>
      </c>
      <c r="DV31" s="19" t="e">
        <f>(DK31+DM31+DO31+DQ31+DS31+DU31)*#REF!</f>
        <v>#REF!</v>
      </c>
      <c r="DW31" s="28" t="e">
        <f t="shared" si="6"/>
        <v>#REF!</v>
      </c>
      <c r="DY31" s="4" t="e">
        <f>IF(DX31=#REF!,#REF!,0)</f>
        <v>#REF!</v>
      </c>
      <c r="DZ31" s="8" t="s">
        <v>43</v>
      </c>
      <c r="EA31" s="4" t="e">
        <f>IF(DZ31=#REF!,#REF!,0)</f>
        <v>#REF!</v>
      </c>
      <c r="EC31" s="4" t="e">
        <f>IF(EB31=#REF!,#REF!,0)</f>
        <v>#REF!</v>
      </c>
      <c r="ED31" s="8" t="s">
        <v>45</v>
      </c>
      <c r="EE31" s="4" t="e">
        <f>IF(ED31=#REF!,#REF!,0)</f>
        <v>#REF!</v>
      </c>
      <c r="EG31" s="4" t="e">
        <f>IF(EF31=#REF!,#REF!,0)</f>
        <v>#REF!</v>
      </c>
      <c r="EH31" s="19" t="e">
        <f>(DY31+EA31+EC31+EE31+EG31)*#REF!</f>
        <v>#REF!</v>
      </c>
      <c r="EI31" s="8" t="s">
        <v>159</v>
      </c>
      <c r="EJ31" s="4" t="e">
        <f>VLOOKUP(EI31,#REF!,2,FALSE)</f>
        <v>#REF!</v>
      </c>
      <c r="EK31" s="19" t="e">
        <f>EJ31*#REF!</f>
        <v>#REF!</v>
      </c>
      <c r="EL31" s="28" t="e">
        <f t="shared" si="7"/>
        <v>#REF!</v>
      </c>
      <c r="EN31" s="4" t="e">
        <f>IF(EM31=#REF!,#REF!,0)</f>
        <v>#REF!</v>
      </c>
      <c r="EP31" s="4" t="e">
        <f>IF(EO31=#REF!,#REF!,0)</f>
        <v>#REF!</v>
      </c>
      <c r="ER31" s="4" t="e">
        <f>IF(EQ31=#REF!,#REF!,0)</f>
        <v>#REF!</v>
      </c>
      <c r="ET31" s="4" t="e">
        <f>IF(ES31=#REF!,#REF!,0)</f>
        <v>#REF!</v>
      </c>
      <c r="EU31" s="19" t="e">
        <f>(EN31+EP31+ER31+ET31)*#REF!</f>
        <v>#REF!</v>
      </c>
      <c r="EW31" s="4" t="e">
        <f>IF(EV31=#REF!,#REF!,0)</f>
        <v>#REF!</v>
      </c>
      <c r="EX31" s="8" t="s">
        <v>133</v>
      </c>
      <c r="EY31" s="4" t="e">
        <f>IF(EX31=#REF!,#REF!,0)</f>
        <v>#REF!</v>
      </c>
      <c r="EZ31" s="8" t="s">
        <v>50</v>
      </c>
      <c r="FA31" s="4" t="e">
        <f>IF(EZ31=#REF!,#REF!,0)</f>
        <v>#REF!</v>
      </c>
      <c r="FB31" s="19" t="e">
        <f>(EW31+EY31+FA31)*#REF!</f>
        <v>#REF!</v>
      </c>
      <c r="FC31" s="30" t="e">
        <f t="shared" si="8"/>
        <v>#REF!</v>
      </c>
      <c r="FD31" s="28" t="e">
        <f t="shared" si="9"/>
        <v>#REF!</v>
      </c>
      <c r="FE31" s="8" t="s">
        <v>51</v>
      </c>
      <c r="FF31" s="4" t="e">
        <f>IF(FE31=#REF!,#REF!,0)</f>
        <v>#REF!</v>
      </c>
      <c r="FH31" s="4" t="e">
        <f>IF(FG31=#REF!,#REF!,0)</f>
        <v>#REF!</v>
      </c>
      <c r="FI31" s="8" t="s">
        <v>135</v>
      </c>
      <c r="FJ31" s="4" t="e">
        <f>IF(FI31=#REF!,#REF!,0)</f>
        <v>#REF!</v>
      </c>
      <c r="FK31" s="8" t="s">
        <v>136</v>
      </c>
      <c r="FL31" s="4" t="e">
        <f>IF(FK31=#REF!,#REF!,0)</f>
        <v>#REF!</v>
      </c>
      <c r="FM31" s="8" t="s">
        <v>174</v>
      </c>
      <c r="FN31" s="4" t="e">
        <f>IF(FM31=#REF!,#REF!,0)</f>
        <v>#REF!</v>
      </c>
      <c r="FO31" s="8" t="s">
        <v>52</v>
      </c>
      <c r="FP31" s="4" t="e">
        <f>IF(FO31=#REF!,#REF!,0)</f>
        <v>#REF!</v>
      </c>
      <c r="FR31" s="4" t="e">
        <f>IF(FQ31=#REF!,#REF!,0)</f>
        <v>#REF!</v>
      </c>
      <c r="FS31" s="19" t="e">
        <f>(FF31+FH31+FJ31+FL31+FN31+FP31+FR31)*#REF!</f>
        <v>#REF!</v>
      </c>
      <c r="FT31" s="8" t="s">
        <v>175</v>
      </c>
      <c r="FU31" s="4" t="e">
        <f>IF(FT31=#REF!,#REF!,0)</f>
        <v>#REF!</v>
      </c>
      <c r="FW31" s="4" t="e">
        <f>IF(FV31=#REF!,#REF!,0)</f>
        <v>#REF!</v>
      </c>
      <c r="FY31" s="4" t="e">
        <f>IF(FX31=#REF!,#REF!,0)</f>
        <v>#REF!</v>
      </c>
      <c r="GA31" s="4" t="e">
        <f>IF(FZ31=#REF!,#REF!,0)</f>
        <v>#REF!</v>
      </c>
      <c r="GC31" s="4" t="e">
        <f>IF(GB31=#REF!,#REF!,0)</f>
        <v>#REF!</v>
      </c>
      <c r="GE31" s="4" t="e">
        <f>IF(GD31=#REF!,#REF!,0)</f>
        <v>#REF!</v>
      </c>
      <c r="GG31" s="4" t="e">
        <f>IF(GF31=#REF!,#REF!,0)</f>
        <v>#REF!</v>
      </c>
      <c r="GI31" s="4" t="e">
        <f>IF(GH31=#REF!,#REF!,0)</f>
        <v>#REF!</v>
      </c>
      <c r="GK31" s="4" t="e">
        <f>IF(GJ31=#REF!,#REF!,0)</f>
        <v>#REF!</v>
      </c>
      <c r="GM31" s="4" t="e">
        <f>IF(GL31=#REF!,#REF!,0)</f>
        <v>#REF!</v>
      </c>
      <c r="GN31" s="19" t="e">
        <f>(FU31+FW31+FY31+GA31+GC31+GE31+GG31+GI31+GK31+GM31)*#REF!</f>
        <v>#REF!</v>
      </c>
      <c r="GO31" s="8" t="s">
        <v>55</v>
      </c>
      <c r="GP31" s="4" t="e">
        <f>IF(GO31=#REF!,#REF!,0)</f>
        <v>#REF!</v>
      </c>
      <c r="GR31" s="4" t="e">
        <f>IF(GQ31=#REF!,#REF!,0)</f>
        <v>#REF!</v>
      </c>
      <c r="GT31" s="4" t="e">
        <f>IF(GS31=#REF!,#REF!,0)</f>
        <v>#REF!</v>
      </c>
      <c r="GV31" s="4" t="e">
        <f>IF(GU31=#REF!,#REF!,0)</f>
        <v>#REF!</v>
      </c>
      <c r="GX31" s="4" t="e">
        <f>IF(GW31=#REF!,#REF!,0)</f>
        <v>#REF!</v>
      </c>
      <c r="GY31" s="18" t="e">
        <f>(GP31+GR31+GT31+GV31+GX31)*#REF!</f>
        <v>#REF!</v>
      </c>
      <c r="GZ31" s="8" t="s">
        <v>60</v>
      </c>
      <c r="HA31" s="4" t="e">
        <f>IF(GZ31=#REF!,#REF!,0)</f>
        <v>#REF!</v>
      </c>
      <c r="HB31" s="8" t="s">
        <v>61</v>
      </c>
      <c r="HC31" s="4" t="e">
        <f>IF(HB31=#REF!,#REF!,0)</f>
        <v>#REF!</v>
      </c>
      <c r="HD31" s="8" t="s">
        <v>62</v>
      </c>
      <c r="HE31" s="4" t="e">
        <f>IF(HD31=#REF!,#REF!,0)</f>
        <v>#REF!</v>
      </c>
      <c r="HF31" s="8" t="s">
        <v>63</v>
      </c>
      <c r="HG31" s="4" t="e">
        <f>IF(HF31=#REF!,#REF!,0)</f>
        <v>#REF!</v>
      </c>
      <c r="HH31" s="8" t="s">
        <v>64</v>
      </c>
      <c r="HI31" s="4" t="e">
        <f>IF(HH31=#REF!,#REF!,0)</f>
        <v>#REF!</v>
      </c>
      <c r="HJ31" s="8" t="s">
        <v>65</v>
      </c>
      <c r="HK31" s="4" t="e">
        <f>IF(HJ31=#REF!,#REF!,0)</f>
        <v>#REF!</v>
      </c>
      <c r="HL31" s="8" t="s">
        <v>66</v>
      </c>
      <c r="HM31" s="4" t="e">
        <f>IF(HL31=#REF!,#REF!,0)</f>
        <v>#REF!</v>
      </c>
      <c r="HN31" s="8" t="s">
        <v>67</v>
      </c>
      <c r="HO31" s="4" t="e">
        <f>IF(HN31=#REF!,#REF!,0)</f>
        <v>#REF!</v>
      </c>
      <c r="HP31" s="18" t="e">
        <f>(HA31+HC31+HE31+HG31+HI31+HK31+HM31+HO31)*#REF!</f>
        <v>#REF!</v>
      </c>
      <c r="HQ31" s="28" t="e">
        <f t="shared" si="10"/>
        <v>#REF!</v>
      </c>
      <c r="HR31" s="8" t="s">
        <v>160</v>
      </c>
      <c r="HS31" s="4" t="e">
        <f>VLOOKUP(HR31,#REF!,2,FALSE)</f>
        <v>#REF!</v>
      </c>
      <c r="HT31" s="19" t="e">
        <f>HS31*#REF!</f>
        <v>#REF!</v>
      </c>
      <c r="HU31" s="8" t="s">
        <v>141</v>
      </c>
      <c r="HV31" s="4" t="e">
        <f>IF(HU31=#REF!,#REF!,0)</f>
        <v>#REF!</v>
      </c>
      <c r="HW31" s="8" t="s">
        <v>69</v>
      </c>
      <c r="HX31" s="4" t="e">
        <f>IF(HW31=#REF!,#REF!,0)</f>
        <v>#REF!</v>
      </c>
      <c r="HY31" s="8" t="s">
        <v>70</v>
      </c>
      <c r="HZ31" s="4" t="e">
        <f>IF(HY31=#REF!,#REF!,0)</f>
        <v>#REF!</v>
      </c>
      <c r="IB31" s="4" t="e">
        <f>IF(IA31=#REF!,#REF!,0)</f>
        <v>#REF!</v>
      </c>
      <c r="ID31" s="4" t="e">
        <f>IF(IC31=#REF!,#REF!,0)</f>
        <v>#REF!</v>
      </c>
      <c r="IF31" s="4" t="e">
        <f>IF(IE31=#REF!,#REF!,0)</f>
        <v>#REF!</v>
      </c>
      <c r="IH31" s="4" t="e">
        <f>IF(IG31=#REF!,#REF!,0)</f>
        <v>#REF!</v>
      </c>
      <c r="IJ31" s="4" t="e">
        <f>IF(II31=#REF!,#REF!,0)</f>
        <v>#REF!</v>
      </c>
      <c r="IL31" s="4" t="e">
        <f>IF(IK31=#REF!,#REF!,0)</f>
        <v>#REF!</v>
      </c>
      <c r="IM31" s="19" t="e">
        <f>(HV31+HX31+HZ31+IB31+ID31+IF31+IH31+IJ31+IL31)*#REF!</f>
        <v>#REF!</v>
      </c>
      <c r="IN31" s="8" t="s">
        <v>7</v>
      </c>
      <c r="IO31" s="4" t="e">
        <f>IF(IN31=#REF!,#REF!,0)</f>
        <v>#REF!</v>
      </c>
      <c r="IP31" s="8" t="s">
        <v>77</v>
      </c>
      <c r="IQ31" s="4" t="e">
        <f>IF(IP31=#REF!,#REF!,0)</f>
        <v>#REF!</v>
      </c>
      <c r="IS31" s="4" t="e">
        <f>IF(IR31=#REF!,#REF!,0)</f>
        <v>#REF!</v>
      </c>
      <c r="IU31" s="4" t="e">
        <f>IF(IT31=#REF!,#REF!,0)</f>
        <v>#REF!</v>
      </c>
      <c r="IV31" s="19" t="e">
        <f>(IO31+IQ31+IS31+IU31)*#REF!</f>
        <v>#REF!</v>
      </c>
      <c r="IW31" s="8" t="s">
        <v>79</v>
      </c>
      <c r="IX31" s="4" t="e">
        <f>IF(IW31=#REF!,#REF!,0)</f>
        <v>#REF!</v>
      </c>
      <c r="IY31" s="8" t="s">
        <v>80</v>
      </c>
      <c r="IZ31" s="4" t="e">
        <f>IF(IY31=#REF!,#REF!,0)</f>
        <v>#REF!</v>
      </c>
      <c r="JA31" s="8" t="s">
        <v>9</v>
      </c>
      <c r="JB31" s="4" t="e">
        <f>IF(JA31=#REF!,#REF!,0)</f>
        <v>#REF!</v>
      </c>
      <c r="JC31" s="19" t="e">
        <f>(IX31+IZ31+JB31)*#REF!</f>
        <v>#REF!</v>
      </c>
      <c r="JD31" s="28" t="e">
        <f t="shared" si="11"/>
        <v>#REF!</v>
      </c>
      <c r="JE31" s="8" t="s">
        <v>161</v>
      </c>
      <c r="JF31" s="4" t="e">
        <f>VLOOKUP(JE31,#REF!,2,FALSE)</f>
        <v>#REF!</v>
      </c>
      <c r="JG31" s="19" t="e">
        <f>JF31*#REF!</f>
        <v>#REF!</v>
      </c>
      <c r="JH31" s="8" t="s">
        <v>82</v>
      </c>
      <c r="JI31" s="4" t="e">
        <f>IF(JH31=#REF!,#REF!,0)</f>
        <v>#REF!</v>
      </c>
      <c r="JJ31" s="8" t="s">
        <v>83</v>
      </c>
      <c r="JK31" s="4" t="e">
        <f>IF(JJ31=#REF!,#REF!,0)</f>
        <v>#REF!</v>
      </c>
      <c r="JL31" s="8" t="s">
        <v>84</v>
      </c>
      <c r="JM31" s="4" t="e">
        <f>IF(JL31=#REF!,#REF!,0)</f>
        <v>#REF!</v>
      </c>
      <c r="JO31" s="4" t="e">
        <f>IF(JN31=#REF!,#REF!,0)</f>
        <v>#REF!</v>
      </c>
      <c r="JP31" s="18" t="e">
        <f>(JI31+JK31+JM31+JO31)*#REF!</f>
        <v>#REF!</v>
      </c>
      <c r="JQ31" s="8" t="s">
        <v>86</v>
      </c>
      <c r="JR31" s="4" t="e">
        <f>IF(JQ31=#REF!,#REF!,0)</f>
        <v>#REF!</v>
      </c>
      <c r="JS31" s="8" t="s">
        <v>87</v>
      </c>
      <c r="JT31" s="4" t="e">
        <f>IF(JS31=#REF!,#REF!,0)</f>
        <v>#REF!</v>
      </c>
      <c r="JU31" s="8" t="s">
        <v>143</v>
      </c>
      <c r="JV31" s="4" t="e">
        <f>IF(JU31=#REF!,#REF!,0)</f>
        <v>#REF!</v>
      </c>
      <c r="JW31" s="20" t="e">
        <f>(JR31+JT31+JV31)*#REF!</f>
        <v>#REF!</v>
      </c>
      <c r="JX31" s="11" t="s">
        <v>145</v>
      </c>
      <c r="JY31" s="11" t="s">
        <v>144</v>
      </c>
      <c r="JZ31" s="11" t="s">
        <v>145</v>
      </c>
      <c r="KA31" s="11" t="s">
        <v>144</v>
      </c>
      <c r="KB31" s="11" t="s">
        <v>145</v>
      </c>
      <c r="KC31" s="11" t="s">
        <v>144</v>
      </c>
      <c r="KD31" s="11">
        <v>0</v>
      </c>
      <c r="KE31" s="11">
        <v>57</v>
      </c>
      <c r="KF31" s="11">
        <v>131</v>
      </c>
      <c r="KG31" s="11">
        <v>51</v>
      </c>
      <c r="KH31" s="11">
        <v>6</v>
      </c>
      <c r="KI31" s="11">
        <v>3713</v>
      </c>
      <c r="KJ31" s="11">
        <v>66176</v>
      </c>
      <c r="KK31" s="11">
        <v>10331</v>
      </c>
      <c r="KL31" s="11">
        <v>18372146</v>
      </c>
      <c r="KM31" s="11">
        <v>10879146</v>
      </c>
      <c r="KN31" s="11">
        <v>7493000</v>
      </c>
      <c r="KO31" s="11">
        <v>8434967.7200000007</v>
      </c>
      <c r="KP31" s="11">
        <v>3058581.85</v>
      </c>
      <c r="KQ31" s="11">
        <v>5834826.1299999999</v>
      </c>
      <c r="KR31" s="11">
        <v>1983443</v>
      </c>
      <c r="KS31" s="11">
        <v>44</v>
      </c>
      <c r="KT31" s="11">
        <v>31</v>
      </c>
      <c r="KU31" s="11">
        <v>13</v>
      </c>
      <c r="KV31" s="11" t="s">
        <v>146</v>
      </c>
      <c r="KW31" s="11" t="s">
        <v>147</v>
      </c>
    </row>
    <row r="32" spans="1:309" x14ac:dyDescent="0.25">
      <c r="A32" s="39">
        <v>98</v>
      </c>
      <c r="B32" s="11" t="s">
        <v>729</v>
      </c>
      <c r="C32" s="39" t="s">
        <v>1742</v>
      </c>
      <c r="D32" s="39" t="s">
        <v>723</v>
      </c>
      <c r="E32" s="39" t="s">
        <v>724</v>
      </c>
      <c r="F32" s="39" t="s">
        <v>725</v>
      </c>
      <c r="G32" s="39" t="s">
        <v>726</v>
      </c>
      <c r="H32" s="39" t="s">
        <v>727</v>
      </c>
      <c r="I32" s="39" t="s">
        <v>728</v>
      </c>
      <c r="J32" s="39" t="s">
        <v>1699</v>
      </c>
      <c r="K32" s="39" t="s">
        <v>1689</v>
      </c>
      <c r="L32" s="41" t="e">
        <f t="shared" si="0"/>
        <v>#REF!</v>
      </c>
      <c r="M32" s="36" t="e">
        <f t="shared" si="1"/>
        <v>#REF!</v>
      </c>
      <c r="N32" s="33" t="e">
        <f t="shared" si="2"/>
        <v>#REF!</v>
      </c>
      <c r="O32" s="23" t="e">
        <f t="shared" si="3"/>
        <v>#REF!</v>
      </c>
      <c r="P32" s="8" t="s">
        <v>154</v>
      </c>
      <c r="Q32" s="14" t="e">
        <f>VLOOKUP(P32,#REF!,2,FALSE)</f>
        <v>#REF!</v>
      </c>
      <c r="R32" s="8" t="s">
        <v>154</v>
      </c>
      <c r="S32" s="14" t="e">
        <f>VLOOKUP(R32,#REF!,2,FALSE)</f>
        <v>#REF!</v>
      </c>
      <c r="T32" s="15" t="e">
        <f>(Q32+S32)*#REF!</f>
        <v>#REF!</v>
      </c>
      <c r="U32" s="8" t="s">
        <v>7</v>
      </c>
      <c r="V32" s="10" t="e">
        <f>IF(U32=#REF!,#REF!,0)</f>
        <v>#REF!</v>
      </c>
      <c r="W32" s="8" t="s">
        <v>8</v>
      </c>
      <c r="X32" s="10" t="e">
        <f>IF(W32=#REF!,#REF!,0)</f>
        <v>#REF!</v>
      </c>
      <c r="Y32" s="8" t="s">
        <v>9</v>
      </c>
      <c r="Z32" s="10" t="e">
        <f>IF(Y32=#REF!,#REF!,0)</f>
        <v>#REF!</v>
      </c>
      <c r="AB32" s="10" t="e">
        <f>IF(AA32=#REF!,#REF!,0)</f>
        <v>#REF!</v>
      </c>
      <c r="AD32" s="10" t="e">
        <f>IF(AC32=#REF!,#REF!,0)</f>
        <v>#REF!</v>
      </c>
      <c r="AF32" s="10" t="e">
        <f>IF(AE32=#REF!,#REF!,0)</f>
        <v>#REF!</v>
      </c>
      <c r="AH32" s="10" t="e">
        <f>IF(AG32=#REF!,#REF!,0)</f>
        <v>#REF!</v>
      </c>
      <c r="AJ32" s="10" t="e">
        <f>IF(AI32=#REF!,#REF!,0)</f>
        <v>#REF!</v>
      </c>
      <c r="AL32" s="10" t="e">
        <f>IF(AK32=#REF!,#REF!,0)</f>
        <v>#REF!</v>
      </c>
      <c r="AM32" s="17" t="e">
        <f>(V32+X32+Z32+AB32+AD32+AF32+AH32+AJ32+AL32)*#REF!</f>
        <v>#REF!</v>
      </c>
      <c r="AN32" s="27" t="e">
        <f t="shared" si="4"/>
        <v>#REF!</v>
      </c>
      <c r="AO32" s="8" t="s">
        <v>10</v>
      </c>
      <c r="AP32" s="4" t="e">
        <f>IF(AO32=#REF!,#REF!,0)</f>
        <v>#REF!</v>
      </c>
      <c r="AR32" s="4" t="e">
        <f>IF(AQ32=#REF!,#REF!,0)</f>
        <v>#REF!</v>
      </c>
      <c r="AS32" s="8" t="s">
        <v>12</v>
      </c>
      <c r="AT32" s="4" t="e">
        <f>IF(AS32=#REF!,#REF!,0)</f>
        <v>#REF!</v>
      </c>
      <c r="AV32" s="4" t="e">
        <f>IF(AU32=#REF!,#REF!,0)</f>
        <v>#REF!</v>
      </c>
      <c r="AX32" s="4" t="e">
        <f>IF(AW32=#REF!,#REF!,0)</f>
        <v>#REF!</v>
      </c>
      <c r="AY32" s="8" t="s">
        <v>15</v>
      </c>
      <c r="AZ32" s="4" t="e">
        <f>IF(AY32=#REF!,#REF!,0)</f>
        <v>#REF!</v>
      </c>
      <c r="BA32" s="20" t="e">
        <f>(AP32+AR32+AT32+AV32+AX32+AZ32)*#REF!</f>
        <v>#REF!</v>
      </c>
      <c r="BB32" s="8" t="s">
        <v>169</v>
      </c>
      <c r="BC32" s="4" t="e">
        <f>VLOOKUP(BB32,#REF!,2,FALSE)</f>
        <v>#REF!</v>
      </c>
      <c r="BD32" s="20" t="e">
        <f>BC32*#REF!</f>
        <v>#REF!</v>
      </c>
      <c r="BE32" s="8" t="s">
        <v>205</v>
      </c>
      <c r="BF32" s="4" t="e">
        <f>VLOOKUP(BE32,#REF!,2,0)</f>
        <v>#REF!</v>
      </c>
      <c r="BG32" s="20" t="e">
        <f>BF32*#REF!</f>
        <v>#REF!</v>
      </c>
      <c r="BH32" s="8" t="s">
        <v>123</v>
      </c>
      <c r="BI32" s="4" t="e">
        <f>VLOOKUP(BH32,#REF!,2,FALSE)</f>
        <v>#REF!</v>
      </c>
      <c r="BJ32" s="19" t="e">
        <f>BI32*#REF!</f>
        <v>#REF!</v>
      </c>
      <c r="BK32" s="8" t="s">
        <v>157</v>
      </c>
      <c r="BL32" s="4" t="e">
        <f>VLOOKUP(BK32,#REF!,2,FALSE)</f>
        <v>#REF!</v>
      </c>
      <c r="BM32" s="8" t="s">
        <v>158</v>
      </c>
      <c r="BN32" s="4" t="e">
        <f>VLOOKUP(BM32,#REF!,2,FALSE)</f>
        <v>#REF!</v>
      </c>
      <c r="BO32" s="20" t="e">
        <f>(BL32+BN32)*#REF!</f>
        <v>#REF!</v>
      </c>
      <c r="BP32" s="28" t="e">
        <f t="shared" si="5"/>
        <v>#REF!</v>
      </c>
      <c r="BR32" s="4" t="e">
        <f>IF(BQ32=#REF!,#REF!,0)</f>
        <v>#REF!</v>
      </c>
      <c r="BT32" s="4" t="e">
        <f>IF(BS32=#REF!,#REF!,0)</f>
        <v>#REF!</v>
      </c>
      <c r="BV32" s="4" t="e">
        <f>IF(BU32=#REF!,#REF!,0)</f>
        <v>#REF!</v>
      </c>
      <c r="BX32" s="4" t="e">
        <f>IF(BW32=#REF!,#REF!,0)</f>
        <v>#REF!</v>
      </c>
      <c r="BZ32" s="4" t="e">
        <f>IF(BY32=#REF!,#REF!,0)</f>
        <v>#REF!</v>
      </c>
      <c r="CB32" s="4" t="e">
        <f>IF(CA32=#REF!,#REF!,0)</f>
        <v>#REF!</v>
      </c>
      <c r="CD32" s="4" t="e">
        <f>IF(CC32=#REF!,#REF!,0)</f>
        <v>#REF!</v>
      </c>
      <c r="CF32" s="4" t="e">
        <f>IF(CE32=#REF!,#REF!,0)</f>
        <v>#REF!</v>
      </c>
      <c r="CG32" s="20" t="e">
        <f>(BR32+BT32+BV32+BX32+BZ32+CB32+CD32+CF32)*#REF!</f>
        <v>#REF!</v>
      </c>
      <c r="CH32" s="8" t="s">
        <v>27</v>
      </c>
      <c r="CI32" s="4" t="e">
        <f>IF(CH32=#REF!,#REF!,0)</f>
        <v>#REF!</v>
      </c>
      <c r="CK32" s="4" t="e">
        <f>IF(CJ32=#REF!,#REF!,0)</f>
        <v>#REF!</v>
      </c>
      <c r="CL32" s="8" t="s">
        <v>29</v>
      </c>
      <c r="CM32" s="4" t="e">
        <f>IF(CL32=#REF!,#REF!,0)</f>
        <v>#REF!</v>
      </c>
      <c r="CN32" s="20" t="e">
        <f>(CI32+CK32+CM32)*#REF!</f>
        <v>#REF!</v>
      </c>
      <c r="CO32" s="8" t="s">
        <v>171</v>
      </c>
      <c r="CP32" s="4" t="e">
        <f>VLOOKUP(CO32,#REF!,2,FALSE)</f>
        <v>#REF!</v>
      </c>
      <c r="CQ32" s="20" t="e">
        <f>CP32*#REF!</f>
        <v>#REF!</v>
      </c>
      <c r="CR32" s="8" t="s">
        <v>333</v>
      </c>
      <c r="CS32" s="4" t="e">
        <f>VLOOKUP(CR32,#REF!,2,FALSE)</f>
        <v>#REF!</v>
      </c>
      <c r="CT32" s="8" t="s">
        <v>31</v>
      </c>
      <c r="CU32" s="4" t="e">
        <f>IF(CT32=#REF!,#REF!,0)</f>
        <v>#REF!</v>
      </c>
      <c r="CV32" s="8" t="s">
        <v>32</v>
      </c>
      <c r="CW32" s="4" t="e">
        <f>IF(CV32=#REF!,#REF!,0)</f>
        <v>#REF!</v>
      </c>
      <c r="CY32" s="4" t="e">
        <f>IF(CX32=#REF!,#REF!,0)</f>
        <v>#REF!</v>
      </c>
      <c r="CZ32" s="8" t="s">
        <v>34</v>
      </c>
      <c r="DA32" s="4" t="e">
        <f>IF(CZ32=#REF!,#REF!,0)</f>
        <v>#REF!</v>
      </c>
      <c r="DB32" s="20" t="e">
        <f>(CS32+CU32+CW32+CY32+DA32)*#REF!</f>
        <v>#REF!</v>
      </c>
      <c r="DC32" s="8" t="s">
        <v>35</v>
      </c>
      <c r="DD32" s="4" t="e">
        <f>IF(DC32=#REF!,#REF!,0)</f>
        <v>#REF!</v>
      </c>
      <c r="DE32" s="8" t="s">
        <v>36</v>
      </c>
      <c r="DF32" s="4" t="e">
        <f>IF(DE32=#REF!,#REF!,0)</f>
        <v>#REF!</v>
      </c>
      <c r="DG32" s="8" t="s">
        <v>37</v>
      </c>
      <c r="DH32" s="4" t="e">
        <f>IF(DG32=#REF!,#REF!,0)</f>
        <v>#REF!</v>
      </c>
      <c r="DI32" s="19" t="e">
        <f>(DD32+DF32+DH32)*#REF!</f>
        <v>#REF!</v>
      </c>
      <c r="DJ32" s="8" t="s">
        <v>38</v>
      </c>
      <c r="DK32" s="4" t="e">
        <f>IF(DJ32=#REF!,#REF!,0)</f>
        <v>#REF!</v>
      </c>
      <c r="DL32" s="8" t="s">
        <v>39</v>
      </c>
      <c r="DM32" s="4" t="e">
        <f>IF(DL32=#REF!,#REF!,0)</f>
        <v>#REF!</v>
      </c>
      <c r="DN32" s="8" t="s">
        <v>40</v>
      </c>
      <c r="DO32" s="4" t="e">
        <f>IF(DN32=#REF!,#REF!,0)</f>
        <v>#REF!</v>
      </c>
      <c r="DP32" s="8" t="s">
        <v>128</v>
      </c>
      <c r="DQ32" s="4" t="e">
        <f>IF(DP32=#REF!,#REF!,0)</f>
        <v>#REF!</v>
      </c>
      <c r="DS32" s="4" t="e">
        <f>IF(DR32=#REF!,#REF!,0)</f>
        <v>#REF!</v>
      </c>
      <c r="DT32" s="8" t="s">
        <v>129</v>
      </c>
      <c r="DU32" s="4" t="e">
        <f>IF(DT32=#REF!,#REF!,0)</f>
        <v>#REF!</v>
      </c>
      <c r="DV32" s="19" t="e">
        <f>(DK32+DM32+DO32+DQ32+DS32+DU32)*#REF!</f>
        <v>#REF!</v>
      </c>
      <c r="DW32" s="28" t="e">
        <f t="shared" si="6"/>
        <v>#REF!</v>
      </c>
      <c r="DX32" s="8" t="s">
        <v>42</v>
      </c>
      <c r="DY32" s="4" t="e">
        <f>IF(DX32=#REF!,#REF!,0)</f>
        <v>#REF!</v>
      </c>
      <c r="DZ32" s="8" t="s">
        <v>43</v>
      </c>
      <c r="EA32" s="4" t="e">
        <f>IF(DZ32=#REF!,#REF!,0)</f>
        <v>#REF!</v>
      </c>
      <c r="EB32" s="8" t="s">
        <v>44</v>
      </c>
      <c r="EC32" s="4" t="e">
        <f>IF(EB32=#REF!,#REF!,0)</f>
        <v>#REF!</v>
      </c>
      <c r="ED32" s="8" t="s">
        <v>45</v>
      </c>
      <c r="EE32" s="4" t="e">
        <f>IF(ED32=#REF!,#REF!,0)</f>
        <v>#REF!</v>
      </c>
      <c r="EF32" s="8" t="s">
        <v>46</v>
      </c>
      <c r="EG32" s="4" t="e">
        <f>IF(EF32=#REF!,#REF!,0)</f>
        <v>#REF!</v>
      </c>
      <c r="EH32" s="19" t="e">
        <f>(DY32+EA32+EC32+EE32+EG32)*#REF!</f>
        <v>#REF!</v>
      </c>
      <c r="EI32" s="8" t="s">
        <v>130</v>
      </c>
      <c r="EJ32" s="4" t="e">
        <f>VLOOKUP(EI32,#REF!,2,FALSE)</f>
        <v>#REF!</v>
      </c>
      <c r="EK32" s="19" t="e">
        <f>EJ32*#REF!</f>
        <v>#REF!</v>
      </c>
      <c r="EL32" s="28" t="e">
        <f t="shared" si="7"/>
        <v>#REF!</v>
      </c>
      <c r="EN32" s="4" t="e">
        <f>IF(EM32=#REF!,#REF!,0)</f>
        <v>#REF!</v>
      </c>
      <c r="EP32" s="4" t="e">
        <f>IF(EO32=#REF!,#REF!,0)</f>
        <v>#REF!</v>
      </c>
      <c r="ER32" s="4" t="e">
        <f>IF(EQ32=#REF!,#REF!,0)</f>
        <v>#REF!</v>
      </c>
      <c r="ES32" s="8" t="s">
        <v>132</v>
      </c>
      <c r="ET32" s="4" t="e">
        <f>IF(ES32=#REF!,#REF!,0)</f>
        <v>#REF!</v>
      </c>
      <c r="EU32" s="19" t="e">
        <f>(EN32+EP32+ER32+ET32)*#REF!</f>
        <v>#REF!</v>
      </c>
      <c r="EV32" s="8" t="s">
        <v>173</v>
      </c>
      <c r="EW32" s="4" t="e">
        <f>IF(EV32=#REF!,#REF!,0)</f>
        <v>#REF!</v>
      </c>
      <c r="EX32" s="8" t="s">
        <v>133</v>
      </c>
      <c r="EY32" s="4" t="e">
        <f>IF(EX32=#REF!,#REF!,0)</f>
        <v>#REF!</v>
      </c>
      <c r="EZ32" s="8" t="s">
        <v>50</v>
      </c>
      <c r="FA32" s="4" t="e">
        <f>IF(EZ32=#REF!,#REF!,0)</f>
        <v>#REF!</v>
      </c>
      <c r="FB32" s="19" t="e">
        <f>(EW32+EY32+FA32)*#REF!</f>
        <v>#REF!</v>
      </c>
      <c r="FC32" s="30" t="e">
        <f t="shared" si="8"/>
        <v>#REF!</v>
      </c>
      <c r="FD32" s="28" t="e">
        <f t="shared" si="9"/>
        <v>#REF!</v>
      </c>
      <c r="FE32" s="8" t="s">
        <v>51</v>
      </c>
      <c r="FF32" s="4" t="e">
        <f>IF(FE32=#REF!,#REF!,0)</f>
        <v>#REF!</v>
      </c>
      <c r="FG32" s="8" t="s">
        <v>134</v>
      </c>
      <c r="FH32" s="4" t="e">
        <f>IF(FG32=#REF!,#REF!,0)</f>
        <v>#REF!</v>
      </c>
      <c r="FI32" s="8" t="s">
        <v>135</v>
      </c>
      <c r="FJ32" s="4" t="e">
        <f>IF(FI32=#REF!,#REF!,0)</f>
        <v>#REF!</v>
      </c>
      <c r="FK32" s="8" t="s">
        <v>136</v>
      </c>
      <c r="FL32" s="4" t="e">
        <f>IF(FK32=#REF!,#REF!,0)</f>
        <v>#REF!</v>
      </c>
      <c r="FM32" s="8" t="s">
        <v>174</v>
      </c>
      <c r="FN32" s="4" t="e">
        <f>IF(FM32=#REF!,#REF!,0)</f>
        <v>#REF!</v>
      </c>
      <c r="FO32" s="8" t="s">
        <v>52</v>
      </c>
      <c r="FP32" s="4" t="e">
        <f>IF(FO32=#REF!,#REF!,0)</f>
        <v>#REF!</v>
      </c>
      <c r="FQ32" s="8" t="s">
        <v>53</v>
      </c>
      <c r="FR32" s="4" t="e">
        <f>IF(FQ32=#REF!,#REF!,0)</f>
        <v>#REF!</v>
      </c>
      <c r="FS32" s="19" t="e">
        <f>(FF32+FH32+FJ32+FL32+FN32+FP32+FR32)*#REF!</f>
        <v>#REF!</v>
      </c>
      <c r="FT32" s="8" t="s">
        <v>175</v>
      </c>
      <c r="FU32" s="4" t="e">
        <f>IF(FT32=#REF!,#REF!,0)</f>
        <v>#REF!</v>
      </c>
      <c r="FV32" s="8" t="s">
        <v>137</v>
      </c>
      <c r="FW32" s="4" t="e">
        <f>IF(FV32=#REF!,#REF!,0)</f>
        <v>#REF!</v>
      </c>
      <c r="FX32" s="8" t="s">
        <v>176</v>
      </c>
      <c r="FY32" s="4" t="e">
        <f>IF(FX32=#REF!,#REF!,0)</f>
        <v>#REF!</v>
      </c>
      <c r="FZ32" s="8" t="s">
        <v>138</v>
      </c>
      <c r="GA32" s="4" t="e">
        <f>IF(FZ32=#REF!,#REF!,0)</f>
        <v>#REF!</v>
      </c>
      <c r="GB32" s="8" t="s">
        <v>177</v>
      </c>
      <c r="GC32" s="4" t="e">
        <f>IF(GB32=#REF!,#REF!,0)</f>
        <v>#REF!</v>
      </c>
      <c r="GD32" s="8" t="s">
        <v>139</v>
      </c>
      <c r="GE32" s="4" t="e">
        <f>IF(GD32=#REF!,#REF!,0)</f>
        <v>#REF!</v>
      </c>
      <c r="GG32" s="4" t="e">
        <f>IF(GF32=#REF!,#REF!,0)</f>
        <v>#REF!</v>
      </c>
      <c r="GI32" s="4" t="e">
        <f>IF(GH32=#REF!,#REF!,0)</f>
        <v>#REF!</v>
      </c>
      <c r="GJ32" s="8" t="s">
        <v>206</v>
      </c>
      <c r="GK32" s="4" t="e">
        <f>IF(GJ32=#REF!,#REF!,0)</f>
        <v>#REF!</v>
      </c>
      <c r="GL32" s="8" t="s">
        <v>179</v>
      </c>
      <c r="GM32" s="4" t="e">
        <f>IF(GL32=#REF!,#REF!,0)</f>
        <v>#REF!</v>
      </c>
      <c r="GN32" s="19" t="e">
        <f>(FU32+FW32+FY32+GA32+GC32+GE32+GG32+GI32+GK32+GM32)*#REF!</f>
        <v>#REF!</v>
      </c>
      <c r="GO32" s="8" t="s">
        <v>55</v>
      </c>
      <c r="GP32" s="4" t="e">
        <f>IF(GO32=#REF!,#REF!,0)</f>
        <v>#REF!</v>
      </c>
      <c r="GQ32" s="8" t="s">
        <v>56</v>
      </c>
      <c r="GR32" s="4" t="e">
        <f>IF(GQ32=#REF!,#REF!,0)</f>
        <v>#REF!</v>
      </c>
      <c r="GS32" s="8" t="s">
        <v>57</v>
      </c>
      <c r="GT32" s="4" t="e">
        <f>IF(GS32=#REF!,#REF!,0)</f>
        <v>#REF!</v>
      </c>
      <c r="GU32" s="8" t="s">
        <v>58</v>
      </c>
      <c r="GV32" s="4" t="e">
        <f>IF(GU32=#REF!,#REF!,0)</f>
        <v>#REF!</v>
      </c>
      <c r="GW32" s="8" t="s">
        <v>59</v>
      </c>
      <c r="GX32" s="4" t="e">
        <f>IF(GW32=#REF!,#REF!,0)</f>
        <v>#REF!</v>
      </c>
      <c r="GY32" s="18" t="e">
        <f>(GP32+GR32+GT32+GV32+GX32)*#REF!</f>
        <v>#REF!</v>
      </c>
      <c r="GZ32" s="8" t="s">
        <v>60</v>
      </c>
      <c r="HA32" s="4" t="e">
        <f>IF(GZ32=#REF!,#REF!,0)</f>
        <v>#REF!</v>
      </c>
      <c r="HC32" s="4" t="e">
        <f>IF(HB32=#REF!,#REF!,0)</f>
        <v>#REF!</v>
      </c>
      <c r="HE32" s="4" t="e">
        <f>IF(HD32=#REF!,#REF!,0)</f>
        <v>#REF!</v>
      </c>
      <c r="HF32" s="8" t="s">
        <v>63</v>
      </c>
      <c r="HG32" s="4" t="e">
        <f>IF(HF32=#REF!,#REF!,0)</f>
        <v>#REF!</v>
      </c>
      <c r="HI32" s="4" t="e">
        <f>IF(HH32=#REF!,#REF!,0)</f>
        <v>#REF!</v>
      </c>
      <c r="HK32" s="4" t="e">
        <f>IF(HJ32=#REF!,#REF!,0)</f>
        <v>#REF!</v>
      </c>
      <c r="HL32" s="8" t="s">
        <v>66</v>
      </c>
      <c r="HM32" s="4" t="e">
        <f>IF(HL32=#REF!,#REF!,0)</f>
        <v>#REF!</v>
      </c>
      <c r="HN32" s="8" t="s">
        <v>67</v>
      </c>
      <c r="HO32" s="4" t="e">
        <f>IF(HN32=#REF!,#REF!,0)</f>
        <v>#REF!</v>
      </c>
      <c r="HP32" s="18" t="e">
        <f>(HA32+HC32+HE32+HG32+HI32+HK32+HM32+HO32)*#REF!</f>
        <v>#REF!</v>
      </c>
      <c r="HQ32" s="28" t="e">
        <f t="shared" si="10"/>
        <v>#REF!</v>
      </c>
      <c r="HR32" s="8" t="s">
        <v>207</v>
      </c>
      <c r="HS32" s="4" t="e">
        <f>VLOOKUP(HR32,#REF!,2,FALSE)</f>
        <v>#REF!</v>
      </c>
      <c r="HT32" s="19" t="e">
        <f>HS32*#REF!</f>
        <v>#REF!</v>
      </c>
      <c r="HU32" s="8" t="s">
        <v>141</v>
      </c>
      <c r="HV32" s="4" t="e">
        <f>IF(HU32=#REF!,#REF!,0)</f>
        <v>#REF!</v>
      </c>
      <c r="HW32" s="8" t="s">
        <v>69</v>
      </c>
      <c r="HX32" s="4" t="e">
        <f>IF(HW32=#REF!,#REF!,0)</f>
        <v>#REF!</v>
      </c>
      <c r="HZ32" s="4" t="e">
        <f>IF(HY32=#REF!,#REF!,0)</f>
        <v>#REF!</v>
      </c>
      <c r="IB32" s="4" t="e">
        <f>IF(IA32=#REF!,#REF!,0)</f>
        <v>#REF!</v>
      </c>
      <c r="ID32" s="4" t="e">
        <f>IF(IC32=#REF!,#REF!,0)</f>
        <v>#REF!</v>
      </c>
      <c r="IF32" s="4" t="e">
        <f>IF(IE32=#REF!,#REF!,0)</f>
        <v>#REF!</v>
      </c>
      <c r="IH32" s="4" t="e">
        <f>IF(IG32=#REF!,#REF!,0)</f>
        <v>#REF!</v>
      </c>
      <c r="IJ32" s="4" t="e">
        <f>IF(II32=#REF!,#REF!,0)</f>
        <v>#REF!</v>
      </c>
      <c r="IL32" s="4" t="e">
        <f>IF(IK32=#REF!,#REF!,0)</f>
        <v>#REF!</v>
      </c>
      <c r="IM32" s="19" t="e">
        <f>(HV32+HX32+HZ32+IB32+ID32+IF32+IH32+IJ32+IL32)*#REF!</f>
        <v>#REF!</v>
      </c>
      <c r="IO32" s="4" t="e">
        <f>IF(IN32=#REF!,#REF!,0)</f>
        <v>#REF!</v>
      </c>
      <c r="IQ32" s="4" t="e">
        <f>IF(IP32=#REF!,#REF!,0)</f>
        <v>#REF!</v>
      </c>
      <c r="IS32" s="4" t="e">
        <f>IF(IR32=#REF!,#REF!,0)</f>
        <v>#REF!</v>
      </c>
      <c r="IU32" s="4" t="e">
        <f>IF(IT32=#REF!,#REF!,0)</f>
        <v>#REF!</v>
      </c>
      <c r="IV32" s="19" t="e">
        <f>(IO32+IQ32+IS32+IU32)*#REF!</f>
        <v>#REF!</v>
      </c>
      <c r="IW32" s="8" t="s">
        <v>79</v>
      </c>
      <c r="IX32" s="4" t="e">
        <f>IF(IW32=#REF!,#REF!,0)</f>
        <v>#REF!</v>
      </c>
      <c r="IY32" s="8" t="s">
        <v>80</v>
      </c>
      <c r="IZ32" s="4" t="e">
        <f>IF(IY32=#REF!,#REF!,0)</f>
        <v>#REF!</v>
      </c>
      <c r="JA32" s="8" t="s">
        <v>9</v>
      </c>
      <c r="JB32" s="4" t="e">
        <f>IF(JA32=#REF!,#REF!,0)</f>
        <v>#REF!</v>
      </c>
      <c r="JC32" s="19" t="e">
        <f>(IX32+IZ32+JB32)*#REF!</f>
        <v>#REF!</v>
      </c>
      <c r="JD32" s="28" t="e">
        <f t="shared" si="11"/>
        <v>#REF!</v>
      </c>
      <c r="JE32" s="8" t="s">
        <v>161</v>
      </c>
      <c r="JF32" s="4" t="e">
        <f>VLOOKUP(JE32,#REF!,2,FALSE)</f>
        <v>#REF!</v>
      </c>
      <c r="JG32" s="19" t="e">
        <f>JF32*#REF!</f>
        <v>#REF!</v>
      </c>
      <c r="JH32" s="8" t="s">
        <v>82</v>
      </c>
      <c r="JI32" s="4" t="e">
        <f>IF(JH32=#REF!,#REF!,0)</f>
        <v>#REF!</v>
      </c>
      <c r="JK32" s="4" t="e">
        <f>IF(JJ32=#REF!,#REF!,0)</f>
        <v>#REF!</v>
      </c>
      <c r="JL32" s="8" t="s">
        <v>84</v>
      </c>
      <c r="JM32" s="4" t="e">
        <f>IF(JL32=#REF!,#REF!,0)</f>
        <v>#REF!</v>
      </c>
      <c r="JO32" s="4" t="e">
        <f>IF(JN32=#REF!,#REF!,0)</f>
        <v>#REF!</v>
      </c>
      <c r="JP32" s="18" t="e">
        <f>(JI32+JK32+JM32+JO32)*#REF!</f>
        <v>#REF!</v>
      </c>
      <c r="JQ32" s="8" t="s">
        <v>86</v>
      </c>
      <c r="JR32" s="4" t="e">
        <f>IF(JQ32=#REF!,#REF!,0)</f>
        <v>#REF!</v>
      </c>
      <c r="JT32" s="4" t="e">
        <f>IF(JS32=#REF!,#REF!,0)</f>
        <v>#REF!</v>
      </c>
      <c r="JU32" s="8" t="s">
        <v>143</v>
      </c>
      <c r="JV32" s="4" t="e">
        <f>IF(JU32=#REF!,#REF!,0)</f>
        <v>#REF!</v>
      </c>
      <c r="JW32" s="20" t="e">
        <f>(JR32+JT32+JV32)*#REF!</f>
        <v>#REF!</v>
      </c>
      <c r="JX32" s="11" t="s">
        <v>144</v>
      </c>
      <c r="JY32" s="11" t="s">
        <v>144</v>
      </c>
      <c r="JZ32" s="11" t="s">
        <v>144</v>
      </c>
      <c r="KA32" s="11" t="s">
        <v>144</v>
      </c>
      <c r="KB32" s="11" t="s">
        <v>145</v>
      </c>
      <c r="KC32" s="11" t="s">
        <v>145</v>
      </c>
      <c r="KD32" s="11">
        <v>0</v>
      </c>
      <c r="KE32" s="11">
        <v>227</v>
      </c>
      <c r="KF32" s="11">
        <v>196</v>
      </c>
      <c r="KG32" s="11">
        <v>220</v>
      </c>
      <c r="KH32" s="11">
        <v>7</v>
      </c>
      <c r="KI32" s="11">
        <v>22349</v>
      </c>
      <c r="KJ32" s="11">
        <v>197135</v>
      </c>
      <c r="KK32" s="11">
        <v>42063</v>
      </c>
      <c r="KL32" s="11">
        <v>73937390.819999993</v>
      </c>
      <c r="KM32" s="11">
        <v>56770827.93</v>
      </c>
      <c r="KN32" s="11">
        <v>17166562.890000001</v>
      </c>
      <c r="KO32" s="11">
        <v>14221029.99</v>
      </c>
      <c r="KP32" s="11">
        <v>15205707.779999999</v>
      </c>
      <c r="KQ32" s="11">
        <v>25090341.620000001</v>
      </c>
      <c r="KR32" s="11">
        <v>0</v>
      </c>
      <c r="KS32" s="11">
        <v>28</v>
      </c>
      <c r="KT32" s="11">
        <v>8</v>
      </c>
      <c r="KU32" s="11">
        <v>20</v>
      </c>
      <c r="KV32" s="11" t="s">
        <v>146</v>
      </c>
      <c r="KW32" s="11" t="s">
        <v>147</v>
      </c>
    </row>
    <row r="33" spans="1:309" x14ac:dyDescent="0.25">
      <c r="A33" s="39">
        <v>31</v>
      </c>
      <c r="B33" s="11" t="s">
        <v>388</v>
      </c>
      <c r="C33" s="39" t="s">
        <v>1746</v>
      </c>
      <c r="D33" s="39" t="s">
        <v>382</v>
      </c>
      <c r="E33" s="39" t="s">
        <v>383</v>
      </c>
      <c r="F33" s="39" t="s">
        <v>384</v>
      </c>
      <c r="G33" s="39" t="s">
        <v>385</v>
      </c>
      <c r="H33" s="39" t="s">
        <v>386</v>
      </c>
      <c r="I33" s="39" t="s">
        <v>387</v>
      </c>
      <c r="J33" s="39" t="s">
        <v>1699</v>
      </c>
      <c r="K33" s="39" t="s">
        <v>1689</v>
      </c>
      <c r="L33" s="41" t="e">
        <f t="shared" si="0"/>
        <v>#REF!</v>
      </c>
      <c r="M33" s="36" t="e">
        <f t="shared" si="1"/>
        <v>#REF!</v>
      </c>
      <c r="N33" s="33" t="e">
        <f t="shared" si="2"/>
        <v>#REF!</v>
      </c>
      <c r="O33" s="23" t="e">
        <f t="shared" si="3"/>
        <v>#REF!</v>
      </c>
      <c r="P33" s="8" t="s">
        <v>154</v>
      </c>
      <c r="Q33" s="14" t="e">
        <f>VLOOKUP(P33,#REF!,2,FALSE)</f>
        <v>#REF!</v>
      </c>
      <c r="R33" s="8" t="s">
        <v>154</v>
      </c>
      <c r="S33" s="14" t="e">
        <f>VLOOKUP(R33,#REF!,2,FALSE)</f>
        <v>#REF!</v>
      </c>
      <c r="T33" s="15" t="e">
        <f>(Q33+S33)*#REF!</f>
        <v>#REF!</v>
      </c>
      <c r="U33" s="8" t="s">
        <v>7</v>
      </c>
      <c r="V33" s="10" t="e">
        <f>IF(U33=#REF!,#REF!,0)</f>
        <v>#REF!</v>
      </c>
      <c r="W33" s="8" t="s">
        <v>8</v>
      </c>
      <c r="X33" s="10" t="e">
        <f>IF(W33=#REF!,#REF!,0)</f>
        <v>#REF!</v>
      </c>
      <c r="Y33" s="8" t="s">
        <v>9</v>
      </c>
      <c r="Z33" s="10" t="e">
        <f>IF(Y33=#REF!,#REF!,0)</f>
        <v>#REF!</v>
      </c>
      <c r="AA33" s="8" t="s">
        <v>7</v>
      </c>
      <c r="AB33" s="10" t="e">
        <f>IF(AA33=#REF!,#REF!,0)</f>
        <v>#REF!</v>
      </c>
      <c r="AC33" s="8" t="s">
        <v>8</v>
      </c>
      <c r="AD33" s="10" t="e">
        <f>IF(AC33=#REF!,#REF!,0)</f>
        <v>#REF!</v>
      </c>
      <c r="AE33" s="8" t="s">
        <v>9</v>
      </c>
      <c r="AF33" s="10" t="e">
        <f>IF(AE33=#REF!,#REF!,0)</f>
        <v>#REF!</v>
      </c>
      <c r="AG33" s="8" t="s">
        <v>7</v>
      </c>
      <c r="AH33" s="10" t="e">
        <f>IF(AG33=#REF!,#REF!,0)</f>
        <v>#REF!</v>
      </c>
      <c r="AI33" s="8" t="s">
        <v>8</v>
      </c>
      <c r="AJ33" s="10" t="e">
        <f>IF(AI33=#REF!,#REF!,0)</f>
        <v>#REF!</v>
      </c>
      <c r="AK33" s="8" t="s">
        <v>9</v>
      </c>
      <c r="AL33" s="10" t="e">
        <f>IF(AK33=#REF!,#REF!,0)</f>
        <v>#REF!</v>
      </c>
      <c r="AM33" s="17" t="e">
        <f>(V33+X33+Z33+AB33+AD33+AF33+AH33+AJ33+AL33)*#REF!</f>
        <v>#REF!</v>
      </c>
      <c r="AN33" s="27" t="e">
        <f t="shared" si="4"/>
        <v>#REF!</v>
      </c>
      <c r="AO33" s="8" t="s">
        <v>10</v>
      </c>
      <c r="AP33" s="4" t="e">
        <f>IF(AO33=#REF!,#REF!,0)</f>
        <v>#REF!</v>
      </c>
      <c r="AQ33" s="8" t="s">
        <v>11</v>
      </c>
      <c r="AR33" s="4" t="e">
        <f>IF(AQ33=#REF!,#REF!,0)</f>
        <v>#REF!</v>
      </c>
      <c r="AS33" s="8" t="s">
        <v>12</v>
      </c>
      <c r="AT33" s="4" t="e">
        <f>IF(AS33=#REF!,#REF!,0)</f>
        <v>#REF!</v>
      </c>
      <c r="AV33" s="4" t="e">
        <f>IF(AU33=#REF!,#REF!,0)</f>
        <v>#REF!</v>
      </c>
      <c r="AX33" s="4" t="e">
        <f>IF(AW33=#REF!,#REF!,0)</f>
        <v>#REF!</v>
      </c>
      <c r="AY33" s="8" t="s">
        <v>15</v>
      </c>
      <c r="AZ33" s="4" t="e">
        <f>IF(AY33=#REF!,#REF!,0)</f>
        <v>#REF!</v>
      </c>
      <c r="BA33" s="20" t="e">
        <f>(AP33+AR33+AT33+AV33+AX33+AZ33)*#REF!</f>
        <v>#REF!</v>
      </c>
      <c r="BB33" s="8" t="s">
        <v>169</v>
      </c>
      <c r="BC33" s="4" t="e">
        <f>VLOOKUP(BB33,#REF!,2,FALSE)</f>
        <v>#REF!</v>
      </c>
      <c r="BD33" s="20" t="e">
        <f>BC33*#REF!</f>
        <v>#REF!</v>
      </c>
      <c r="BE33" s="8" t="s">
        <v>205</v>
      </c>
      <c r="BF33" s="4" t="e">
        <f>VLOOKUP(BE33,#REF!,2,0)</f>
        <v>#REF!</v>
      </c>
      <c r="BG33" s="20" t="e">
        <f>BF33*#REF!</f>
        <v>#REF!</v>
      </c>
      <c r="BH33" s="8" t="s">
        <v>123</v>
      </c>
      <c r="BI33" s="4" t="e">
        <f>VLOOKUP(BH33,#REF!,2,FALSE)</f>
        <v>#REF!</v>
      </c>
      <c r="BJ33" s="19" t="e">
        <f>BI33*#REF!</f>
        <v>#REF!</v>
      </c>
      <c r="BK33" s="8" t="s">
        <v>124</v>
      </c>
      <c r="BL33" s="4" t="e">
        <f>VLOOKUP(BK33,#REF!,2,FALSE)</f>
        <v>#REF!</v>
      </c>
      <c r="BM33" s="8" t="s">
        <v>125</v>
      </c>
      <c r="BN33" s="4" t="e">
        <f>VLOOKUP(BM33,#REF!,2,FALSE)</f>
        <v>#REF!</v>
      </c>
      <c r="BO33" s="20" t="e">
        <f>(BL33+BN33)*#REF!</f>
        <v>#REF!</v>
      </c>
      <c r="BP33" s="28" t="e">
        <f t="shared" si="5"/>
        <v>#REF!</v>
      </c>
      <c r="BQ33" s="8" t="s">
        <v>19</v>
      </c>
      <c r="BR33" s="4" t="e">
        <f>IF(BQ33=#REF!,#REF!,0)</f>
        <v>#REF!</v>
      </c>
      <c r="BS33" s="8" t="s">
        <v>20</v>
      </c>
      <c r="BT33" s="4" t="e">
        <f>IF(BS33=#REF!,#REF!,0)</f>
        <v>#REF!</v>
      </c>
      <c r="BU33" s="8" t="s">
        <v>21</v>
      </c>
      <c r="BV33" s="4" t="e">
        <f>IF(BU33=#REF!,#REF!,0)</f>
        <v>#REF!</v>
      </c>
      <c r="BW33" s="8" t="s">
        <v>22</v>
      </c>
      <c r="BX33" s="4" t="e">
        <f>IF(BW33=#REF!,#REF!,0)</f>
        <v>#REF!</v>
      </c>
      <c r="BY33" s="8" t="s">
        <v>23</v>
      </c>
      <c r="BZ33" s="4" t="e">
        <f>IF(BY33=#REF!,#REF!,0)</f>
        <v>#REF!</v>
      </c>
      <c r="CA33" s="8" t="s">
        <v>24</v>
      </c>
      <c r="CB33" s="4" t="e">
        <f>IF(CA33=#REF!,#REF!,0)</f>
        <v>#REF!</v>
      </c>
      <c r="CC33" s="8" t="s">
        <v>25</v>
      </c>
      <c r="CD33" s="4" t="e">
        <f>IF(CC33=#REF!,#REF!,0)</f>
        <v>#REF!</v>
      </c>
      <c r="CE33" s="8" t="s">
        <v>26</v>
      </c>
      <c r="CF33" s="4" t="e">
        <f>IF(CE33=#REF!,#REF!,0)</f>
        <v>#REF!</v>
      </c>
      <c r="CG33" s="20" t="e">
        <f>(BR33+BT33+BV33+BX33+BZ33+CB33+CD33+CF33)*#REF!</f>
        <v>#REF!</v>
      </c>
      <c r="CH33" s="8" t="s">
        <v>27</v>
      </c>
      <c r="CI33" s="4" t="e">
        <f>IF(CH33=#REF!,#REF!,0)</f>
        <v>#REF!</v>
      </c>
      <c r="CK33" s="4" t="e">
        <f>IF(CJ33=#REF!,#REF!,0)</f>
        <v>#REF!</v>
      </c>
      <c r="CL33" s="8" t="s">
        <v>29</v>
      </c>
      <c r="CM33" s="4" t="e">
        <f>IF(CL33=#REF!,#REF!,0)</f>
        <v>#REF!</v>
      </c>
      <c r="CN33" s="20" t="e">
        <f>(CI33+CK33+CM33)*#REF!</f>
        <v>#REF!</v>
      </c>
      <c r="CO33" s="8" t="s">
        <v>171</v>
      </c>
      <c r="CP33" s="4" t="e">
        <f>VLOOKUP(CO33,#REF!,2,FALSE)</f>
        <v>#REF!</v>
      </c>
      <c r="CQ33" s="20" t="e">
        <f>CP33*#REF!</f>
        <v>#REF!</v>
      </c>
      <c r="CR33" s="8" t="s">
        <v>140</v>
      </c>
      <c r="CS33" s="4" t="e">
        <f>VLOOKUP(CR33,#REF!,2,FALSE)</f>
        <v>#REF!</v>
      </c>
      <c r="CT33" s="8" t="s">
        <v>31</v>
      </c>
      <c r="CU33" s="4" t="e">
        <f>IF(CT33=#REF!,#REF!,0)</f>
        <v>#REF!</v>
      </c>
      <c r="CW33" s="4" t="e">
        <f>IF(CV33=#REF!,#REF!,0)</f>
        <v>#REF!</v>
      </c>
      <c r="CX33" s="8" t="s">
        <v>33</v>
      </c>
      <c r="CY33" s="4" t="e">
        <f>IF(CX33=#REF!,#REF!,0)</f>
        <v>#REF!</v>
      </c>
      <c r="CZ33" s="8" t="s">
        <v>34</v>
      </c>
      <c r="DA33" s="4" t="e">
        <f>IF(CZ33=#REF!,#REF!,0)</f>
        <v>#REF!</v>
      </c>
      <c r="DB33" s="20" t="e">
        <f>(CS33+CU33+CW33+CY33+DA33)*#REF!</f>
        <v>#REF!</v>
      </c>
      <c r="DC33" s="8" t="s">
        <v>35</v>
      </c>
      <c r="DD33" s="4" t="e">
        <f>IF(DC33=#REF!,#REF!,0)</f>
        <v>#REF!</v>
      </c>
      <c r="DE33" s="8" t="s">
        <v>36</v>
      </c>
      <c r="DF33" s="4" t="e">
        <f>IF(DE33=#REF!,#REF!,0)</f>
        <v>#REF!</v>
      </c>
      <c r="DG33" s="8" t="s">
        <v>37</v>
      </c>
      <c r="DH33" s="4" t="e">
        <f>IF(DG33=#REF!,#REF!,0)</f>
        <v>#REF!</v>
      </c>
      <c r="DI33" s="19" t="e">
        <f>(DD33+DF33+DH33)*#REF!</f>
        <v>#REF!</v>
      </c>
      <c r="DK33" s="4" t="e">
        <f>IF(DJ33=#REF!,#REF!,0)</f>
        <v>#REF!</v>
      </c>
      <c r="DL33" s="8" t="s">
        <v>39</v>
      </c>
      <c r="DM33" s="4" t="e">
        <f>IF(DL33=#REF!,#REF!,0)</f>
        <v>#REF!</v>
      </c>
      <c r="DN33" s="8" t="s">
        <v>40</v>
      </c>
      <c r="DO33" s="4" t="e">
        <f>IF(DN33=#REF!,#REF!,0)</f>
        <v>#REF!</v>
      </c>
      <c r="DQ33" s="4" t="e">
        <f>IF(DP33=#REF!,#REF!,0)</f>
        <v>#REF!</v>
      </c>
      <c r="DS33" s="4" t="e">
        <f>IF(DR33=#REF!,#REF!,0)</f>
        <v>#REF!</v>
      </c>
      <c r="DU33" s="4" t="e">
        <f>IF(DT33=#REF!,#REF!,0)</f>
        <v>#REF!</v>
      </c>
      <c r="DV33" s="19" t="e">
        <f>(DK33+DM33+DO33+DQ33+DS33+DU33)*#REF!</f>
        <v>#REF!</v>
      </c>
      <c r="DW33" s="28" t="e">
        <f t="shared" si="6"/>
        <v>#REF!</v>
      </c>
      <c r="DX33" s="8" t="s">
        <v>42</v>
      </c>
      <c r="DY33" s="4" t="e">
        <f>IF(DX33=#REF!,#REF!,0)</f>
        <v>#REF!</v>
      </c>
      <c r="DZ33" s="8" t="s">
        <v>43</v>
      </c>
      <c r="EA33" s="4" t="e">
        <f>IF(DZ33=#REF!,#REF!,0)</f>
        <v>#REF!</v>
      </c>
      <c r="EB33" s="8" t="s">
        <v>44</v>
      </c>
      <c r="EC33" s="4" t="e">
        <f>IF(EB33=#REF!,#REF!,0)</f>
        <v>#REF!</v>
      </c>
      <c r="EE33" s="4" t="e">
        <f>IF(ED33=#REF!,#REF!,0)</f>
        <v>#REF!</v>
      </c>
      <c r="EF33" s="8" t="s">
        <v>46</v>
      </c>
      <c r="EG33" s="4" t="e">
        <f>IF(EF33=#REF!,#REF!,0)</f>
        <v>#REF!</v>
      </c>
      <c r="EH33" s="19" t="e">
        <f>(DY33+EA33+EC33+EE33+EG33)*#REF!</f>
        <v>#REF!</v>
      </c>
      <c r="EI33" s="8" t="s">
        <v>159</v>
      </c>
      <c r="EJ33" s="4" t="e">
        <f>VLOOKUP(EI33,#REF!,2,FALSE)</f>
        <v>#REF!</v>
      </c>
      <c r="EK33" s="19" t="e">
        <f>EJ33*#REF!</f>
        <v>#REF!</v>
      </c>
      <c r="EL33" s="28" t="e">
        <f t="shared" si="7"/>
        <v>#REF!</v>
      </c>
      <c r="EM33" s="8" t="s">
        <v>48</v>
      </c>
      <c r="EN33" s="4" t="e">
        <f>IF(EM33=#REF!,#REF!,0)</f>
        <v>#REF!</v>
      </c>
      <c r="EP33" s="4" t="e">
        <f>IF(EO33=#REF!,#REF!,0)</f>
        <v>#REF!</v>
      </c>
      <c r="EQ33" s="8" t="s">
        <v>131</v>
      </c>
      <c r="ER33" s="4" t="e">
        <f>IF(EQ33=#REF!,#REF!,0)</f>
        <v>#REF!</v>
      </c>
      <c r="ES33" s="8" t="s">
        <v>132</v>
      </c>
      <c r="ET33" s="4" t="e">
        <f>IF(ES33=#REF!,#REF!,0)</f>
        <v>#REF!</v>
      </c>
      <c r="EU33" s="19" t="e">
        <f>(EN33+EP33+ER33+ET33)*#REF!</f>
        <v>#REF!</v>
      </c>
      <c r="EW33" s="4" t="e">
        <f>IF(EV33=#REF!,#REF!,0)</f>
        <v>#REF!</v>
      </c>
      <c r="EY33" s="4" t="e">
        <f>IF(EX33=#REF!,#REF!,0)</f>
        <v>#REF!</v>
      </c>
      <c r="FA33" s="4" t="e">
        <f>IF(EZ33=#REF!,#REF!,0)</f>
        <v>#REF!</v>
      </c>
      <c r="FB33" s="19" t="e">
        <f>(EW33+EY33+FA33)*#REF!</f>
        <v>#REF!</v>
      </c>
      <c r="FC33" s="30" t="e">
        <f t="shared" si="8"/>
        <v>#REF!</v>
      </c>
      <c r="FD33" s="28" t="e">
        <f t="shared" si="9"/>
        <v>#REF!</v>
      </c>
      <c r="FE33" s="8" t="s">
        <v>51</v>
      </c>
      <c r="FF33" s="4" t="e">
        <f>IF(FE33=#REF!,#REF!,0)</f>
        <v>#REF!</v>
      </c>
      <c r="FG33" s="8" t="s">
        <v>134</v>
      </c>
      <c r="FH33" s="4" t="e">
        <f>IF(FG33=#REF!,#REF!,0)</f>
        <v>#REF!</v>
      </c>
      <c r="FI33" s="8" t="s">
        <v>135</v>
      </c>
      <c r="FJ33" s="4" t="e">
        <f>IF(FI33=#REF!,#REF!,0)</f>
        <v>#REF!</v>
      </c>
      <c r="FK33" s="8" t="s">
        <v>136</v>
      </c>
      <c r="FL33" s="4" t="e">
        <f>IF(FK33=#REF!,#REF!,0)</f>
        <v>#REF!</v>
      </c>
      <c r="FM33" s="8" t="s">
        <v>174</v>
      </c>
      <c r="FN33" s="4" t="e">
        <f>IF(FM33=#REF!,#REF!,0)</f>
        <v>#REF!</v>
      </c>
      <c r="FO33" s="8" t="s">
        <v>52</v>
      </c>
      <c r="FP33" s="4" t="e">
        <f>IF(FO33=#REF!,#REF!,0)</f>
        <v>#REF!</v>
      </c>
      <c r="FR33" s="4" t="e">
        <f>IF(FQ33=#REF!,#REF!,0)</f>
        <v>#REF!</v>
      </c>
      <c r="FS33" s="19" t="e">
        <f>(FF33+FH33+FJ33+FL33+FN33+FP33+FR33)*#REF!</f>
        <v>#REF!</v>
      </c>
      <c r="FU33" s="4" t="e">
        <f>IF(FT33=#REF!,#REF!,0)</f>
        <v>#REF!</v>
      </c>
      <c r="FV33" s="8" t="s">
        <v>137</v>
      </c>
      <c r="FW33" s="4" t="e">
        <f>IF(FV33=#REF!,#REF!,0)</f>
        <v>#REF!</v>
      </c>
      <c r="FX33" s="8" t="s">
        <v>176</v>
      </c>
      <c r="FY33" s="4" t="e">
        <f>IF(FX33=#REF!,#REF!,0)</f>
        <v>#REF!</v>
      </c>
      <c r="GA33" s="4" t="e">
        <f>IF(FZ33=#REF!,#REF!,0)</f>
        <v>#REF!</v>
      </c>
      <c r="GC33" s="4" t="e">
        <f>IF(GB33=#REF!,#REF!,0)</f>
        <v>#REF!</v>
      </c>
      <c r="GE33" s="4" t="e">
        <f>IF(GD33=#REF!,#REF!,0)</f>
        <v>#REF!</v>
      </c>
      <c r="GG33" s="4" t="e">
        <f>IF(GF33=#REF!,#REF!,0)</f>
        <v>#REF!</v>
      </c>
      <c r="GI33" s="4" t="e">
        <f>IF(GH33=#REF!,#REF!,0)</f>
        <v>#REF!</v>
      </c>
      <c r="GK33" s="4" t="e">
        <f>IF(GJ33=#REF!,#REF!,0)</f>
        <v>#REF!</v>
      </c>
      <c r="GM33" s="4" t="e">
        <f>IF(GL33=#REF!,#REF!,0)</f>
        <v>#REF!</v>
      </c>
      <c r="GN33" s="19" t="e">
        <f>(FU33+FW33+FY33+GA33+GC33+GE33+GG33+GI33+GK33+GM33)*#REF!</f>
        <v>#REF!</v>
      </c>
      <c r="GO33" s="8" t="s">
        <v>55</v>
      </c>
      <c r="GP33" s="4" t="e">
        <f>IF(GO33=#REF!,#REF!,0)</f>
        <v>#REF!</v>
      </c>
      <c r="GQ33" s="8" t="s">
        <v>56</v>
      </c>
      <c r="GR33" s="4" t="e">
        <f>IF(GQ33=#REF!,#REF!,0)</f>
        <v>#REF!</v>
      </c>
      <c r="GS33" s="8" t="s">
        <v>57</v>
      </c>
      <c r="GT33" s="4" t="e">
        <f>IF(GS33=#REF!,#REF!,0)</f>
        <v>#REF!</v>
      </c>
      <c r="GV33" s="4" t="e">
        <f>IF(GU33=#REF!,#REF!,0)</f>
        <v>#REF!</v>
      </c>
      <c r="GX33" s="4" t="e">
        <f>IF(GW33=#REF!,#REF!,0)</f>
        <v>#REF!</v>
      </c>
      <c r="GY33" s="18" t="e">
        <f>(GP33+GR33+GT33+GV33+GX33)*#REF!</f>
        <v>#REF!</v>
      </c>
      <c r="HA33" s="4" t="e">
        <f>IF(GZ33=#REF!,#REF!,0)</f>
        <v>#REF!</v>
      </c>
      <c r="HC33" s="4" t="e">
        <f>IF(HB33=#REF!,#REF!,0)</f>
        <v>#REF!</v>
      </c>
      <c r="HE33" s="4" t="e">
        <f>IF(HD33=#REF!,#REF!,0)</f>
        <v>#REF!</v>
      </c>
      <c r="HF33" s="8" t="s">
        <v>63</v>
      </c>
      <c r="HG33" s="4" t="e">
        <f>IF(HF33=#REF!,#REF!,0)</f>
        <v>#REF!</v>
      </c>
      <c r="HI33" s="4" t="e">
        <f>IF(HH33=#REF!,#REF!,0)</f>
        <v>#REF!</v>
      </c>
      <c r="HJ33" s="8" t="s">
        <v>65</v>
      </c>
      <c r="HK33" s="4" t="e">
        <f>IF(HJ33=#REF!,#REF!,0)</f>
        <v>#REF!</v>
      </c>
      <c r="HL33" s="8" t="s">
        <v>66</v>
      </c>
      <c r="HM33" s="4" t="e">
        <f>IF(HL33=#REF!,#REF!,0)</f>
        <v>#REF!</v>
      </c>
      <c r="HN33" s="8" t="s">
        <v>67</v>
      </c>
      <c r="HO33" s="4" t="e">
        <f>IF(HN33=#REF!,#REF!,0)</f>
        <v>#REF!</v>
      </c>
      <c r="HP33" s="18" t="e">
        <f>(HA33+HC33+HE33+HG33+HI33+HK33+HM33+HO33)*#REF!</f>
        <v>#REF!</v>
      </c>
      <c r="HQ33" s="28" t="e">
        <f t="shared" si="10"/>
        <v>#REF!</v>
      </c>
      <c r="HR33" s="8" t="s">
        <v>207</v>
      </c>
      <c r="HS33" s="4" t="e">
        <f>VLOOKUP(HR33,#REF!,2,FALSE)</f>
        <v>#REF!</v>
      </c>
      <c r="HT33" s="19" t="e">
        <f>HS33*#REF!</f>
        <v>#REF!</v>
      </c>
      <c r="HU33" s="8" t="s">
        <v>141</v>
      </c>
      <c r="HV33" s="4" t="e">
        <f>IF(HU33=#REF!,#REF!,0)</f>
        <v>#REF!</v>
      </c>
      <c r="HW33" s="8" t="s">
        <v>69</v>
      </c>
      <c r="HX33" s="4" t="e">
        <f>IF(HW33=#REF!,#REF!,0)</f>
        <v>#REF!</v>
      </c>
      <c r="HZ33" s="4" t="e">
        <f>IF(HY33=#REF!,#REF!,0)</f>
        <v>#REF!</v>
      </c>
      <c r="IB33" s="4" t="e">
        <f>IF(IA33=#REF!,#REF!,0)</f>
        <v>#REF!</v>
      </c>
      <c r="ID33" s="4" t="e">
        <f>IF(IC33=#REF!,#REF!,0)</f>
        <v>#REF!</v>
      </c>
      <c r="IE33" s="8" t="s">
        <v>73</v>
      </c>
      <c r="IF33" s="4" t="e">
        <f>IF(IE33=#REF!,#REF!,0)</f>
        <v>#REF!</v>
      </c>
      <c r="IG33" s="8" t="s">
        <v>74</v>
      </c>
      <c r="IH33" s="4" t="e">
        <f>IF(IG33=#REF!,#REF!,0)</f>
        <v>#REF!</v>
      </c>
      <c r="II33" s="8" t="s">
        <v>75</v>
      </c>
      <c r="IJ33" s="4" t="e">
        <f>IF(II33=#REF!,#REF!,0)</f>
        <v>#REF!</v>
      </c>
      <c r="IK33" s="8" t="s">
        <v>76</v>
      </c>
      <c r="IL33" s="4" t="e">
        <f>IF(IK33=#REF!,#REF!,0)</f>
        <v>#REF!</v>
      </c>
      <c r="IM33" s="19" t="e">
        <f>(HV33+HX33+HZ33+IB33+ID33+IF33+IH33+IJ33+IL33)*#REF!</f>
        <v>#REF!</v>
      </c>
      <c r="IO33" s="4" t="e">
        <f>IF(IN33=#REF!,#REF!,0)</f>
        <v>#REF!</v>
      </c>
      <c r="IQ33" s="4" t="e">
        <f>IF(IP33=#REF!,#REF!,0)</f>
        <v>#REF!</v>
      </c>
      <c r="IS33" s="4" t="e">
        <f>IF(IR33=#REF!,#REF!,0)</f>
        <v>#REF!</v>
      </c>
      <c r="IU33" s="4" t="e">
        <f>IF(IT33=#REF!,#REF!,0)</f>
        <v>#REF!</v>
      </c>
      <c r="IV33" s="19" t="e">
        <f>(IO33+IQ33+IS33+IU33)*#REF!</f>
        <v>#REF!</v>
      </c>
      <c r="IW33" s="8" t="s">
        <v>79</v>
      </c>
      <c r="IX33" s="4" t="e">
        <f>IF(IW33=#REF!,#REF!,0)</f>
        <v>#REF!</v>
      </c>
      <c r="IY33" s="8" t="s">
        <v>80</v>
      </c>
      <c r="IZ33" s="4" t="e">
        <f>IF(IY33=#REF!,#REF!,0)</f>
        <v>#REF!</v>
      </c>
      <c r="JA33" s="8" t="s">
        <v>9</v>
      </c>
      <c r="JB33" s="4" t="e">
        <f>IF(JA33=#REF!,#REF!,0)</f>
        <v>#REF!</v>
      </c>
      <c r="JC33" s="19" t="e">
        <f>(IX33+IZ33+JB33)*#REF!</f>
        <v>#REF!</v>
      </c>
      <c r="JD33" s="28" t="e">
        <f t="shared" si="11"/>
        <v>#REF!</v>
      </c>
      <c r="JE33" s="8" t="s">
        <v>161</v>
      </c>
      <c r="JF33" s="4" t="e">
        <f>VLOOKUP(JE33,#REF!,2,FALSE)</f>
        <v>#REF!</v>
      </c>
      <c r="JG33" s="19" t="e">
        <f>JF33*#REF!</f>
        <v>#REF!</v>
      </c>
      <c r="JH33" s="8" t="s">
        <v>82</v>
      </c>
      <c r="JI33" s="4" t="e">
        <f>IF(JH33=#REF!,#REF!,0)</f>
        <v>#REF!</v>
      </c>
      <c r="JJ33" s="8" t="s">
        <v>83</v>
      </c>
      <c r="JK33" s="4" t="e">
        <f>IF(JJ33=#REF!,#REF!,0)</f>
        <v>#REF!</v>
      </c>
      <c r="JL33" s="8" t="s">
        <v>84</v>
      </c>
      <c r="JM33" s="4" t="e">
        <f>IF(JL33=#REF!,#REF!,0)</f>
        <v>#REF!</v>
      </c>
      <c r="JN33" s="8" t="s">
        <v>85</v>
      </c>
      <c r="JO33" s="4" t="e">
        <f>IF(JN33=#REF!,#REF!,0)</f>
        <v>#REF!</v>
      </c>
      <c r="JP33" s="18" t="e">
        <f>(JI33+JK33+JM33+JO33)*#REF!</f>
        <v>#REF!</v>
      </c>
      <c r="JQ33" s="8" t="s">
        <v>86</v>
      </c>
      <c r="JR33" s="4" t="e">
        <f>IF(JQ33=#REF!,#REF!,0)</f>
        <v>#REF!</v>
      </c>
      <c r="JT33" s="4" t="e">
        <f>IF(JS33=#REF!,#REF!,0)</f>
        <v>#REF!</v>
      </c>
      <c r="JV33" s="4" t="e">
        <f>IF(JU33=#REF!,#REF!,0)</f>
        <v>#REF!</v>
      </c>
      <c r="JW33" s="20" t="e">
        <f>(JR33+JT33+JV33)*#REF!</f>
        <v>#REF!</v>
      </c>
      <c r="JX33" s="11" t="s">
        <v>145</v>
      </c>
      <c r="JY33" s="11" t="s">
        <v>145</v>
      </c>
      <c r="JZ33" s="11" t="s">
        <v>145</v>
      </c>
      <c r="KA33" s="11" t="s">
        <v>145</v>
      </c>
      <c r="KB33" s="11" t="s">
        <v>144</v>
      </c>
      <c r="KC33" s="11" t="s">
        <v>144</v>
      </c>
      <c r="KD33" s="11">
        <v>0</v>
      </c>
      <c r="KE33" s="11">
        <v>62</v>
      </c>
      <c r="KF33" s="11">
        <v>203</v>
      </c>
      <c r="KG33" s="11">
        <v>62</v>
      </c>
      <c r="KH33" s="11">
        <v>0</v>
      </c>
      <c r="KI33" s="11">
        <v>29713</v>
      </c>
      <c r="KJ33" s="11">
        <v>154085</v>
      </c>
      <c r="KK33" s="11">
        <v>222489</v>
      </c>
      <c r="KL33" s="11">
        <v>160795358.77000001</v>
      </c>
      <c r="KM33" s="11">
        <v>121617669.45999999</v>
      </c>
      <c r="KN33" s="11">
        <v>39177689.310000002</v>
      </c>
      <c r="KO33" s="11">
        <v>115200671.22</v>
      </c>
      <c r="KP33" s="11">
        <v>4391187.3099999996</v>
      </c>
      <c r="KQ33" s="11">
        <v>21637096.370000001</v>
      </c>
      <c r="KR33" s="11">
        <v>7920000</v>
      </c>
      <c r="KS33" s="11">
        <v>27</v>
      </c>
      <c r="KT33" s="11">
        <v>3</v>
      </c>
      <c r="KU33" s="11">
        <v>24</v>
      </c>
      <c r="KV33" s="11" t="s">
        <v>146</v>
      </c>
      <c r="KW33" s="11" t="s">
        <v>147</v>
      </c>
    </row>
    <row r="34" spans="1:309" x14ac:dyDescent="0.25">
      <c r="A34" s="39">
        <v>83</v>
      </c>
      <c r="B34" s="11" t="s">
        <v>649</v>
      </c>
      <c r="C34" s="39" t="s">
        <v>1748</v>
      </c>
      <c r="D34" s="39" t="s">
        <v>643</v>
      </c>
      <c r="E34" s="39" t="s">
        <v>644</v>
      </c>
      <c r="F34" s="39" t="s">
        <v>645</v>
      </c>
      <c r="G34" s="39" t="s">
        <v>646</v>
      </c>
      <c r="H34" s="39" t="s">
        <v>647</v>
      </c>
      <c r="I34" s="39" t="s">
        <v>648</v>
      </c>
      <c r="J34" s="39" t="s">
        <v>1699</v>
      </c>
      <c r="K34" s="39" t="s">
        <v>1703</v>
      </c>
      <c r="L34" s="41" t="e">
        <f t="shared" ref="L34:L65" si="12">IF(M34&lt;30,"Baixo",IF(AND(M34&gt;=30,M34&lt;60),"Satisfatório",IF(AND(M34&gt;=60,M34&lt;80),"Aprimorado",IF(M34&gt;=80,"Excelência","Sem Informação"))))</f>
        <v>#REF!</v>
      </c>
      <c r="M34" s="36" t="e">
        <f t="shared" ref="M34:M65" si="13">AVERAGE(N34,FC34)</f>
        <v>#REF!</v>
      </c>
      <c r="N34" s="33" t="e">
        <f t="shared" ref="N34:N65" si="14">AVERAGE(O34,AN34,BP34,DW34,EL34)</f>
        <v>#REF!</v>
      </c>
      <c r="O34" s="23" t="e">
        <f t="shared" ref="O34:O65" si="15">T34+AM34</f>
        <v>#REF!</v>
      </c>
      <c r="P34" s="8" t="s">
        <v>120</v>
      </c>
      <c r="Q34" s="14" t="e">
        <f>VLOOKUP(P34,#REF!,2,FALSE)</f>
        <v>#REF!</v>
      </c>
      <c r="R34" s="8" t="s">
        <v>120</v>
      </c>
      <c r="S34" s="14" t="e">
        <f>VLOOKUP(R34,#REF!,2,FALSE)</f>
        <v>#REF!</v>
      </c>
      <c r="T34" s="15" t="e">
        <f>(Q34+S34)*#REF!</f>
        <v>#REF!</v>
      </c>
      <c r="U34" s="8" t="s">
        <v>7</v>
      </c>
      <c r="V34" s="10" t="e">
        <f>IF(U34=#REF!,#REF!,0)</f>
        <v>#REF!</v>
      </c>
      <c r="W34" s="8" t="s">
        <v>8</v>
      </c>
      <c r="X34" s="10" t="e">
        <f>IF(W34=#REF!,#REF!,0)</f>
        <v>#REF!</v>
      </c>
      <c r="Y34" s="8" t="s">
        <v>9</v>
      </c>
      <c r="Z34" s="10" t="e">
        <f>IF(Y34=#REF!,#REF!,0)</f>
        <v>#REF!</v>
      </c>
      <c r="AA34" s="8" t="s">
        <v>7</v>
      </c>
      <c r="AB34" s="10" t="e">
        <f>IF(AA34=#REF!,#REF!,0)</f>
        <v>#REF!</v>
      </c>
      <c r="AC34" s="8" t="s">
        <v>8</v>
      </c>
      <c r="AD34" s="10" t="e">
        <f>IF(AC34=#REF!,#REF!,0)</f>
        <v>#REF!</v>
      </c>
      <c r="AE34" s="8" t="s">
        <v>9</v>
      </c>
      <c r="AF34" s="10" t="e">
        <f>IF(AE34=#REF!,#REF!,0)</f>
        <v>#REF!</v>
      </c>
      <c r="AG34" s="8" t="s">
        <v>7</v>
      </c>
      <c r="AH34" s="10" t="e">
        <f>IF(AG34=#REF!,#REF!,0)</f>
        <v>#REF!</v>
      </c>
      <c r="AI34" s="8" t="s">
        <v>8</v>
      </c>
      <c r="AJ34" s="10" t="e">
        <f>IF(AI34=#REF!,#REF!,0)</f>
        <v>#REF!</v>
      </c>
      <c r="AK34" s="8" t="s">
        <v>9</v>
      </c>
      <c r="AL34" s="10" t="e">
        <f>IF(AK34=#REF!,#REF!,0)</f>
        <v>#REF!</v>
      </c>
      <c r="AM34" s="17" t="e">
        <f>(V34+X34+Z34+AB34+AD34+AF34+AH34+AJ34+AL34)*#REF!</f>
        <v>#REF!</v>
      </c>
      <c r="AN34" s="27" t="e">
        <f t="shared" ref="AN34:AN65" si="16">BA34+BD34+BG34+BJ34+BO34</f>
        <v>#REF!</v>
      </c>
      <c r="AO34" s="8" t="s">
        <v>10</v>
      </c>
      <c r="AP34" s="4" t="e">
        <f>IF(AO34=#REF!,#REF!,0)</f>
        <v>#REF!</v>
      </c>
      <c r="AR34" s="4" t="e">
        <f>IF(AQ34=#REF!,#REF!,0)</f>
        <v>#REF!</v>
      </c>
      <c r="AT34" s="4" t="e">
        <f>IF(AS34=#REF!,#REF!,0)</f>
        <v>#REF!</v>
      </c>
      <c r="AU34" s="8" t="s">
        <v>13</v>
      </c>
      <c r="AV34" s="4" t="e">
        <f>IF(AU34=#REF!,#REF!,0)</f>
        <v>#REF!</v>
      </c>
      <c r="AW34" s="8" t="s">
        <v>14</v>
      </c>
      <c r="AX34" s="4" t="e">
        <f>IF(AW34=#REF!,#REF!,0)</f>
        <v>#REF!</v>
      </c>
      <c r="AZ34" s="4" t="e">
        <f>IF(AY34=#REF!,#REF!,0)</f>
        <v>#REF!</v>
      </c>
      <c r="BA34" s="20" t="e">
        <f>(AP34+AR34+AT34+AV34+AX34+AZ34)*#REF!</f>
        <v>#REF!</v>
      </c>
      <c r="BB34" s="8" t="s">
        <v>204</v>
      </c>
      <c r="BC34" s="4" t="e">
        <f>VLOOKUP(BB34,#REF!,2,FALSE)</f>
        <v>#REF!</v>
      </c>
      <c r="BD34" s="20" t="e">
        <f>BC34*#REF!</f>
        <v>#REF!</v>
      </c>
      <c r="BE34" s="8" t="s">
        <v>205</v>
      </c>
      <c r="BF34" s="4" t="e">
        <f>VLOOKUP(BE34,#REF!,2,0)</f>
        <v>#REF!</v>
      </c>
      <c r="BG34" s="20" t="e">
        <f>BF34*#REF!</f>
        <v>#REF!</v>
      </c>
      <c r="BH34" s="8" t="s">
        <v>299</v>
      </c>
      <c r="BI34" s="4" t="e">
        <f>VLOOKUP(BH34,#REF!,2,FALSE)</f>
        <v>#REF!</v>
      </c>
      <c r="BJ34" s="19" t="e">
        <f>BI34*#REF!</f>
        <v>#REF!</v>
      </c>
      <c r="BK34" s="8" t="s">
        <v>124</v>
      </c>
      <c r="BL34" s="4" t="e">
        <f>VLOOKUP(BK34,#REF!,2,FALSE)</f>
        <v>#REF!</v>
      </c>
      <c r="BM34" s="8" t="s">
        <v>158</v>
      </c>
      <c r="BN34" s="4" t="e">
        <f>VLOOKUP(BM34,#REF!,2,FALSE)</f>
        <v>#REF!</v>
      </c>
      <c r="BO34" s="20" t="e">
        <f>(BL34+BN34)*#REF!</f>
        <v>#REF!</v>
      </c>
      <c r="BP34" s="28" t="e">
        <f t="shared" ref="BP34:BP65" si="17">CG34+CN34+CQ34+DB34+DI34+DV34</f>
        <v>#REF!</v>
      </c>
      <c r="BR34" s="4" t="e">
        <f>IF(BQ34=#REF!,#REF!,0)</f>
        <v>#REF!</v>
      </c>
      <c r="BT34" s="4" t="e">
        <f>IF(BS34=#REF!,#REF!,0)</f>
        <v>#REF!</v>
      </c>
      <c r="BV34" s="4" t="e">
        <f>IF(BU34=#REF!,#REF!,0)</f>
        <v>#REF!</v>
      </c>
      <c r="BX34" s="4" t="e">
        <f>IF(BW34=#REF!,#REF!,0)</f>
        <v>#REF!</v>
      </c>
      <c r="BZ34" s="4" t="e">
        <f>IF(BY34=#REF!,#REF!,0)</f>
        <v>#REF!</v>
      </c>
      <c r="CB34" s="4" t="e">
        <f>IF(CA34=#REF!,#REF!,0)</f>
        <v>#REF!</v>
      </c>
      <c r="CD34" s="4" t="e">
        <f>IF(CC34=#REF!,#REF!,0)</f>
        <v>#REF!</v>
      </c>
      <c r="CF34" s="4" t="e">
        <f>IF(CE34=#REF!,#REF!,0)</f>
        <v>#REF!</v>
      </c>
      <c r="CG34" s="20" t="e">
        <f>(BR34+BT34+BV34+BX34+BZ34+CB34+CD34+CF34)*#REF!</f>
        <v>#REF!</v>
      </c>
      <c r="CH34" s="8" t="s">
        <v>27</v>
      </c>
      <c r="CI34" s="4" t="e">
        <f>IF(CH34=#REF!,#REF!,0)</f>
        <v>#REF!</v>
      </c>
      <c r="CK34" s="4" t="e">
        <f>IF(CJ34=#REF!,#REF!,0)</f>
        <v>#REF!</v>
      </c>
      <c r="CL34" s="8" t="s">
        <v>29</v>
      </c>
      <c r="CM34" s="4" t="e">
        <f>IF(CL34=#REF!,#REF!,0)</f>
        <v>#REF!</v>
      </c>
      <c r="CN34" s="20" t="e">
        <f>(CI34+CK34+CM34)*#REF!</f>
        <v>#REF!</v>
      </c>
      <c r="CO34" s="8" t="s">
        <v>171</v>
      </c>
      <c r="CP34" s="4" t="e">
        <f>VLOOKUP(CO34,#REF!,2,FALSE)</f>
        <v>#REF!</v>
      </c>
      <c r="CQ34" s="20" t="e">
        <f>CP34*#REF!</f>
        <v>#REF!</v>
      </c>
      <c r="CR34" s="8" t="s">
        <v>333</v>
      </c>
      <c r="CS34" s="4" t="e">
        <f>VLOOKUP(CR34,#REF!,2,FALSE)</f>
        <v>#REF!</v>
      </c>
      <c r="CU34" s="4" t="e">
        <f>IF(CT34=#REF!,#REF!,0)</f>
        <v>#REF!</v>
      </c>
      <c r="CW34" s="4" t="e">
        <f>IF(CV34=#REF!,#REF!,0)</f>
        <v>#REF!</v>
      </c>
      <c r="CY34" s="4" t="e">
        <f>IF(CX34=#REF!,#REF!,0)</f>
        <v>#REF!</v>
      </c>
      <c r="DA34" s="4" t="e">
        <f>IF(CZ34=#REF!,#REF!,0)</f>
        <v>#REF!</v>
      </c>
      <c r="DB34" s="20" t="e">
        <f>(CS34+CU34+CW34+CY34+DA34)*#REF!</f>
        <v>#REF!</v>
      </c>
      <c r="DC34" s="8" t="s">
        <v>35</v>
      </c>
      <c r="DD34" s="4" t="e">
        <f>IF(DC34=#REF!,#REF!,0)</f>
        <v>#REF!</v>
      </c>
      <c r="DE34" s="8" t="s">
        <v>36</v>
      </c>
      <c r="DF34" s="4" t="e">
        <f>IF(DE34=#REF!,#REF!,0)</f>
        <v>#REF!</v>
      </c>
      <c r="DH34" s="4" t="e">
        <f>IF(DG34=#REF!,#REF!,0)</f>
        <v>#REF!</v>
      </c>
      <c r="DI34" s="19" t="e">
        <f>(DD34+DF34+DH34)*#REF!</f>
        <v>#REF!</v>
      </c>
      <c r="DK34" s="4" t="e">
        <f>IF(DJ34=#REF!,#REF!,0)</f>
        <v>#REF!</v>
      </c>
      <c r="DL34" s="8" t="s">
        <v>39</v>
      </c>
      <c r="DM34" s="4" t="e">
        <f>IF(DL34=#REF!,#REF!,0)</f>
        <v>#REF!</v>
      </c>
      <c r="DN34" s="8" t="s">
        <v>40</v>
      </c>
      <c r="DO34" s="4" t="e">
        <f>IF(DN34=#REF!,#REF!,0)</f>
        <v>#REF!</v>
      </c>
      <c r="DQ34" s="4" t="e">
        <f>IF(DP34=#REF!,#REF!,0)</f>
        <v>#REF!</v>
      </c>
      <c r="DS34" s="4" t="e">
        <f>IF(DR34=#REF!,#REF!,0)</f>
        <v>#REF!</v>
      </c>
      <c r="DU34" s="4" t="e">
        <f>IF(DT34=#REF!,#REF!,0)</f>
        <v>#REF!</v>
      </c>
      <c r="DV34" s="19" t="e">
        <f>(DK34+DM34+DO34+DQ34+DS34+DU34)*#REF!</f>
        <v>#REF!</v>
      </c>
      <c r="DW34" s="28" t="e">
        <f t="shared" ref="DW34:DW65" si="18">EH34+EK34</f>
        <v>#REF!</v>
      </c>
      <c r="DX34" s="8" t="s">
        <v>42</v>
      </c>
      <c r="DY34" s="4" t="e">
        <f>IF(DX34=#REF!,#REF!,0)</f>
        <v>#REF!</v>
      </c>
      <c r="DZ34" s="8" t="s">
        <v>43</v>
      </c>
      <c r="EA34" s="4" t="e">
        <f>IF(DZ34=#REF!,#REF!,0)</f>
        <v>#REF!</v>
      </c>
      <c r="EB34" s="8" t="s">
        <v>44</v>
      </c>
      <c r="EC34" s="4" t="e">
        <f>IF(EB34=#REF!,#REF!,0)</f>
        <v>#REF!</v>
      </c>
      <c r="ED34" s="8" t="s">
        <v>45</v>
      </c>
      <c r="EE34" s="4" t="e">
        <f>IF(ED34=#REF!,#REF!,0)</f>
        <v>#REF!</v>
      </c>
      <c r="EF34" s="8" t="s">
        <v>46</v>
      </c>
      <c r="EG34" s="4" t="e">
        <f>IF(EF34=#REF!,#REF!,0)</f>
        <v>#REF!</v>
      </c>
      <c r="EH34" s="19" t="e">
        <f>(DY34+EA34+EC34+EE34+EG34)*#REF!</f>
        <v>#REF!</v>
      </c>
      <c r="EI34" s="8" t="s">
        <v>130</v>
      </c>
      <c r="EJ34" s="4" t="e">
        <f>VLOOKUP(EI34,#REF!,2,FALSE)</f>
        <v>#REF!</v>
      </c>
      <c r="EK34" s="19" t="e">
        <f>EJ34*#REF!</f>
        <v>#REF!</v>
      </c>
      <c r="EL34" s="28" t="e">
        <f t="shared" ref="EL34:EL65" si="19">EU34+FB34</f>
        <v>#REF!</v>
      </c>
      <c r="EM34" s="8" t="s">
        <v>48</v>
      </c>
      <c r="EN34" s="4" t="e">
        <f>IF(EM34=#REF!,#REF!,0)</f>
        <v>#REF!</v>
      </c>
      <c r="EO34" s="8" t="s">
        <v>49</v>
      </c>
      <c r="EP34" s="4" t="e">
        <f>IF(EO34=#REF!,#REF!,0)</f>
        <v>#REF!</v>
      </c>
      <c r="ER34" s="4" t="e">
        <f>IF(EQ34=#REF!,#REF!,0)</f>
        <v>#REF!</v>
      </c>
      <c r="ET34" s="4" t="e">
        <f>IF(ES34=#REF!,#REF!,0)</f>
        <v>#REF!</v>
      </c>
      <c r="EU34" s="19" t="e">
        <f>(EN34+EP34+ER34+ET34)*#REF!</f>
        <v>#REF!</v>
      </c>
      <c r="EW34" s="4" t="e">
        <f>IF(EV34=#REF!,#REF!,0)</f>
        <v>#REF!</v>
      </c>
      <c r="EY34" s="4" t="e">
        <f>IF(EX34=#REF!,#REF!,0)</f>
        <v>#REF!</v>
      </c>
      <c r="FA34" s="4" t="e">
        <f>IF(EZ34=#REF!,#REF!,0)</f>
        <v>#REF!</v>
      </c>
      <c r="FB34" s="19" t="e">
        <f>(EW34+EY34+FA34)*#REF!</f>
        <v>#REF!</v>
      </c>
      <c r="FC34" s="30" t="e">
        <f t="shared" ref="FC34:FC65" si="20">AVERAGE(FD34,HQ34,JD34)</f>
        <v>#REF!</v>
      </c>
      <c r="FD34" s="28" t="e">
        <f t="shared" ref="FD34:FD65" si="21">FS34+GN34+GY34+HP34</f>
        <v>#REF!</v>
      </c>
      <c r="FE34" s="8" t="s">
        <v>51</v>
      </c>
      <c r="FF34" s="4" t="e">
        <f>IF(FE34=#REF!,#REF!,0)</f>
        <v>#REF!</v>
      </c>
      <c r="FG34" s="8" t="s">
        <v>134</v>
      </c>
      <c r="FH34" s="4" t="e">
        <f>IF(FG34=#REF!,#REF!,0)</f>
        <v>#REF!</v>
      </c>
      <c r="FI34" s="8" t="s">
        <v>135</v>
      </c>
      <c r="FJ34" s="4" t="e">
        <f>IF(FI34=#REF!,#REF!,0)</f>
        <v>#REF!</v>
      </c>
      <c r="FK34" s="8" t="s">
        <v>136</v>
      </c>
      <c r="FL34" s="4" t="e">
        <f>IF(FK34=#REF!,#REF!,0)</f>
        <v>#REF!</v>
      </c>
      <c r="FN34" s="4" t="e">
        <f>IF(FM34=#REF!,#REF!,0)</f>
        <v>#REF!</v>
      </c>
      <c r="FO34" s="8" t="s">
        <v>52</v>
      </c>
      <c r="FP34" s="4" t="e">
        <f>IF(FO34=#REF!,#REF!,0)</f>
        <v>#REF!</v>
      </c>
      <c r="FR34" s="4" t="e">
        <f>IF(FQ34=#REF!,#REF!,0)</f>
        <v>#REF!</v>
      </c>
      <c r="FS34" s="19" t="e">
        <f>(FF34+FH34+FJ34+FL34+FN34+FP34+FR34)*#REF!</f>
        <v>#REF!</v>
      </c>
      <c r="FU34" s="4" t="e">
        <f>IF(FT34=#REF!,#REF!,0)</f>
        <v>#REF!</v>
      </c>
      <c r="FW34" s="4" t="e">
        <f>IF(FV34=#REF!,#REF!,0)</f>
        <v>#REF!</v>
      </c>
      <c r="FY34" s="4" t="e">
        <f>IF(FX34=#REF!,#REF!,0)</f>
        <v>#REF!</v>
      </c>
      <c r="GA34" s="4" t="e">
        <f>IF(FZ34=#REF!,#REF!,0)</f>
        <v>#REF!</v>
      </c>
      <c r="GC34" s="4" t="e">
        <f>IF(GB34=#REF!,#REF!,0)</f>
        <v>#REF!</v>
      </c>
      <c r="GE34" s="4" t="e">
        <f>IF(GD34=#REF!,#REF!,0)</f>
        <v>#REF!</v>
      </c>
      <c r="GG34" s="4" t="e">
        <f>IF(GF34=#REF!,#REF!,0)</f>
        <v>#REF!</v>
      </c>
      <c r="GI34" s="4" t="e">
        <f>IF(GH34=#REF!,#REF!,0)</f>
        <v>#REF!</v>
      </c>
      <c r="GK34" s="4" t="e">
        <f>IF(GJ34=#REF!,#REF!,0)</f>
        <v>#REF!</v>
      </c>
      <c r="GM34" s="4" t="e">
        <f>IF(GL34=#REF!,#REF!,0)</f>
        <v>#REF!</v>
      </c>
      <c r="GN34" s="19" t="e">
        <f>(FU34+FW34+FY34+GA34+GC34+GE34+GG34+GI34+GK34+GM34)*#REF!</f>
        <v>#REF!</v>
      </c>
      <c r="GP34" s="4" t="e">
        <f>IF(GO34=#REF!,#REF!,0)</f>
        <v>#REF!</v>
      </c>
      <c r="GR34" s="4" t="e">
        <f>IF(GQ34=#REF!,#REF!,0)</f>
        <v>#REF!</v>
      </c>
      <c r="GT34" s="4" t="e">
        <f>IF(GS34=#REF!,#REF!,0)</f>
        <v>#REF!</v>
      </c>
      <c r="GV34" s="4" t="e">
        <f>IF(GU34=#REF!,#REF!,0)</f>
        <v>#REF!</v>
      </c>
      <c r="GX34" s="4" t="e">
        <f>IF(GW34=#REF!,#REF!,0)</f>
        <v>#REF!</v>
      </c>
      <c r="GY34" s="18" t="e">
        <f>(GP34+GR34+GT34+GV34+GX34)*#REF!</f>
        <v>#REF!</v>
      </c>
      <c r="GZ34" s="8" t="s">
        <v>60</v>
      </c>
      <c r="HA34" s="4" t="e">
        <f>IF(GZ34=#REF!,#REF!,0)</f>
        <v>#REF!</v>
      </c>
      <c r="HB34" s="8" t="s">
        <v>61</v>
      </c>
      <c r="HC34" s="4" t="e">
        <f>IF(HB34=#REF!,#REF!,0)</f>
        <v>#REF!</v>
      </c>
      <c r="HD34" s="8" t="s">
        <v>62</v>
      </c>
      <c r="HE34" s="4" t="e">
        <f>IF(HD34=#REF!,#REF!,0)</f>
        <v>#REF!</v>
      </c>
      <c r="HF34" s="8" t="s">
        <v>63</v>
      </c>
      <c r="HG34" s="4" t="e">
        <f>IF(HF34=#REF!,#REF!,0)</f>
        <v>#REF!</v>
      </c>
      <c r="HH34" s="8" t="s">
        <v>64</v>
      </c>
      <c r="HI34" s="4" t="e">
        <f>IF(HH34=#REF!,#REF!,0)</f>
        <v>#REF!</v>
      </c>
      <c r="HJ34" s="8" t="s">
        <v>65</v>
      </c>
      <c r="HK34" s="4" t="e">
        <f>IF(HJ34=#REF!,#REF!,0)</f>
        <v>#REF!</v>
      </c>
      <c r="HL34" s="8" t="s">
        <v>66</v>
      </c>
      <c r="HM34" s="4" t="e">
        <f>IF(HL34=#REF!,#REF!,0)</f>
        <v>#REF!</v>
      </c>
      <c r="HN34" s="8" t="s">
        <v>67</v>
      </c>
      <c r="HO34" s="4" t="e">
        <f>IF(HN34=#REF!,#REF!,0)</f>
        <v>#REF!</v>
      </c>
      <c r="HP34" s="18" t="e">
        <f>(HA34+HC34+HE34+HG34+HI34+HK34+HM34+HO34)*#REF!</f>
        <v>#REF!</v>
      </c>
      <c r="HQ34" s="28" t="e">
        <f t="shared" ref="HQ34:HQ65" si="22">HT34+IM34+IV34+JC34</f>
        <v>#REF!</v>
      </c>
      <c r="HR34" s="8" t="s">
        <v>140</v>
      </c>
      <c r="HS34" s="4" t="e">
        <f>VLOOKUP(HR34,#REF!,2,FALSE)</f>
        <v>#REF!</v>
      </c>
      <c r="HT34" s="19" t="e">
        <f>HS34*#REF!</f>
        <v>#REF!</v>
      </c>
      <c r="HU34" s="8" t="s">
        <v>141</v>
      </c>
      <c r="HV34" s="4" t="e">
        <f>IF(HU34=#REF!,#REF!,0)</f>
        <v>#REF!</v>
      </c>
      <c r="HW34" s="8" t="s">
        <v>69</v>
      </c>
      <c r="HX34" s="4" t="e">
        <f>IF(HW34=#REF!,#REF!,0)</f>
        <v>#REF!</v>
      </c>
      <c r="HY34" s="8" t="s">
        <v>70</v>
      </c>
      <c r="HZ34" s="4" t="e">
        <f>IF(HY34=#REF!,#REF!,0)</f>
        <v>#REF!</v>
      </c>
      <c r="IA34" s="8" t="s">
        <v>71</v>
      </c>
      <c r="IB34" s="4" t="e">
        <f>IF(IA34=#REF!,#REF!,0)</f>
        <v>#REF!</v>
      </c>
      <c r="IC34" s="8" t="s">
        <v>72</v>
      </c>
      <c r="ID34" s="4" t="e">
        <f>IF(IC34=#REF!,#REF!,0)</f>
        <v>#REF!</v>
      </c>
      <c r="IF34" s="4" t="e">
        <f>IF(IE34=#REF!,#REF!,0)</f>
        <v>#REF!</v>
      </c>
      <c r="IH34" s="4" t="e">
        <f>IF(IG34=#REF!,#REF!,0)</f>
        <v>#REF!</v>
      </c>
      <c r="IJ34" s="4" t="e">
        <f>IF(II34=#REF!,#REF!,0)</f>
        <v>#REF!</v>
      </c>
      <c r="IL34" s="4" t="e">
        <f>IF(IK34=#REF!,#REF!,0)</f>
        <v>#REF!</v>
      </c>
      <c r="IM34" s="19" t="e">
        <f>(HV34+HX34+HZ34+IB34+ID34+IF34+IH34+IJ34+IL34)*#REF!</f>
        <v>#REF!</v>
      </c>
      <c r="IO34" s="4" t="e">
        <f>IF(IN34=#REF!,#REF!,0)</f>
        <v>#REF!</v>
      </c>
      <c r="IQ34" s="4" t="e">
        <f>IF(IP34=#REF!,#REF!,0)</f>
        <v>#REF!</v>
      </c>
      <c r="IS34" s="4" t="e">
        <f>IF(IR34=#REF!,#REF!,0)</f>
        <v>#REF!</v>
      </c>
      <c r="IU34" s="4" t="e">
        <f>IF(IT34=#REF!,#REF!,0)</f>
        <v>#REF!</v>
      </c>
      <c r="IV34" s="19" t="e">
        <f>(IO34+IQ34+IS34+IU34)*#REF!</f>
        <v>#REF!</v>
      </c>
      <c r="IW34" s="8" t="s">
        <v>79</v>
      </c>
      <c r="IX34" s="4" t="e">
        <f>IF(IW34=#REF!,#REF!,0)</f>
        <v>#REF!</v>
      </c>
      <c r="IY34" s="8" t="s">
        <v>80</v>
      </c>
      <c r="IZ34" s="4" t="e">
        <f>IF(IY34=#REF!,#REF!,0)</f>
        <v>#REF!</v>
      </c>
      <c r="JA34" s="8" t="s">
        <v>9</v>
      </c>
      <c r="JB34" s="4" t="e">
        <f>IF(JA34=#REF!,#REF!,0)</f>
        <v>#REF!</v>
      </c>
      <c r="JC34" s="19" t="e">
        <f>(IX34+IZ34+JB34)*#REF!</f>
        <v>#REF!</v>
      </c>
      <c r="JD34" s="28" t="e">
        <f t="shared" ref="JD34:JD65" si="23">JG34+JP34+JW34</f>
        <v>#REF!</v>
      </c>
      <c r="JE34" s="8" t="s">
        <v>161</v>
      </c>
      <c r="JF34" s="4" t="e">
        <f>VLOOKUP(JE34,#REF!,2,FALSE)</f>
        <v>#REF!</v>
      </c>
      <c r="JG34" s="19" t="e">
        <f>JF34*#REF!</f>
        <v>#REF!</v>
      </c>
      <c r="JH34" s="8" t="s">
        <v>82</v>
      </c>
      <c r="JI34" s="4" t="e">
        <f>IF(JH34=#REF!,#REF!,0)</f>
        <v>#REF!</v>
      </c>
      <c r="JK34" s="4" t="e">
        <f>IF(JJ34=#REF!,#REF!,0)</f>
        <v>#REF!</v>
      </c>
      <c r="JL34" s="8" t="s">
        <v>84</v>
      </c>
      <c r="JM34" s="4" t="e">
        <f>IF(JL34=#REF!,#REF!,0)</f>
        <v>#REF!</v>
      </c>
      <c r="JN34" s="8" t="s">
        <v>85</v>
      </c>
      <c r="JO34" s="4" t="e">
        <f>IF(JN34=#REF!,#REF!,0)</f>
        <v>#REF!</v>
      </c>
      <c r="JP34" s="18" t="e">
        <f>(JI34+JK34+JM34+JO34)*#REF!</f>
        <v>#REF!</v>
      </c>
      <c r="JQ34" s="8" t="s">
        <v>86</v>
      </c>
      <c r="JR34" s="4" t="e">
        <f>IF(JQ34=#REF!,#REF!,0)</f>
        <v>#REF!</v>
      </c>
      <c r="JS34" s="8" t="s">
        <v>87</v>
      </c>
      <c r="JT34" s="4" t="e">
        <f>IF(JS34=#REF!,#REF!,0)</f>
        <v>#REF!</v>
      </c>
      <c r="JU34" s="8" t="s">
        <v>143</v>
      </c>
      <c r="JV34" s="4" t="e">
        <f>IF(JU34=#REF!,#REF!,0)</f>
        <v>#REF!</v>
      </c>
      <c r="JW34" s="20" t="e">
        <f>(JR34+JT34+JV34)*#REF!</f>
        <v>#REF!</v>
      </c>
      <c r="JX34" s="11" t="s">
        <v>144</v>
      </c>
      <c r="JY34" s="11" t="s">
        <v>144</v>
      </c>
      <c r="JZ34" s="11" t="s">
        <v>144</v>
      </c>
      <c r="KA34" s="11" t="s">
        <v>145</v>
      </c>
      <c r="KB34" s="11" t="s">
        <v>145</v>
      </c>
      <c r="KC34" s="11" t="s">
        <v>144</v>
      </c>
      <c r="KD34" s="11">
        <v>1</v>
      </c>
      <c r="KE34" s="11">
        <v>62</v>
      </c>
      <c r="KF34" s="11">
        <v>146</v>
      </c>
      <c r="KG34" s="11">
        <v>3</v>
      </c>
      <c r="KH34" s="11">
        <v>59</v>
      </c>
      <c r="KI34" s="11">
        <v>5.8410000000000002</v>
      </c>
      <c r="KJ34" s="11">
        <v>90.75</v>
      </c>
      <c r="KK34" s="11">
        <v>14.916</v>
      </c>
      <c r="KL34" s="11">
        <v>33771120.390000001</v>
      </c>
      <c r="KM34" s="11">
        <v>30316452.390000001</v>
      </c>
      <c r="KN34" s="11">
        <v>3454668</v>
      </c>
      <c r="KO34" s="11">
        <v>12103304.98</v>
      </c>
      <c r="KP34" s="11">
        <v>0</v>
      </c>
      <c r="KQ34" s="11">
        <v>13314847.550000001</v>
      </c>
      <c r="KR34" s="11">
        <v>0</v>
      </c>
      <c r="KS34" s="11">
        <v>17</v>
      </c>
      <c r="KT34" s="11">
        <v>4</v>
      </c>
      <c r="KU34" s="11">
        <v>13</v>
      </c>
      <c r="KV34" s="11" t="s">
        <v>146</v>
      </c>
      <c r="KW34" s="11" t="s">
        <v>147</v>
      </c>
    </row>
    <row r="35" spans="1:309" x14ac:dyDescent="0.25">
      <c r="A35" s="39">
        <v>103</v>
      </c>
      <c r="B35" s="11" t="s">
        <v>761</v>
      </c>
      <c r="C35" s="39" t="s">
        <v>1712</v>
      </c>
      <c r="D35" s="39" t="s">
        <v>755</v>
      </c>
      <c r="E35" s="39" t="s">
        <v>756</v>
      </c>
      <c r="F35" s="39" t="s">
        <v>757</v>
      </c>
      <c r="G35" s="39" t="s">
        <v>758</v>
      </c>
      <c r="H35" s="39" t="s">
        <v>759</v>
      </c>
      <c r="I35" s="39" t="s">
        <v>760</v>
      </c>
      <c r="J35" s="39" t="s">
        <v>1699</v>
      </c>
      <c r="K35" s="39" t="s">
        <v>1703</v>
      </c>
      <c r="L35" s="41" t="e">
        <f t="shared" si="12"/>
        <v>#REF!</v>
      </c>
      <c r="M35" s="36" t="e">
        <f t="shared" si="13"/>
        <v>#REF!</v>
      </c>
      <c r="N35" s="33" t="e">
        <f t="shared" si="14"/>
        <v>#REF!</v>
      </c>
      <c r="O35" s="23" t="e">
        <f t="shared" si="15"/>
        <v>#REF!</v>
      </c>
      <c r="P35" s="8" t="s">
        <v>154</v>
      </c>
      <c r="Q35" s="14" t="e">
        <f>VLOOKUP(P35,#REF!,2,FALSE)</f>
        <v>#REF!</v>
      </c>
      <c r="R35" s="8" t="s">
        <v>154</v>
      </c>
      <c r="S35" s="14" t="e">
        <f>VLOOKUP(R35,#REF!,2,FALSE)</f>
        <v>#REF!</v>
      </c>
      <c r="T35" s="15" t="e">
        <f>(Q35+S35)*#REF!</f>
        <v>#REF!</v>
      </c>
      <c r="U35" s="8" t="s">
        <v>7</v>
      </c>
      <c r="V35" s="10" t="e">
        <f>IF(U35=#REF!,#REF!,0)</f>
        <v>#REF!</v>
      </c>
      <c r="W35" s="8" t="s">
        <v>8</v>
      </c>
      <c r="X35" s="10" t="e">
        <f>IF(W35=#REF!,#REF!,0)</f>
        <v>#REF!</v>
      </c>
      <c r="Y35" s="8" t="s">
        <v>9</v>
      </c>
      <c r="Z35" s="10" t="e">
        <f>IF(Y35=#REF!,#REF!,0)</f>
        <v>#REF!</v>
      </c>
      <c r="AA35" s="8" t="s">
        <v>7</v>
      </c>
      <c r="AB35" s="10" t="e">
        <f>IF(AA35=#REF!,#REF!,0)</f>
        <v>#REF!</v>
      </c>
      <c r="AC35" s="8" t="s">
        <v>8</v>
      </c>
      <c r="AD35" s="10" t="e">
        <f>IF(AC35=#REF!,#REF!,0)</f>
        <v>#REF!</v>
      </c>
      <c r="AE35" s="8" t="s">
        <v>9</v>
      </c>
      <c r="AF35" s="10" t="e">
        <f>IF(AE35=#REF!,#REF!,0)</f>
        <v>#REF!</v>
      </c>
      <c r="AG35" s="8" t="s">
        <v>7</v>
      </c>
      <c r="AH35" s="10" t="e">
        <f>IF(AG35=#REF!,#REF!,0)</f>
        <v>#REF!</v>
      </c>
      <c r="AI35" s="8" t="s">
        <v>8</v>
      </c>
      <c r="AJ35" s="10" t="e">
        <f>IF(AI35=#REF!,#REF!,0)</f>
        <v>#REF!</v>
      </c>
      <c r="AK35" s="8" t="s">
        <v>9</v>
      </c>
      <c r="AL35" s="10" t="e">
        <f>IF(AK35=#REF!,#REF!,0)</f>
        <v>#REF!</v>
      </c>
      <c r="AM35" s="17" t="e">
        <f>(V35+X35+Z35+AB35+AD35+AF35+AH35+AJ35+AL35)*#REF!</f>
        <v>#REF!</v>
      </c>
      <c r="AN35" s="27" t="e">
        <f t="shared" si="16"/>
        <v>#REF!</v>
      </c>
      <c r="AP35" s="4" t="e">
        <f>IF(AO35=#REF!,#REF!,0)</f>
        <v>#REF!</v>
      </c>
      <c r="AQ35" s="8" t="s">
        <v>11</v>
      </c>
      <c r="AR35" s="4" t="e">
        <f>IF(AQ35=#REF!,#REF!,0)</f>
        <v>#REF!</v>
      </c>
      <c r="AS35" s="8" t="s">
        <v>12</v>
      </c>
      <c r="AT35" s="4" t="e">
        <f>IF(AS35=#REF!,#REF!,0)</f>
        <v>#REF!</v>
      </c>
      <c r="AV35" s="4" t="e">
        <f>IF(AU35=#REF!,#REF!,0)</f>
        <v>#REF!</v>
      </c>
      <c r="AW35" s="8" t="s">
        <v>14</v>
      </c>
      <c r="AX35" s="4" t="e">
        <f>IF(AW35=#REF!,#REF!,0)</f>
        <v>#REF!</v>
      </c>
      <c r="AY35" s="8" t="s">
        <v>15</v>
      </c>
      <c r="AZ35" s="4" t="e">
        <f>IF(AY35=#REF!,#REF!,0)</f>
        <v>#REF!</v>
      </c>
      <c r="BA35" s="20" t="e">
        <f>(AP35+AR35+AT35+AV35+AX35+AZ35)*#REF!</f>
        <v>#REF!</v>
      </c>
      <c r="BB35" s="8" t="s">
        <v>204</v>
      </c>
      <c r="BC35" s="4" t="e">
        <f>VLOOKUP(BB35,#REF!,2,FALSE)</f>
        <v>#REF!</v>
      </c>
      <c r="BD35" s="20" t="e">
        <f>BC35*#REF!</f>
        <v>#REF!</v>
      </c>
      <c r="BE35" s="8" t="s">
        <v>205</v>
      </c>
      <c r="BF35" s="4" t="e">
        <f>VLOOKUP(BE35,#REF!,2,0)</f>
        <v>#REF!</v>
      </c>
      <c r="BG35" s="20" t="e">
        <f>BF35*#REF!</f>
        <v>#REF!</v>
      </c>
      <c r="BH35" s="8" t="s">
        <v>123</v>
      </c>
      <c r="BI35" s="4" t="e">
        <f>VLOOKUP(BH35,#REF!,2,FALSE)</f>
        <v>#REF!</v>
      </c>
      <c r="BJ35" s="19" t="e">
        <f>BI35*#REF!</f>
        <v>#REF!</v>
      </c>
      <c r="BK35" s="8" t="s">
        <v>124</v>
      </c>
      <c r="BL35" s="4" t="e">
        <f>VLOOKUP(BK35,#REF!,2,FALSE)</f>
        <v>#REF!</v>
      </c>
      <c r="BM35" s="8" t="s">
        <v>125</v>
      </c>
      <c r="BN35" s="4" t="e">
        <f>VLOOKUP(BM35,#REF!,2,FALSE)</f>
        <v>#REF!</v>
      </c>
      <c r="BO35" s="20" t="e">
        <f>(BL35+BN35)*#REF!</f>
        <v>#REF!</v>
      </c>
      <c r="BP35" s="28" t="e">
        <f t="shared" si="17"/>
        <v>#REF!</v>
      </c>
      <c r="BQ35" s="8" t="s">
        <v>19</v>
      </c>
      <c r="BR35" s="4" t="e">
        <f>IF(BQ35=#REF!,#REF!,0)</f>
        <v>#REF!</v>
      </c>
      <c r="BS35" s="8" t="s">
        <v>20</v>
      </c>
      <c r="BT35" s="4" t="e">
        <f>IF(BS35=#REF!,#REF!,0)</f>
        <v>#REF!</v>
      </c>
      <c r="BU35" s="8" t="s">
        <v>21</v>
      </c>
      <c r="BV35" s="4" t="e">
        <f>IF(BU35=#REF!,#REF!,0)</f>
        <v>#REF!</v>
      </c>
      <c r="BW35" s="8" t="s">
        <v>22</v>
      </c>
      <c r="BX35" s="4" t="e">
        <f>IF(BW35=#REF!,#REF!,0)</f>
        <v>#REF!</v>
      </c>
      <c r="BY35" s="8" t="s">
        <v>23</v>
      </c>
      <c r="BZ35" s="4" t="e">
        <f>IF(BY35=#REF!,#REF!,0)</f>
        <v>#REF!</v>
      </c>
      <c r="CA35" s="8" t="s">
        <v>24</v>
      </c>
      <c r="CB35" s="4" t="e">
        <f>IF(CA35=#REF!,#REF!,0)</f>
        <v>#REF!</v>
      </c>
      <c r="CC35" s="8" t="s">
        <v>25</v>
      </c>
      <c r="CD35" s="4" t="e">
        <f>IF(CC35=#REF!,#REF!,0)</f>
        <v>#REF!</v>
      </c>
      <c r="CE35" s="8" t="s">
        <v>26</v>
      </c>
      <c r="CF35" s="4" t="e">
        <f>IF(CE35=#REF!,#REF!,0)</f>
        <v>#REF!</v>
      </c>
      <c r="CG35" s="20" t="e">
        <f>(BR35+BT35+BV35+BX35+BZ35+CB35+CD35+CF35)*#REF!</f>
        <v>#REF!</v>
      </c>
      <c r="CH35" s="8" t="s">
        <v>27</v>
      </c>
      <c r="CI35" s="4" t="e">
        <f>IF(CH35=#REF!,#REF!,0)</f>
        <v>#REF!</v>
      </c>
      <c r="CJ35" s="8" t="s">
        <v>28</v>
      </c>
      <c r="CK35" s="4" t="e">
        <f>IF(CJ35=#REF!,#REF!,0)</f>
        <v>#REF!</v>
      </c>
      <c r="CL35" s="8" t="s">
        <v>29</v>
      </c>
      <c r="CM35" s="4" t="e">
        <f>IF(CL35=#REF!,#REF!,0)</f>
        <v>#REF!</v>
      </c>
      <c r="CN35" s="20" t="e">
        <f>(CI35+CK35+CM35)*#REF!</f>
        <v>#REF!</v>
      </c>
      <c r="CO35" s="8" t="s">
        <v>126</v>
      </c>
      <c r="CP35" s="4" t="e">
        <f>VLOOKUP(CO35,#REF!,2,FALSE)</f>
        <v>#REF!</v>
      </c>
      <c r="CQ35" s="20" t="e">
        <f>CP35*#REF!</f>
        <v>#REF!</v>
      </c>
      <c r="CR35" s="8" t="s">
        <v>172</v>
      </c>
      <c r="CS35" s="4" t="e">
        <f>VLOOKUP(CR35,#REF!,2,FALSE)</f>
        <v>#REF!</v>
      </c>
      <c r="CT35" s="8" t="s">
        <v>31</v>
      </c>
      <c r="CU35" s="4" t="e">
        <f>IF(CT35=#REF!,#REF!,0)</f>
        <v>#REF!</v>
      </c>
      <c r="CW35" s="4" t="e">
        <f>IF(CV35=#REF!,#REF!,0)</f>
        <v>#REF!</v>
      </c>
      <c r="CX35" s="8" t="s">
        <v>33</v>
      </c>
      <c r="CY35" s="4" t="e">
        <f>IF(CX35=#REF!,#REF!,0)</f>
        <v>#REF!</v>
      </c>
      <c r="CZ35" s="8" t="s">
        <v>34</v>
      </c>
      <c r="DA35" s="4" t="e">
        <f>IF(CZ35=#REF!,#REF!,0)</f>
        <v>#REF!</v>
      </c>
      <c r="DB35" s="20" t="e">
        <f>(CS35+CU35+CW35+CY35+DA35)*#REF!</f>
        <v>#REF!</v>
      </c>
      <c r="DC35" s="8" t="s">
        <v>35</v>
      </c>
      <c r="DD35" s="4" t="e">
        <f>IF(DC35=#REF!,#REF!,0)</f>
        <v>#REF!</v>
      </c>
      <c r="DE35" s="8" t="s">
        <v>36</v>
      </c>
      <c r="DF35" s="4" t="e">
        <f>IF(DE35=#REF!,#REF!,0)</f>
        <v>#REF!</v>
      </c>
      <c r="DG35" s="8" t="s">
        <v>37</v>
      </c>
      <c r="DH35" s="4" t="e">
        <f>IF(DG35=#REF!,#REF!,0)</f>
        <v>#REF!</v>
      </c>
      <c r="DI35" s="19" t="e">
        <f>(DD35+DF35+DH35)*#REF!</f>
        <v>#REF!</v>
      </c>
      <c r="DJ35" s="8" t="s">
        <v>38</v>
      </c>
      <c r="DK35" s="4" t="e">
        <f>IF(DJ35=#REF!,#REF!,0)</f>
        <v>#REF!</v>
      </c>
      <c r="DL35" s="8" t="s">
        <v>39</v>
      </c>
      <c r="DM35" s="4" t="e">
        <f>IF(DL35=#REF!,#REF!,0)</f>
        <v>#REF!</v>
      </c>
      <c r="DN35" s="8" t="s">
        <v>40</v>
      </c>
      <c r="DO35" s="4" t="e">
        <f>IF(DN35=#REF!,#REF!,0)</f>
        <v>#REF!</v>
      </c>
      <c r="DP35" s="8" t="s">
        <v>128</v>
      </c>
      <c r="DQ35" s="4" t="e">
        <f>IF(DP35=#REF!,#REF!,0)</f>
        <v>#REF!</v>
      </c>
      <c r="DR35" s="8" t="s">
        <v>41</v>
      </c>
      <c r="DS35" s="4" t="e">
        <f>IF(DR35=#REF!,#REF!,0)</f>
        <v>#REF!</v>
      </c>
      <c r="DT35" s="8" t="s">
        <v>129</v>
      </c>
      <c r="DU35" s="4" t="e">
        <f>IF(DT35=#REF!,#REF!,0)</f>
        <v>#REF!</v>
      </c>
      <c r="DV35" s="19" t="e">
        <f>(DK35+DM35+DO35+DQ35+DS35+DU35)*#REF!</f>
        <v>#REF!</v>
      </c>
      <c r="DW35" s="28" t="e">
        <f t="shared" si="18"/>
        <v>#REF!</v>
      </c>
      <c r="DX35" s="8" t="s">
        <v>42</v>
      </c>
      <c r="DY35" s="4" t="e">
        <f>IF(DX35=#REF!,#REF!,0)</f>
        <v>#REF!</v>
      </c>
      <c r="DZ35" s="8" t="s">
        <v>43</v>
      </c>
      <c r="EA35" s="4" t="e">
        <f>IF(DZ35=#REF!,#REF!,0)</f>
        <v>#REF!</v>
      </c>
      <c r="EB35" s="8" t="s">
        <v>44</v>
      </c>
      <c r="EC35" s="4" t="e">
        <f>IF(EB35=#REF!,#REF!,0)</f>
        <v>#REF!</v>
      </c>
      <c r="ED35" s="8" t="s">
        <v>45</v>
      </c>
      <c r="EE35" s="4" t="e">
        <f>IF(ED35=#REF!,#REF!,0)</f>
        <v>#REF!</v>
      </c>
      <c r="EG35" s="4" t="e">
        <f>IF(EF35=#REF!,#REF!,0)</f>
        <v>#REF!</v>
      </c>
      <c r="EH35" s="19" t="e">
        <f>(DY35+EA35+EC35+EE35+EG35)*#REF!</f>
        <v>#REF!</v>
      </c>
      <c r="EI35" s="8" t="s">
        <v>159</v>
      </c>
      <c r="EJ35" s="4" t="e">
        <f>VLOOKUP(EI35,#REF!,2,FALSE)</f>
        <v>#REF!</v>
      </c>
      <c r="EK35" s="19" t="e">
        <f>EJ35*#REF!</f>
        <v>#REF!</v>
      </c>
      <c r="EL35" s="28" t="e">
        <f t="shared" si="19"/>
        <v>#REF!</v>
      </c>
      <c r="EM35" s="8" t="s">
        <v>48</v>
      </c>
      <c r="EN35" s="4" t="e">
        <f>IF(EM35=#REF!,#REF!,0)</f>
        <v>#REF!</v>
      </c>
      <c r="EO35" s="8" t="s">
        <v>49</v>
      </c>
      <c r="EP35" s="4" t="e">
        <f>IF(EO35=#REF!,#REF!,0)</f>
        <v>#REF!</v>
      </c>
      <c r="EQ35" s="8" t="s">
        <v>131</v>
      </c>
      <c r="ER35" s="4" t="e">
        <f>IF(EQ35=#REF!,#REF!,0)</f>
        <v>#REF!</v>
      </c>
      <c r="ES35" s="8" t="s">
        <v>132</v>
      </c>
      <c r="ET35" s="4" t="e">
        <f>IF(ES35=#REF!,#REF!,0)</f>
        <v>#REF!</v>
      </c>
      <c r="EU35" s="19" t="e">
        <f>(EN35+EP35+ER35+ET35)*#REF!</f>
        <v>#REF!</v>
      </c>
      <c r="EV35" s="8" t="s">
        <v>173</v>
      </c>
      <c r="EW35" s="4" t="e">
        <f>IF(EV35=#REF!,#REF!,0)</f>
        <v>#REF!</v>
      </c>
      <c r="EY35" s="4" t="e">
        <f>IF(EX35=#REF!,#REF!,0)</f>
        <v>#REF!</v>
      </c>
      <c r="FA35" s="4" t="e">
        <f>IF(EZ35=#REF!,#REF!,0)</f>
        <v>#REF!</v>
      </c>
      <c r="FB35" s="19" t="e">
        <f>(EW35+EY35+FA35)*#REF!</f>
        <v>#REF!</v>
      </c>
      <c r="FC35" s="30" t="e">
        <f t="shared" si="20"/>
        <v>#REF!</v>
      </c>
      <c r="FD35" s="28" t="e">
        <f t="shared" si="21"/>
        <v>#REF!</v>
      </c>
      <c r="FE35" s="8" t="s">
        <v>51</v>
      </c>
      <c r="FF35" s="4" t="e">
        <f>IF(FE35=#REF!,#REF!,0)</f>
        <v>#REF!</v>
      </c>
      <c r="FG35" s="8" t="s">
        <v>134</v>
      </c>
      <c r="FH35" s="4" t="e">
        <f>IF(FG35=#REF!,#REF!,0)</f>
        <v>#REF!</v>
      </c>
      <c r="FI35" s="8" t="s">
        <v>135</v>
      </c>
      <c r="FJ35" s="4" t="e">
        <f>IF(FI35=#REF!,#REF!,0)</f>
        <v>#REF!</v>
      </c>
      <c r="FK35" s="8" t="s">
        <v>136</v>
      </c>
      <c r="FL35" s="4" t="e">
        <f>IF(FK35=#REF!,#REF!,0)</f>
        <v>#REF!</v>
      </c>
      <c r="FM35" s="8" t="s">
        <v>174</v>
      </c>
      <c r="FN35" s="4" t="e">
        <f>IF(FM35=#REF!,#REF!,0)</f>
        <v>#REF!</v>
      </c>
      <c r="FO35" s="8" t="s">
        <v>52</v>
      </c>
      <c r="FP35" s="4" t="e">
        <f>IF(FO35=#REF!,#REF!,0)</f>
        <v>#REF!</v>
      </c>
      <c r="FQ35" s="8" t="s">
        <v>53</v>
      </c>
      <c r="FR35" s="4" t="e">
        <f>IF(FQ35=#REF!,#REF!,0)</f>
        <v>#REF!</v>
      </c>
      <c r="FS35" s="19" t="e">
        <f>(FF35+FH35+FJ35+FL35+FN35+FP35+FR35)*#REF!</f>
        <v>#REF!</v>
      </c>
      <c r="FU35" s="4" t="e">
        <f>IF(FT35=#REF!,#REF!,0)</f>
        <v>#REF!</v>
      </c>
      <c r="FW35" s="4" t="e">
        <f>IF(FV35=#REF!,#REF!,0)</f>
        <v>#REF!</v>
      </c>
      <c r="FY35" s="4" t="e">
        <f>IF(FX35=#REF!,#REF!,0)</f>
        <v>#REF!</v>
      </c>
      <c r="GA35" s="4" t="e">
        <f>IF(FZ35=#REF!,#REF!,0)</f>
        <v>#REF!</v>
      </c>
      <c r="GC35" s="4" t="e">
        <f>IF(GB35=#REF!,#REF!,0)</f>
        <v>#REF!</v>
      </c>
      <c r="GE35" s="4" t="e">
        <f>IF(GD35=#REF!,#REF!,0)</f>
        <v>#REF!</v>
      </c>
      <c r="GG35" s="4" t="e">
        <f>IF(GF35=#REF!,#REF!,0)</f>
        <v>#REF!</v>
      </c>
      <c r="GI35" s="4" t="e">
        <f>IF(GH35=#REF!,#REF!,0)</f>
        <v>#REF!</v>
      </c>
      <c r="GK35" s="4" t="e">
        <f>IF(GJ35=#REF!,#REF!,0)</f>
        <v>#REF!</v>
      </c>
      <c r="GM35" s="4" t="e">
        <f>IF(GL35=#REF!,#REF!,0)</f>
        <v>#REF!</v>
      </c>
      <c r="GN35" s="19" t="e">
        <f>(FU35+FW35+FY35+GA35+GC35+GE35+GG35+GI35+GK35+GM35)*#REF!</f>
        <v>#REF!</v>
      </c>
      <c r="GO35" s="8" t="s">
        <v>55</v>
      </c>
      <c r="GP35" s="4" t="e">
        <f>IF(GO35=#REF!,#REF!,0)</f>
        <v>#REF!</v>
      </c>
      <c r="GQ35" s="8" t="s">
        <v>56</v>
      </c>
      <c r="GR35" s="4" t="e">
        <f>IF(GQ35=#REF!,#REF!,0)</f>
        <v>#REF!</v>
      </c>
      <c r="GS35" s="8" t="s">
        <v>57</v>
      </c>
      <c r="GT35" s="4" t="e">
        <f>IF(GS35=#REF!,#REF!,0)</f>
        <v>#REF!</v>
      </c>
      <c r="GU35" s="8" t="s">
        <v>58</v>
      </c>
      <c r="GV35" s="4" t="e">
        <f>IF(GU35=#REF!,#REF!,0)</f>
        <v>#REF!</v>
      </c>
      <c r="GW35" s="8" t="s">
        <v>59</v>
      </c>
      <c r="GX35" s="4" t="e">
        <f>IF(GW35=#REF!,#REF!,0)</f>
        <v>#REF!</v>
      </c>
      <c r="GY35" s="18" t="e">
        <f>(GP35+GR35+GT35+GV35+GX35)*#REF!</f>
        <v>#REF!</v>
      </c>
      <c r="GZ35" s="8" t="s">
        <v>60</v>
      </c>
      <c r="HA35" s="4" t="e">
        <f>IF(GZ35=#REF!,#REF!,0)</f>
        <v>#REF!</v>
      </c>
      <c r="HB35" s="8" t="s">
        <v>61</v>
      </c>
      <c r="HC35" s="4" t="e">
        <f>IF(HB35=#REF!,#REF!,0)</f>
        <v>#REF!</v>
      </c>
      <c r="HD35" s="8" t="s">
        <v>62</v>
      </c>
      <c r="HE35" s="4" t="e">
        <f>IF(HD35=#REF!,#REF!,0)</f>
        <v>#REF!</v>
      </c>
      <c r="HF35" s="8" t="s">
        <v>63</v>
      </c>
      <c r="HG35" s="4" t="e">
        <f>IF(HF35=#REF!,#REF!,0)</f>
        <v>#REF!</v>
      </c>
      <c r="HH35" s="8" t="s">
        <v>64</v>
      </c>
      <c r="HI35" s="4" t="e">
        <f>IF(HH35=#REF!,#REF!,0)</f>
        <v>#REF!</v>
      </c>
      <c r="HJ35" s="8" t="s">
        <v>65</v>
      </c>
      <c r="HK35" s="4" t="e">
        <f>IF(HJ35=#REF!,#REF!,0)</f>
        <v>#REF!</v>
      </c>
      <c r="HL35" s="8" t="s">
        <v>66</v>
      </c>
      <c r="HM35" s="4" t="e">
        <f>IF(HL35=#REF!,#REF!,0)</f>
        <v>#REF!</v>
      </c>
      <c r="HN35" s="8" t="s">
        <v>67</v>
      </c>
      <c r="HO35" s="4" t="e">
        <f>IF(HN35=#REF!,#REF!,0)</f>
        <v>#REF!</v>
      </c>
      <c r="HP35" s="18" t="e">
        <f>(HA35+HC35+HE35+HG35+HI35+HK35+HM35+HO35)*#REF!</f>
        <v>#REF!</v>
      </c>
      <c r="HQ35" s="28" t="e">
        <f t="shared" si="22"/>
        <v>#REF!</v>
      </c>
      <c r="HR35" s="8" t="s">
        <v>207</v>
      </c>
      <c r="HS35" s="4" t="e">
        <f>VLOOKUP(HR35,#REF!,2,FALSE)</f>
        <v>#REF!</v>
      </c>
      <c r="HT35" s="19" t="e">
        <f>HS35*#REF!</f>
        <v>#REF!</v>
      </c>
      <c r="HU35" s="8" t="s">
        <v>141</v>
      </c>
      <c r="HV35" s="4" t="e">
        <f>IF(HU35=#REF!,#REF!,0)</f>
        <v>#REF!</v>
      </c>
      <c r="HW35" s="8" t="s">
        <v>69</v>
      </c>
      <c r="HX35" s="4" t="e">
        <f>IF(HW35=#REF!,#REF!,0)</f>
        <v>#REF!</v>
      </c>
      <c r="HY35" s="8" t="s">
        <v>70</v>
      </c>
      <c r="HZ35" s="4" t="e">
        <f>IF(HY35=#REF!,#REF!,0)</f>
        <v>#REF!</v>
      </c>
      <c r="IA35" s="8" t="s">
        <v>71</v>
      </c>
      <c r="IB35" s="4" t="e">
        <f>IF(IA35=#REF!,#REF!,0)</f>
        <v>#REF!</v>
      </c>
      <c r="IC35" s="8" t="s">
        <v>72</v>
      </c>
      <c r="ID35" s="4" t="e">
        <f>IF(IC35=#REF!,#REF!,0)</f>
        <v>#REF!</v>
      </c>
      <c r="IE35" s="8" t="s">
        <v>73</v>
      </c>
      <c r="IF35" s="4" t="e">
        <f>IF(IE35=#REF!,#REF!,0)</f>
        <v>#REF!</v>
      </c>
      <c r="IG35" s="8" t="s">
        <v>74</v>
      </c>
      <c r="IH35" s="4" t="e">
        <f>IF(IG35=#REF!,#REF!,0)</f>
        <v>#REF!</v>
      </c>
      <c r="II35" s="8" t="s">
        <v>75</v>
      </c>
      <c r="IJ35" s="4" t="e">
        <f>IF(II35=#REF!,#REF!,0)</f>
        <v>#REF!</v>
      </c>
      <c r="IK35" s="8" t="s">
        <v>76</v>
      </c>
      <c r="IL35" s="4" t="e">
        <f>IF(IK35=#REF!,#REF!,0)</f>
        <v>#REF!</v>
      </c>
      <c r="IM35" s="19" t="e">
        <f>(HV35+HX35+HZ35+IB35+ID35+IF35+IH35+IJ35+IL35)*#REF!</f>
        <v>#REF!</v>
      </c>
      <c r="IN35" s="8" t="s">
        <v>7</v>
      </c>
      <c r="IO35" s="4" t="e">
        <f>IF(IN35=#REF!,#REF!,0)</f>
        <v>#REF!</v>
      </c>
      <c r="IP35" s="8" t="s">
        <v>77</v>
      </c>
      <c r="IQ35" s="4" t="e">
        <f>IF(IP35=#REF!,#REF!,0)</f>
        <v>#REF!</v>
      </c>
      <c r="IR35" s="8" t="s">
        <v>78</v>
      </c>
      <c r="IS35" s="4" t="e">
        <f>IF(IR35=#REF!,#REF!,0)</f>
        <v>#REF!</v>
      </c>
      <c r="IT35" s="8" t="s">
        <v>9</v>
      </c>
      <c r="IU35" s="4" t="e">
        <f>IF(IT35=#REF!,#REF!,0)</f>
        <v>#REF!</v>
      </c>
      <c r="IV35" s="19" t="e">
        <f>(IO35+IQ35+IS35+IU35)*#REF!</f>
        <v>#REF!</v>
      </c>
      <c r="IW35" s="8" t="s">
        <v>79</v>
      </c>
      <c r="IX35" s="4" t="e">
        <f>IF(IW35=#REF!,#REF!,0)</f>
        <v>#REF!</v>
      </c>
      <c r="IY35" s="8" t="s">
        <v>80</v>
      </c>
      <c r="IZ35" s="4" t="e">
        <f>IF(IY35=#REF!,#REF!,0)</f>
        <v>#REF!</v>
      </c>
      <c r="JA35" s="8" t="s">
        <v>9</v>
      </c>
      <c r="JB35" s="4" t="e">
        <f>IF(JA35=#REF!,#REF!,0)</f>
        <v>#REF!</v>
      </c>
      <c r="JC35" s="19" t="e">
        <f>(IX35+IZ35+JB35)*#REF!</f>
        <v>#REF!</v>
      </c>
      <c r="JD35" s="28" t="e">
        <f t="shared" si="23"/>
        <v>#REF!</v>
      </c>
      <c r="JE35" s="8" t="s">
        <v>161</v>
      </c>
      <c r="JF35" s="4" t="e">
        <f>VLOOKUP(JE35,#REF!,2,FALSE)</f>
        <v>#REF!</v>
      </c>
      <c r="JG35" s="19" t="e">
        <f>JF35*#REF!</f>
        <v>#REF!</v>
      </c>
      <c r="JH35" s="8" t="s">
        <v>82</v>
      </c>
      <c r="JI35" s="4" t="e">
        <f>IF(JH35=#REF!,#REF!,0)</f>
        <v>#REF!</v>
      </c>
      <c r="JJ35" s="8" t="s">
        <v>83</v>
      </c>
      <c r="JK35" s="4" t="e">
        <f>IF(JJ35=#REF!,#REF!,0)</f>
        <v>#REF!</v>
      </c>
      <c r="JL35" s="8" t="s">
        <v>84</v>
      </c>
      <c r="JM35" s="4" t="e">
        <f>IF(JL35=#REF!,#REF!,0)</f>
        <v>#REF!</v>
      </c>
      <c r="JN35" s="8" t="s">
        <v>85</v>
      </c>
      <c r="JO35" s="4" t="e">
        <f>IF(JN35=#REF!,#REF!,0)</f>
        <v>#REF!</v>
      </c>
      <c r="JP35" s="18" t="e">
        <f>(JI35+JK35+JM35+JO35)*#REF!</f>
        <v>#REF!</v>
      </c>
      <c r="JQ35" s="8" t="s">
        <v>86</v>
      </c>
      <c r="JR35" s="4" t="e">
        <f>IF(JQ35=#REF!,#REF!,0)</f>
        <v>#REF!</v>
      </c>
      <c r="JS35" s="8" t="s">
        <v>87</v>
      </c>
      <c r="JT35" s="4" t="e">
        <f>IF(JS35=#REF!,#REF!,0)</f>
        <v>#REF!</v>
      </c>
      <c r="JU35" s="8" t="s">
        <v>143</v>
      </c>
      <c r="JV35" s="4" t="e">
        <f>IF(JU35=#REF!,#REF!,0)</f>
        <v>#REF!</v>
      </c>
      <c r="JW35" s="20" t="e">
        <f>(JR35+JT35+JV35)*#REF!</f>
        <v>#REF!</v>
      </c>
      <c r="JX35" s="11" t="s">
        <v>145</v>
      </c>
      <c r="JY35" s="11" t="s">
        <v>145</v>
      </c>
      <c r="JZ35" s="11" t="s">
        <v>145</v>
      </c>
      <c r="KA35" s="11" t="s">
        <v>145</v>
      </c>
      <c r="KB35" s="11" t="s">
        <v>145</v>
      </c>
      <c r="KC35" s="11" t="s">
        <v>145</v>
      </c>
      <c r="KD35" s="11">
        <v>2</v>
      </c>
      <c r="KE35" s="11">
        <v>143</v>
      </c>
      <c r="KF35" s="11">
        <v>107</v>
      </c>
      <c r="KG35" s="11">
        <v>69</v>
      </c>
      <c r="KH35" s="11">
        <v>68</v>
      </c>
      <c r="KI35" s="11">
        <v>3331</v>
      </c>
      <c r="KJ35" s="11">
        <v>29930</v>
      </c>
      <c r="KK35" s="11">
        <v>6324</v>
      </c>
      <c r="KL35" s="11">
        <v>35796466.18</v>
      </c>
      <c r="KM35" s="11">
        <v>19560779.010000002</v>
      </c>
      <c r="KN35" s="11">
        <v>16235687.17</v>
      </c>
      <c r="KO35" s="11">
        <v>15643251.949999999</v>
      </c>
      <c r="KP35" s="11">
        <v>14440194.82</v>
      </c>
      <c r="KQ35" s="11">
        <v>9241342.4000000004</v>
      </c>
      <c r="KR35" s="11">
        <v>0</v>
      </c>
      <c r="KS35" s="11">
        <v>51</v>
      </c>
      <c r="KT35" s="11">
        <v>19</v>
      </c>
      <c r="KU35" s="11">
        <v>32</v>
      </c>
      <c r="KV35" s="11" t="s">
        <v>146</v>
      </c>
      <c r="KW35" s="11" t="s">
        <v>147</v>
      </c>
    </row>
    <row r="36" spans="1:309" x14ac:dyDescent="0.25">
      <c r="A36" s="39">
        <v>102</v>
      </c>
      <c r="B36" s="11" t="s">
        <v>754</v>
      </c>
      <c r="C36" s="39" t="s">
        <v>1714</v>
      </c>
      <c r="D36" s="39" t="s">
        <v>748</v>
      </c>
      <c r="E36" s="39" t="s">
        <v>749</v>
      </c>
      <c r="F36" s="39" t="s">
        <v>750</v>
      </c>
      <c r="G36" s="39" t="s">
        <v>751</v>
      </c>
      <c r="H36" s="39" t="s">
        <v>752</v>
      </c>
      <c r="I36" s="39" t="s">
        <v>753</v>
      </c>
      <c r="J36" s="39" t="s">
        <v>1699</v>
      </c>
      <c r="K36" s="39" t="s">
        <v>1703</v>
      </c>
      <c r="L36" s="41" t="e">
        <f t="shared" si="12"/>
        <v>#REF!</v>
      </c>
      <c r="M36" s="36" t="e">
        <f t="shared" si="13"/>
        <v>#REF!</v>
      </c>
      <c r="N36" s="33" t="e">
        <f t="shared" si="14"/>
        <v>#REF!</v>
      </c>
      <c r="O36" s="23" t="e">
        <f t="shared" si="15"/>
        <v>#REF!</v>
      </c>
      <c r="P36" s="8" t="s">
        <v>279</v>
      </c>
      <c r="Q36" s="14" t="e">
        <f>VLOOKUP(P36,#REF!,2,FALSE)</f>
        <v>#REF!</v>
      </c>
      <c r="R36" s="8" t="s">
        <v>154</v>
      </c>
      <c r="S36" s="14" t="e">
        <f>VLOOKUP(R36,#REF!,2,FALSE)</f>
        <v>#REF!</v>
      </c>
      <c r="T36" s="15" t="e">
        <f>(Q36+S36)*#REF!</f>
        <v>#REF!</v>
      </c>
      <c r="U36" s="8" t="s">
        <v>7</v>
      </c>
      <c r="V36" s="10" t="e">
        <f>IF(U36=#REF!,#REF!,0)</f>
        <v>#REF!</v>
      </c>
      <c r="W36" s="8" t="s">
        <v>8</v>
      </c>
      <c r="X36" s="10" t="e">
        <f>IF(W36=#REF!,#REF!,0)</f>
        <v>#REF!</v>
      </c>
      <c r="Y36" s="8" t="s">
        <v>9</v>
      </c>
      <c r="Z36" s="10" t="e">
        <f>IF(Y36=#REF!,#REF!,0)</f>
        <v>#REF!</v>
      </c>
      <c r="AA36" s="8" t="s">
        <v>7</v>
      </c>
      <c r="AB36" s="10" t="e">
        <f>IF(AA36=#REF!,#REF!,0)</f>
        <v>#REF!</v>
      </c>
      <c r="AC36" s="8" t="s">
        <v>8</v>
      </c>
      <c r="AD36" s="10" t="e">
        <f>IF(AC36=#REF!,#REF!,0)</f>
        <v>#REF!</v>
      </c>
      <c r="AE36" s="8" t="s">
        <v>9</v>
      </c>
      <c r="AF36" s="10" t="e">
        <f>IF(AE36=#REF!,#REF!,0)</f>
        <v>#REF!</v>
      </c>
      <c r="AG36" s="8" t="s">
        <v>7</v>
      </c>
      <c r="AH36" s="10" t="e">
        <f>IF(AG36=#REF!,#REF!,0)</f>
        <v>#REF!</v>
      </c>
      <c r="AI36" s="8" t="s">
        <v>8</v>
      </c>
      <c r="AJ36" s="10" t="e">
        <f>IF(AI36=#REF!,#REF!,0)</f>
        <v>#REF!</v>
      </c>
      <c r="AK36" s="8" t="s">
        <v>9</v>
      </c>
      <c r="AL36" s="10" t="e">
        <f>IF(AK36=#REF!,#REF!,0)</f>
        <v>#REF!</v>
      </c>
      <c r="AM36" s="17" t="e">
        <f>(V36+X36+Z36+AB36+AD36+AF36+AH36+AJ36+AL36)*#REF!</f>
        <v>#REF!</v>
      </c>
      <c r="AN36" s="27" t="e">
        <f t="shared" si="16"/>
        <v>#REF!</v>
      </c>
      <c r="AP36" s="4" t="e">
        <f>IF(AO36=#REF!,#REF!,0)</f>
        <v>#REF!</v>
      </c>
      <c r="AQ36" s="8" t="s">
        <v>11</v>
      </c>
      <c r="AR36" s="4" t="e">
        <f>IF(AQ36=#REF!,#REF!,0)</f>
        <v>#REF!</v>
      </c>
      <c r="AS36" s="8" t="s">
        <v>12</v>
      </c>
      <c r="AT36" s="4" t="e">
        <f>IF(AS36=#REF!,#REF!,0)</f>
        <v>#REF!</v>
      </c>
      <c r="AU36" s="8" t="s">
        <v>13</v>
      </c>
      <c r="AV36" s="4" t="e">
        <f>IF(AU36=#REF!,#REF!,0)</f>
        <v>#REF!</v>
      </c>
      <c r="AW36" s="8" t="s">
        <v>14</v>
      </c>
      <c r="AX36" s="4" t="e">
        <f>IF(AW36=#REF!,#REF!,0)</f>
        <v>#REF!</v>
      </c>
      <c r="AY36" s="8" t="s">
        <v>15</v>
      </c>
      <c r="AZ36" s="4" t="e">
        <f>IF(AY36=#REF!,#REF!,0)</f>
        <v>#REF!</v>
      </c>
      <c r="BA36" s="20" t="e">
        <f>(AP36+AR36+AT36+AV36+AX36+AZ36)*#REF!</f>
        <v>#REF!</v>
      </c>
      <c r="BB36" s="8" t="s">
        <v>187</v>
      </c>
      <c r="BC36" s="4" t="e">
        <f>VLOOKUP(BB36,#REF!,2,FALSE)</f>
        <v>#REF!</v>
      </c>
      <c r="BD36" s="20" t="e">
        <f>BC36*#REF!</f>
        <v>#REF!</v>
      </c>
      <c r="BE36" s="8" t="s">
        <v>205</v>
      </c>
      <c r="BF36" s="4" t="e">
        <f>VLOOKUP(BE36,#REF!,2,0)</f>
        <v>#REF!</v>
      </c>
      <c r="BG36" s="20" t="e">
        <f>BF36*#REF!</f>
        <v>#REF!</v>
      </c>
      <c r="BH36" s="8" t="s">
        <v>123</v>
      </c>
      <c r="BI36" s="4" t="e">
        <f>VLOOKUP(BH36,#REF!,2,FALSE)</f>
        <v>#REF!</v>
      </c>
      <c r="BJ36" s="19" t="e">
        <f>BI36*#REF!</f>
        <v>#REF!</v>
      </c>
      <c r="BK36" s="8" t="s">
        <v>124</v>
      </c>
      <c r="BL36" s="4" t="e">
        <f>VLOOKUP(BK36,#REF!,2,FALSE)</f>
        <v>#REF!</v>
      </c>
      <c r="BM36" s="8" t="s">
        <v>125</v>
      </c>
      <c r="BN36" s="4" t="e">
        <f>VLOOKUP(BM36,#REF!,2,FALSE)</f>
        <v>#REF!</v>
      </c>
      <c r="BO36" s="20" t="e">
        <f>(BL36+BN36)*#REF!</f>
        <v>#REF!</v>
      </c>
      <c r="BP36" s="28" t="e">
        <f t="shared" si="17"/>
        <v>#REF!</v>
      </c>
      <c r="BQ36" s="8" t="s">
        <v>19</v>
      </c>
      <c r="BR36" s="4" t="e">
        <f>IF(BQ36=#REF!,#REF!,0)</f>
        <v>#REF!</v>
      </c>
      <c r="BS36" s="8" t="s">
        <v>20</v>
      </c>
      <c r="BT36" s="4" t="e">
        <f>IF(BS36=#REF!,#REF!,0)</f>
        <v>#REF!</v>
      </c>
      <c r="BU36" s="8" t="s">
        <v>21</v>
      </c>
      <c r="BV36" s="4" t="e">
        <f>IF(BU36=#REF!,#REF!,0)</f>
        <v>#REF!</v>
      </c>
      <c r="BW36" s="8" t="s">
        <v>22</v>
      </c>
      <c r="BX36" s="4" t="e">
        <f>IF(BW36=#REF!,#REF!,0)</f>
        <v>#REF!</v>
      </c>
      <c r="BY36" s="8" t="s">
        <v>23</v>
      </c>
      <c r="BZ36" s="4" t="e">
        <f>IF(BY36=#REF!,#REF!,0)</f>
        <v>#REF!</v>
      </c>
      <c r="CA36" s="8" t="s">
        <v>24</v>
      </c>
      <c r="CB36" s="4" t="e">
        <f>IF(CA36=#REF!,#REF!,0)</f>
        <v>#REF!</v>
      </c>
      <c r="CC36" s="8" t="s">
        <v>25</v>
      </c>
      <c r="CD36" s="4" t="e">
        <f>IF(CC36=#REF!,#REF!,0)</f>
        <v>#REF!</v>
      </c>
      <c r="CE36" s="8" t="s">
        <v>26</v>
      </c>
      <c r="CF36" s="4" t="e">
        <f>IF(CE36=#REF!,#REF!,0)</f>
        <v>#REF!</v>
      </c>
      <c r="CG36" s="20" t="e">
        <f>(BR36+BT36+BV36+BX36+BZ36+CB36+CD36+CF36)*#REF!</f>
        <v>#REF!</v>
      </c>
      <c r="CH36" s="8" t="s">
        <v>27</v>
      </c>
      <c r="CI36" s="4" t="e">
        <f>IF(CH36=#REF!,#REF!,0)</f>
        <v>#REF!</v>
      </c>
      <c r="CJ36" s="8" t="s">
        <v>28</v>
      </c>
      <c r="CK36" s="4" t="e">
        <f>IF(CJ36=#REF!,#REF!,0)</f>
        <v>#REF!</v>
      </c>
      <c r="CL36" s="8" t="s">
        <v>29</v>
      </c>
      <c r="CM36" s="4" t="e">
        <f>IF(CL36=#REF!,#REF!,0)</f>
        <v>#REF!</v>
      </c>
      <c r="CN36" s="20" t="e">
        <f>(CI36+CK36+CM36)*#REF!</f>
        <v>#REF!</v>
      </c>
      <c r="CO36" s="8" t="s">
        <v>126</v>
      </c>
      <c r="CP36" s="4" t="e">
        <f>VLOOKUP(CO36,#REF!,2,FALSE)</f>
        <v>#REF!</v>
      </c>
      <c r="CQ36" s="20" t="e">
        <f>CP36*#REF!</f>
        <v>#REF!</v>
      </c>
      <c r="CR36" s="8" t="s">
        <v>140</v>
      </c>
      <c r="CS36" s="4" t="e">
        <f>VLOOKUP(CR36,#REF!,2,FALSE)</f>
        <v>#REF!</v>
      </c>
      <c r="CT36" s="8" t="s">
        <v>31</v>
      </c>
      <c r="CU36" s="4" t="e">
        <f>IF(CT36=#REF!,#REF!,0)</f>
        <v>#REF!</v>
      </c>
      <c r="CV36" s="8" t="s">
        <v>32</v>
      </c>
      <c r="CW36" s="4" t="e">
        <f>IF(CV36=#REF!,#REF!,0)</f>
        <v>#REF!</v>
      </c>
      <c r="CX36" s="8" t="s">
        <v>33</v>
      </c>
      <c r="CY36" s="4" t="e">
        <f>IF(CX36=#REF!,#REF!,0)</f>
        <v>#REF!</v>
      </c>
      <c r="CZ36" s="8" t="s">
        <v>34</v>
      </c>
      <c r="DA36" s="4" t="e">
        <f>IF(CZ36=#REF!,#REF!,0)</f>
        <v>#REF!</v>
      </c>
      <c r="DB36" s="20" t="e">
        <f>(CS36+CU36+CW36+CY36+DA36)*#REF!</f>
        <v>#REF!</v>
      </c>
      <c r="DC36" s="8" t="s">
        <v>35</v>
      </c>
      <c r="DD36" s="4" t="e">
        <f>IF(DC36=#REF!,#REF!,0)</f>
        <v>#REF!</v>
      </c>
      <c r="DE36" s="8" t="s">
        <v>36</v>
      </c>
      <c r="DF36" s="4" t="e">
        <f>IF(DE36=#REF!,#REF!,0)</f>
        <v>#REF!</v>
      </c>
      <c r="DG36" s="8" t="s">
        <v>37</v>
      </c>
      <c r="DH36" s="4" t="e">
        <f>IF(DG36=#REF!,#REF!,0)</f>
        <v>#REF!</v>
      </c>
      <c r="DI36" s="19" t="e">
        <f>(DD36+DF36+DH36)*#REF!</f>
        <v>#REF!</v>
      </c>
      <c r="DJ36" s="8" t="s">
        <v>38</v>
      </c>
      <c r="DK36" s="4" t="e">
        <f>IF(DJ36=#REF!,#REF!,0)</f>
        <v>#REF!</v>
      </c>
      <c r="DL36" s="8" t="s">
        <v>39</v>
      </c>
      <c r="DM36" s="4" t="e">
        <f>IF(DL36=#REF!,#REF!,0)</f>
        <v>#REF!</v>
      </c>
      <c r="DN36" s="8" t="s">
        <v>40</v>
      </c>
      <c r="DO36" s="4" t="e">
        <f>IF(DN36=#REF!,#REF!,0)</f>
        <v>#REF!</v>
      </c>
      <c r="DQ36" s="4" t="e">
        <f>IF(DP36=#REF!,#REF!,0)</f>
        <v>#REF!</v>
      </c>
      <c r="DS36" s="4" t="e">
        <f>IF(DR36=#REF!,#REF!,0)</f>
        <v>#REF!</v>
      </c>
      <c r="DU36" s="4" t="e">
        <f>IF(DT36=#REF!,#REF!,0)</f>
        <v>#REF!</v>
      </c>
      <c r="DV36" s="19" t="e">
        <f>(DK36+DM36+DO36+DQ36+DS36+DU36)*#REF!</f>
        <v>#REF!</v>
      </c>
      <c r="DW36" s="28" t="e">
        <f t="shared" si="18"/>
        <v>#REF!</v>
      </c>
      <c r="DX36" s="8" t="s">
        <v>42</v>
      </c>
      <c r="DY36" s="4" t="e">
        <f>IF(DX36=#REF!,#REF!,0)</f>
        <v>#REF!</v>
      </c>
      <c r="DZ36" s="8" t="s">
        <v>43</v>
      </c>
      <c r="EA36" s="4" t="e">
        <f>IF(DZ36=#REF!,#REF!,0)</f>
        <v>#REF!</v>
      </c>
      <c r="EB36" s="8" t="s">
        <v>44</v>
      </c>
      <c r="EC36" s="4" t="e">
        <f>IF(EB36=#REF!,#REF!,0)</f>
        <v>#REF!</v>
      </c>
      <c r="ED36" s="8" t="s">
        <v>45</v>
      </c>
      <c r="EE36" s="4" t="e">
        <f>IF(ED36=#REF!,#REF!,0)</f>
        <v>#REF!</v>
      </c>
      <c r="EF36" s="8" t="s">
        <v>46</v>
      </c>
      <c r="EG36" s="4" t="e">
        <f>IF(EF36=#REF!,#REF!,0)</f>
        <v>#REF!</v>
      </c>
      <c r="EH36" s="19" t="e">
        <f>(DY36+EA36+EC36+EE36+EG36)*#REF!</f>
        <v>#REF!</v>
      </c>
      <c r="EI36" s="8" t="s">
        <v>159</v>
      </c>
      <c r="EJ36" s="4" t="e">
        <f>VLOOKUP(EI36,#REF!,2,FALSE)</f>
        <v>#REF!</v>
      </c>
      <c r="EK36" s="19" t="e">
        <f>EJ36*#REF!</f>
        <v>#REF!</v>
      </c>
      <c r="EL36" s="28" t="e">
        <f t="shared" si="19"/>
        <v>#REF!</v>
      </c>
      <c r="EM36" s="8" t="s">
        <v>48</v>
      </c>
      <c r="EN36" s="4" t="e">
        <f>IF(EM36=#REF!,#REF!,0)</f>
        <v>#REF!</v>
      </c>
      <c r="EO36" s="8" t="s">
        <v>49</v>
      </c>
      <c r="EP36" s="4" t="e">
        <f>IF(EO36=#REF!,#REF!,0)</f>
        <v>#REF!</v>
      </c>
      <c r="EQ36" s="8" t="s">
        <v>131</v>
      </c>
      <c r="ER36" s="4" t="e">
        <f>IF(EQ36=#REF!,#REF!,0)</f>
        <v>#REF!</v>
      </c>
      <c r="ES36" s="8" t="s">
        <v>132</v>
      </c>
      <c r="ET36" s="4" t="e">
        <f>IF(ES36=#REF!,#REF!,0)</f>
        <v>#REF!</v>
      </c>
      <c r="EU36" s="19" t="e">
        <f>(EN36+EP36+ER36+ET36)*#REF!</f>
        <v>#REF!</v>
      </c>
      <c r="EW36" s="4" t="e">
        <f>IF(EV36=#REF!,#REF!,0)</f>
        <v>#REF!</v>
      </c>
      <c r="EX36" s="8" t="s">
        <v>133</v>
      </c>
      <c r="EY36" s="4" t="e">
        <f>IF(EX36=#REF!,#REF!,0)</f>
        <v>#REF!</v>
      </c>
      <c r="EZ36" s="8" t="s">
        <v>50</v>
      </c>
      <c r="FA36" s="4" t="e">
        <f>IF(EZ36=#REF!,#REF!,0)</f>
        <v>#REF!</v>
      </c>
      <c r="FB36" s="19" t="e">
        <f>(EW36+EY36+FA36)*#REF!</f>
        <v>#REF!</v>
      </c>
      <c r="FC36" s="30" t="e">
        <f t="shared" si="20"/>
        <v>#REF!</v>
      </c>
      <c r="FD36" s="28" t="e">
        <f t="shared" si="21"/>
        <v>#REF!</v>
      </c>
      <c r="FE36" s="8" t="s">
        <v>51</v>
      </c>
      <c r="FF36" s="4" t="e">
        <f>IF(FE36=#REF!,#REF!,0)</f>
        <v>#REF!</v>
      </c>
      <c r="FG36" s="8" t="s">
        <v>134</v>
      </c>
      <c r="FH36" s="4" t="e">
        <f>IF(FG36=#REF!,#REF!,0)</f>
        <v>#REF!</v>
      </c>
      <c r="FI36" s="8" t="s">
        <v>135</v>
      </c>
      <c r="FJ36" s="4" t="e">
        <f>IF(FI36=#REF!,#REF!,0)</f>
        <v>#REF!</v>
      </c>
      <c r="FK36" s="8" t="s">
        <v>136</v>
      </c>
      <c r="FL36" s="4" t="e">
        <f>IF(FK36=#REF!,#REF!,0)</f>
        <v>#REF!</v>
      </c>
      <c r="FM36" s="8" t="s">
        <v>174</v>
      </c>
      <c r="FN36" s="4" t="e">
        <f>IF(FM36=#REF!,#REF!,0)</f>
        <v>#REF!</v>
      </c>
      <c r="FO36" s="8" t="s">
        <v>52</v>
      </c>
      <c r="FP36" s="4" t="e">
        <f>IF(FO36=#REF!,#REF!,0)</f>
        <v>#REF!</v>
      </c>
      <c r="FQ36" s="8" t="s">
        <v>53</v>
      </c>
      <c r="FR36" s="4" t="e">
        <f>IF(FQ36=#REF!,#REF!,0)</f>
        <v>#REF!</v>
      </c>
      <c r="FS36" s="19" t="e">
        <f>(FF36+FH36+FJ36+FL36+FN36+FP36+FR36)*#REF!</f>
        <v>#REF!</v>
      </c>
      <c r="FU36" s="4" t="e">
        <f>IF(FT36=#REF!,#REF!,0)</f>
        <v>#REF!</v>
      </c>
      <c r="FW36" s="4" t="e">
        <f>IF(FV36=#REF!,#REF!,0)</f>
        <v>#REF!</v>
      </c>
      <c r="FY36" s="4" t="e">
        <f>IF(FX36=#REF!,#REF!,0)</f>
        <v>#REF!</v>
      </c>
      <c r="GA36" s="4" t="e">
        <f>IF(FZ36=#REF!,#REF!,0)</f>
        <v>#REF!</v>
      </c>
      <c r="GC36" s="4" t="e">
        <f>IF(GB36=#REF!,#REF!,0)</f>
        <v>#REF!</v>
      </c>
      <c r="GD36" s="8" t="s">
        <v>139</v>
      </c>
      <c r="GE36" s="4" t="e">
        <f>IF(GD36=#REF!,#REF!,0)</f>
        <v>#REF!</v>
      </c>
      <c r="GG36" s="4" t="e">
        <f>IF(GF36=#REF!,#REF!,0)</f>
        <v>#REF!</v>
      </c>
      <c r="GH36" s="8" t="s">
        <v>178</v>
      </c>
      <c r="GI36" s="4" t="e">
        <f>IF(GH36=#REF!,#REF!,0)</f>
        <v>#REF!</v>
      </c>
      <c r="GK36" s="4" t="e">
        <f>IF(GJ36=#REF!,#REF!,0)</f>
        <v>#REF!</v>
      </c>
      <c r="GL36" s="8" t="s">
        <v>179</v>
      </c>
      <c r="GM36" s="4" t="e">
        <f>IF(GL36=#REF!,#REF!,0)</f>
        <v>#REF!</v>
      </c>
      <c r="GN36" s="19" t="e">
        <f>(FU36+FW36+FY36+GA36+GC36+GE36+GG36+GI36+GK36+GM36)*#REF!</f>
        <v>#REF!</v>
      </c>
      <c r="GO36" s="8" t="s">
        <v>55</v>
      </c>
      <c r="GP36" s="4" t="e">
        <f>IF(GO36=#REF!,#REF!,0)</f>
        <v>#REF!</v>
      </c>
      <c r="GQ36" s="8" t="s">
        <v>56</v>
      </c>
      <c r="GR36" s="4" t="e">
        <f>IF(GQ36=#REF!,#REF!,0)</f>
        <v>#REF!</v>
      </c>
      <c r="GS36" s="8" t="s">
        <v>57</v>
      </c>
      <c r="GT36" s="4" t="e">
        <f>IF(GS36=#REF!,#REF!,0)</f>
        <v>#REF!</v>
      </c>
      <c r="GU36" s="8" t="s">
        <v>58</v>
      </c>
      <c r="GV36" s="4" t="e">
        <f>IF(GU36=#REF!,#REF!,0)</f>
        <v>#REF!</v>
      </c>
      <c r="GW36" s="8" t="s">
        <v>59</v>
      </c>
      <c r="GX36" s="4" t="e">
        <f>IF(GW36=#REF!,#REF!,0)</f>
        <v>#REF!</v>
      </c>
      <c r="GY36" s="18" t="e">
        <f>(GP36+GR36+GT36+GV36+GX36)*#REF!</f>
        <v>#REF!</v>
      </c>
      <c r="GZ36" s="8" t="s">
        <v>60</v>
      </c>
      <c r="HA36" s="4" t="e">
        <f>IF(GZ36=#REF!,#REF!,0)</f>
        <v>#REF!</v>
      </c>
      <c r="HB36" s="8" t="s">
        <v>61</v>
      </c>
      <c r="HC36" s="4" t="e">
        <f>IF(HB36=#REF!,#REF!,0)</f>
        <v>#REF!</v>
      </c>
      <c r="HD36" s="8" t="s">
        <v>62</v>
      </c>
      <c r="HE36" s="4" t="e">
        <f>IF(HD36=#REF!,#REF!,0)</f>
        <v>#REF!</v>
      </c>
      <c r="HF36" s="8" t="s">
        <v>63</v>
      </c>
      <c r="HG36" s="4" t="e">
        <f>IF(HF36=#REF!,#REF!,0)</f>
        <v>#REF!</v>
      </c>
      <c r="HH36" s="8" t="s">
        <v>64</v>
      </c>
      <c r="HI36" s="4" t="e">
        <f>IF(HH36=#REF!,#REF!,0)</f>
        <v>#REF!</v>
      </c>
      <c r="HJ36" s="8" t="s">
        <v>65</v>
      </c>
      <c r="HK36" s="4" t="e">
        <f>IF(HJ36=#REF!,#REF!,0)</f>
        <v>#REF!</v>
      </c>
      <c r="HL36" s="8" t="s">
        <v>66</v>
      </c>
      <c r="HM36" s="4" t="e">
        <f>IF(HL36=#REF!,#REF!,0)</f>
        <v>#REF!</v>
      </c>
      <c r="HN36" s="8" t="s">
        <v>67</v>
      </c>
      <c r="HO36" s="4" t="e">
        <f>IF(HN36=#REF!,#REF!,0)</f>
        <v>#REF!</v>
      </c>
      <c r="HP36" s="18" t="e">
        <f>(HA36+HC36+HE36+HG36+HI36+HK36+HM36+HO36)*#REF!</f>
        <v>#REF!</v>
      </c>
      <c r="HQ36" s="28" t="e">
        <f t="shared" si="22"/>
        <v>#REF!</v>
      </c>
      <c r="HR36" s="8" t="s">
        <v>207</v>
      </c>
      <c r="HS36" s="4" t="e">
        <f>VLOOKUP(HR36,#REF!,2,FALSE)</f>
        <v>#REF!</v>
      </c>
      <c r="HT36" s="19" t="e">
        <f>HS36*#REF!</f>
        <v>#REF!</v>
      </c>
      <c r="HU36" s="8" t="s">
        <v>141</v>
      </c>
      <c r="HV36" s="4" t="e">
        <f>IF(HU36=#REF!,#REF!,0)</f>
        <v>#REF!</v>
      </c>
      <c r="HW36" s="8" t="s">
        <v>69</v>
      </c>
      <c r="HX36" s="4" t="e">
        <f>IF(HW36=#REF!,#REF!,0)</f>
        <v>#REF!</v>
      </c>
      <c r="HZ36" s="4" t="e">
        <f>IF(HY36=#REF!,#REF!,0)</f>
        <v>#REF!</v>
      </c>
      <c r="IB36" s="4" t="e">
        <f>IF(IA36=#REF!,#REF!,0)</f>
        <v>#REF!</v>
      </c>
      <c r="ID36" s="4" t="e">
        <f>IF(IC36=#REF!,#REF!,0)</f>
        <v>#REF!</v>
      </c>
      <c r="IF36" s="4" t="e">
        <f>IF(IE36=#REF!,#REF!,0)</f>
        <v>#REF!</v>
      </c>
      <c r="IH36" s="4" t="e">
        <f>IF(IG36=#REF!,#REF!,0)</f>
        <v>#REF!</v>
      </c>
      <c r="IJ36" s="4" t="e">
        <f>IF(II36=#REF!,#REF!,0)</f>
        <v>#REF!</v>
      </c>
      <c r="IL36" s="4" t="e">
        <f>IF(IK36=#REF!,#REF!,0)</f>
        <v>#REF!</v>
      </c>
      <c r="IM36" s="19" t="e">
        <f>(HV36+HX36+HZ36+IB36+ID36+IF36+IH36+IJ36+IL36)*#REF!</f>
        <v>#REF!</v>
      </c>
      <c r="IN36" s="8" t="s">
        <v>7</v>
      </c>
      <c r="IO36" s="4" t="e">
        <f>IF(IN36=#REF!,#REF!,0)</f>
        <v>#REF!</v>
      </c>
      <c r="IP36" s="8" t="s">
        <v>77</v>
      </c>
      <c r="IQ36" s="4" t="e">
        <f>IF(IP36=#REF!,#REF!,0)</f>
        <v>#REF!</v>
      </c>
      <c r="IR36" s="8" t="s">
        <v>78</v>
      </c>
      <c r="IS36" s="4" t="e">
        <f>IF(IR36=#REF!,#REF!,0)</f>
        <v>#REF!</v>
      </c>
      <c r="IT36" s="8" t="s">
        <v>9</v>
      </c>
      <c r="IU36" s="4" t="e">
        <f>IF(IT36=#REF!,#REF!,0)</f>
        <v>#REF!</v>
      </c>
      <c r="IV36" s="19" t="e">
        <f>(IO36+IQ36+IS36+IU36)*#REF!</f>
        <v>#REF!</v>
      </c>
      <c r="IW36" s="8" t="s">
        <v>79</v>
      </c>
      <c r="IX36" s="4" t="e">
        <f>IF(IW36=#REF!,#REF!,0)</f>
        <v>#REF!</v>
      </c>
      <c r="IY36" s="8" t="s">
        <v>80</v>
      </c>
      <c r="IZ36" s="4" t="e">
        <f>IF(IY36=#REF!,#REF!,0)</f>
        <v>#REF!</v>
      </c>
      <c r="JA36" s="8" t="s">
        <v>9</v>
      </c>
      <c r="JB36" s="4" t="e">
        <f>IF(JA36=#REF!,#REF!,0)</f>
        <v>#REF!</v>
      </c>
      <c r="JC36" s="19" t="e">
        <f>(IX36+IZ36+JB36)*#REF!</f>
        <v>#REF!</v>
      </c>
      <c r="JD36" s="28" t="e">
        <f t="shared" si="23"/>
        <v>#REF!</v>
      </c>
      <c r="JE36" s="8" t="s">
        <v>282</v>
      </c>
      <c r="JF36" s="4" t="e">
        <f>VLOOKUP(JE36,#REF!,2,FALSE)</f>
        <v>#REF!</v>
      </c>
      <c r="JG36" s="19" t="e">
        <f>JF36*#REF!</f>
        <v>#REF!</v>
      </c>
      <c r="JH36" s="8" t="s">
        <v>82</v>
      </c>
      <c r="JI36" s="4" t="e">
        <f>IF(JH36=#REF!,#REF!,0)</f>
        <v>#REF!</v>
      </c>
      <c r="JJ36" s="8" t="s">
        <v>83</v>
      </c>
      <c r="JK36" s="4" t="e">
        <f>IF(JJ36=#REF!,#REF!,0)</f>
        <v>#REF!</v>
      </c>
      <c r="JL36" s="8" t="s">
        <v>84</v>
      </c>
      <c r="JM36" s="4" t="e">
        <f>IF(JL36=#REF!,#REF!,0)</f>
        <v>#REF!</v>
      </c>
      <c r="JN36" s="8" t="s">
        <v>85</v>
      </c>
      <c r="JO36" s="4" t="e">
        <f>IF(JN36=#REF!,#REF!,0)</f>
        <v>#REF!</v>
      </c>
      <c r="JP36" s="18" t="e">
        <f>(JI36+JK36+JM36+JO36)*#REF!</f>
        <v>#REF!</v>
      </c>
      <c r="JQ36" s="8" t="s">
        <v>86</v>
      </c>
      <c r="JR36" s="4" t="e">
        <f>IF(JQ36=#REF!,#REF!,0)</f>
        <v>#REF!</v>
      </c>
      <c r="JS36" s="8" t="s">
        <v>87</v>
      </c>
      <c r="JT36" s="4" t="e">
        <f>IF(JS36=#REF!,#REF!,0)</f>
        <v>#REF!</v>
      </c>
      <c r="JU36" s="8" t="s">
        <v>143</v>
      </c>
      <c r="JV36" s="4" t="e">
        <f>IF(JU36=#REF!,#REF!,0)</f>
        <v>#REF!</v>
      </c>
      <c r="JW36" s="20" t="e">
        <f>(JR36+JT36+JV36)*#REF!</f>
        <v>#REF!</v>
      </c>
      <c r="JX36" s="11" t="s">
        <v>144</v>
      </c>
      <c r="JY36" s="11" t="s">
        <v>144</v>
      </c>
      <c r="JZ36" s="11" t="s">
        <v>144</v>
      </c>
      <c r="KA36" s="11" t="s">
        <v>144</v>
      </c>
      <c r="KB36" s="11" t="s">
        <v>144</v>
      </c>
      <c r="KC36" s="11" t="s">
        <v>144</v>
      </c>
      <c r="KD36" s="11">
        <v>0</v>
      </c>
      <c r="KE36" s="11">
        <v>30</v>
      </c>
      <c r="KF36" s="11">
        <v>61</v>
      </c>
      <c r="KG36" s="11">
        <v>42</v>
      </c>
      <c r="KH36" s="11">
        <v>8</v>
      </c>
      <c r="KI36" s="11">
        <v>1208</v>
      </c>
      <c r="KJ36" s="11">
        <v>8937</v>
      </c>
      <c r="KK36" s="11">
        <v>2102</v>
      </c>
      <c r="KL36" s="11">
        <v>9528826.2699999996</v>
      </c>
      <c r="KM36" s="11">
        <v>7636565.21</v>
      </c>
      <c r="KN36" s="11">
        <v>1892261.06</v>
      </c>
      <c r="KO36" s="11">
        <v>4945956.28</v>
      </c>
      <c r="KP36" s="11">
        <v>502756.96</v>
      </c>
      <c r="KQ36" s="11">
        <v>4961141.22</v>
      </c>
      <c r="KR36" s="11">
        <v>0</v>
      </c>
      <c r="KS36" s="11">
        <v>14</v>
      </c>
      <c r="KT36" s="11">
        <v>3</v>
      </c>
      <c r="KU36" s="11">
        <v>11</v>
      </c>
      <c r="KV36" s="11" t="s">
        <v>146</v>
      </c>
      <c r="KW36" s="11" t="s">
        <v>147</v>
      </c>
    </row>
    <row r="37" spans="1:309" x14ac:dyDescent="0.25">
      <c r="A37" s="39">
        <v>90</v>
      </c>
      <c r="B37" s="11" t="s">
        <v>687</v>
      </c>
      <c r="C37" s="39" t="s">
        <v>1750</v>
      </c>
      <c r="D37" s="39" t="s">
        <v>682</v>
      </c>
      <c r="E37" s="39" t="s">
        <v>683</v>
      </c>
      <c r="F37" s="39" t="s">
        <v>645</v>
      </c>
      <c r="G37" s="39" t="s">
        <v>684</v>
      </c>
      <c r="H37" s="39" t="s">
        <v>685</v>
      </c>
      <c r="I37" s="39" t="s">
        <v>686</v>
      </c>
      <c r="J37" s="39" t="s">
        <v>1699</v>
      </c>
      <c r="K37" s="39" t="s">
        <v>1689</v>
      </c>
      <c r="L37" s="41" t="e">
        <f t="shared" si="12"/>
        <v>#REF!</v>
      </c>
      <c r="M37" s="36" t="e">
        <f t="shared" si="13"/>
        <v>#REF!</v>
      </c>
      <c r="N37" s="33" t="e">
        <f t="shared" si="14"/>
        <v>#REF!</v>
      </c>
      <c r="O37" s="23" t="e">
        <f t="shared" si="15"/>
        <v>#REF!</v>
      </c>
      <c r="P37" s="8" t="s">
        <v>154</v>
      </c>
      <c r="Q37" s="14" t="e">
        <f>VLOOKUP(P37,#REF!,2,FALSE)</f>
        <v>#REF!</v>
      </c>
      <c r="R37" s="8" t="s">
        <v>154</v>
      </c>
      <c r="S37" s="14" t="e">
        <f>VLOOKUP(R37,#REF!,2,FALSE)</f>
        <v>#REF!</v>
      </c>
      <c r="T37" s="15" t="e">
        <f>(Q37+S37)*#REF!</f>
        <v>#REF!</v>
      </c>
      <c r="U37" s="8" t="s">
        <v>7</v>
      </c>
      <c r="V37" s="10" t="e">
        <f>IF(U37=#REF!,#REF!,0)</f>
        <v>#REF!</v>
      </c>
      <c r="W37" s="8" t="s">
        <v>8</v>
      </c>
      <c r="X37" s="10" t="e">
        <f>IF(W37=#REF!,#REF!,0)</f>
        <v>#REF!</v>
      </c>
      <c r="Y37" s="8" t="s">
        <v>9</v>
      </c>
      <c r="Z37" s="10" t="e">
        <f>IF(Y37=#REF!,#REF!,0)</f>
        <v>#REF!</v>
      </c>
      <c r="AA37" s="8" t="s">
        <v>7</v>
      </c>
      <c r="AB37" s="10" t="e">
        <f>IF(AA37=#REF!,#REF!,0)</f>
        <v>#REF!</v>
      </c>
      <c r="AC37" s="8" t="s">
        <v>8</v>
      </c>
      <c r="AD37" s="10" t="e">
        <f>IF(AC37=#REF!,#REF!,0)</f>
        <v>#REF!</v>
      </c>
      <c r="AF37" s="10" t="e">
        <f>IF(AE37=#REF!,#REF!,0)</f>
        <v>#REF!</v>
      </c>
      <c r="AG37" s="8" t="s">
        <v>7</v>
      </c>
      <c r="AH37" s="10" t="e">
        <f>IF(AG37=#REF!,#REF!,0)</f>
        <v>#REF!</v>
      </c>
      <c r="AI37" s="8" t="s">
        <v>8</v>
      </c>
      <c r="AJ37" s="10" t="e">
        <f>IF(AI37=#REF!,#REF!,0)</f>
        <v>#REF!</v>
      </c>
      <c r="AK37" s="8" t="s">
        <v>9</v>
      </c>
      <c r="AL37" s="10" t="e">
        <f>IF(AK37=#REF!,#REF!,0)</f>
        <v>#REF!</v>
      </c>
      <c r="AM37" s="17" t="e">
        <f>(V37+X37+Z37+AB37+AD37+AF37+AH37+AJ37+AL37)*#REF!</f>
        <v>#REF!</v>
      </c>
      <c r="AN37" s="27" t="e">
        <f t="shared" si="16"/>
        <v>#REF!</v>
      </c>
      <c r="AP37" s="4" t="e">
        <f>IF(AO37=#REF!,#REF!,0)</f>
        <v>#REF!</v>
      </c>
      <c r="AR37" s="4" t="e">
        <f>IF(AQ37=#REF!,#REF!,0)</f>
        <v>#REF!</v>
      </c>
      <c r="AS37" s="8" t="s">
        <v>12</v>
      </c>
      <c r="AT37" s="4" t="e">
        <f>IF(AS37=#REF!,#REF!,0)</f>
        <v>#REF!</v>
      </c>
      <c r="AV37" s="4" t="e">
        <f>IF(AU37=#REF!,#REF!,0)</f>
        <v>#REF!</v>
      </c>
      <c r="AX37" s="4" t="e">
        <f>IF(AW37=#REF!,#REF!,0)</f>
        <v>#REF!</v>
      </c>
      <c r="AY37" s="8" t="s">
        <v>15</v>
      </c>
      <c r="AZ37" s="4" t="e">
        <f>IF(AY37=#REF!,#REF!,0)</f>
        <v>#REF!</v>
      </c>
      <c r="BA37" s="20" t="e">
        <f>(AP37+AR37+AT37+AV37+AX37+AZ37)*#REF!</f>
        <v>#REF!</v>
      </c>
      <c r="BB37" s="8" t="s">
        <v>169</v>
      </c>
      <c r="BC37" s="4" t="e">
        <f>VLOOKUP(BB37,#REF!,2,FALSE)</f>
        <v>#REF!</v>
      </c>
      <c r="BD37" s="20" t="e">
        <f>BC37*#REF!</f>
        <v>#REF!</v>
      </c>
      <c r="BE37" s="8" t="s">
        <v>205</v>
      </c>
      <c r="BF37" s="4" t="e">
        <f>VLOOKUP(BE37,#REF!,2,0)</f>
        <v>#REF!</v>
      </c>
      <c r="BG37" s="20" t="e">
        <f>BF37*#REF!</f>
        <v>#REF!</v>
      </c>
      <c r="BH37" s="8" t="s">
        <v>170</v>
      </c>
      <c r="BI37" s="4" t="e">
        <f>VLOOKUP(BH37,#REF!,2,FALSE)</f>
        <v>#REF!</v>
      </c>
      <c r="BJ37" s="19" t="e">
        <f>BI37*#REF!</f>
        <v>#REF!</v>
      </c>
      <c r="BK37" s="8" t="s">
        <v>124</v>
      </c>
      <c r="BL37" s="4" t="e">
        <f>VLOOKUP(BK37,#REF!,2,FALSE)</f>
        <v>#REF!</v>
      </c>
      <c r="BM37" s="8" t="s">
        <v>158</v>
      </c>
      <c r="BN37" s="4" t="e">
        <f>VLOOKUP(BM37,#REF!,2,FALSE)</f>
        <v>#REF!</v>
      </c>
      <c r="BO37" s="20" t="e">
        <f>(BL37+BN37)*#REF!</f>
        <v>#REF!</v>
      </c>
      <c r="BP37" s="28" t="e">
        <f t="shared" si="17"/>
        <v>#REF!</v>
      </c>
      <c r="BR37" s="4" t="e">
        <f>IF(BQ37=#REF!,#REF!,0)</f>
        <v>#REF!</v>
      </c>
      <c r="BT37" s="4" t="e">
        <f>IF(BS37=#REF!,#REF!,0)</f>
        <v>#REF!</v>
      </c>
      <c r="BV37" s="4" t="e">
        <f>IF(BU37=#REF!,#REF!,0)</f>
        <v>#REF!</v>
      </c>
      <c r="BX37" s="4" t="e">
        <f>IF(BW37=#REF!,#REF!,0)</f>
        <v>#REF!</v>
      </c>
      <c r="BZ37" s="4" t="e">
        <f>IF(BY37=#REF!,#REF!,0)</f>
        <v>#REF!</v>
      </c>
      <c r="CB37" s="4" t="e">
        <f>IF(CA37=#REF!,#REF!,0)</f>
        <v>#REF!</v>
      </c>
      <c r="CD37" s="4" t="e">
        <f>IF(CC37=#REF!,#REF!,0)</f>
        <v>#REF!</v>
      </c>
      <c r="CF37" s="4" t="e">
        <f>IF(CE37=#REF!,#REF!,0)</f>
        <v>#REF!</v>
      </c>
      <c r="CG37" s="20" t="e">
        <f>(BR37+BT37+BV37+BX37+BZ37+CB37+CD37+CF37)*#REF!</f>
        <v>#REF!</v>
      </c>
      <c r="CH37" s="8" t="s">
        <v>27</v>
      </c>
      <c r="CI37" s="4" t="e">
        <f>IF(CH37=#REF!,#REF!,0)</f>
        <v>#REF!</v>
      </c>
      <c r="CK37" s="4" t="e">
        <f>IF(CJ37=#REF!,#REF!,0)</f>
        <v>#REF!</v>
      </c>
      <c r="CL37" s="8" t="s">
        <v>29</v>
      </c>
      <c r="CM37" s="4" t="e">
        <f>IF(CL37=#REF!,#REF!,0)</f>
        <v>#REF!</v>
      </c>
      <c r="CN37" s="20" t="e">
        <f>(CI37+CK37+CM37)*#REF!</f>
        <v>#REF!</v>
      </c>
      <c r="CO37" s="8" t="s">
        <v>126</v>
      </c>
      <c r="CP37" s="4" t="e">
        <f>VLOOKUP(CO37,#REF!,2,FALSE)</f>
        <v>#REF!</v>
      </c>
      <c r="CQ37" s="20" t="e">
        <f>CP37*#REF!</f>
        <v>#REF!</v>
      </c>
      <c r="CR37" s="8" t="s">
        <v>140</v>
      </c>
      <c r="CS37" s="4" t="e">
        <f>VLOOKUP(CR37,#REF!,2,FALSE)</f>
        <v>#REF!</v>
      </c>
      <c r="CU37" s="4" t="e">
        <f>IF(CT37=#REF!,#REF!,0)</f>
        <v>#REF!</v>
      </c>
      <c r="CV37" s="8" t="s">
        <v>32</v>
      </c>
      <c r="CW37" s="4" t="e">
        <f>IF(CV37=#REF!,#REF!,0)</f>
        <v>#REF!</v>
      </c>
      <c r="CY37" s="4" t="e">
        <f>IF(CX37=#REF!,#REF!,0)</f>
        <v>#REF!</v>
      </c>
      <c r="DA37" s="4" t="e">
        <f>IF(CZ37=#REF!,#REF!,0)</f>
        <v>#REF!</v>
      </c>
      <c r="DB37" s="20" t="e">
        <f>(CS37+CU37+CW37+CY37+DA37)*#REF!</f>
        <v>#REF!</v>
      </c>
      <c r="DC37" s="8" t="s">
        <v>35</v>
      </c>
      <c r="DD37" s="4" t="e">
        <f>IF(DC37=#REF!,#REF!,0)</f>
        <v>#REF!</v>
      </c>
      <c r="DE37" s="8" t="s">
        <v>36</v>
      </c>
      <c r="DF37" s="4" t="e">
        <f>IF(DE37=#REF!,#REF!,0)</f>
        <v>#REF!</v>
      </c>
      <c r="DG37" s="8" t="s">
        <v>37</v>
      </c>
      <c r="DH37" s="4" t="e">
        <f>IF(DG37=#REF!,#REF!,0)</f>
        <v>#REF!</v>
      </c>
      <c r="DI37" s="19" t="e">
        <f>(DD37+DF37+DH37)*#REF!</f>
        <v>#REF!</v>
      </c>
      <c r="DK37" s="4" t="e">
        <f>IF(DJ37=#REF!,#REF!,0)</f>
        <v>#REF!</v>
      </c>
      <c r="DM37" s="4" t="e">
        <f>IF(DL37=#REF!,#REF!,0)</f>
        <v>#REF!</v>
      </c>
      <c r="DN37" s="8" t="s">
        <v>40</v>
      </c>
      <c r="DO37" s="4" t="e">
        <f>IF(DN37=#REF!,#REF!,0)</f>
        <v>#REF!</v>
      </c>
      <c r="DQ37" s="4" t="e">
        <f>IF(DP37=#REF!,#REF!,0)</f>
        <v>#REF!</v>
      </c>
      <c r="DS37" s="4" t="e">
        <f>IF(DR37=#REF!,#REF!,0)</f>
        <v>#REF!</v>
      </c>
      <c r="DU37" s="4" t="e">
        <f>IF(DT37=#REF!,#REF!,0)</f>
        <v>#REF!</v>
      </c>
      <c r="DV37" s="19" t="e">
        <f>(DK37+DM37+DO37+DQ37+DS37+DU37)*#REF!</f>
        <v>#REF!</v>
      </c>
      <c r="DW37" s="28" t="e">
        <f t="shared" si="18"/>
        <v>#REF!</v>
      </c>
      <c r="DX37" s="8" t="s">
        <v>42</v>
      </c>
      <c r="DY37" s="4" t="e">
        <f>IF(DX37=#REF!,#REF!,0)</f>
        <v>#REF!</v>
      </c>
      <c r="DZ37" s="8" t="s">
        <v>43</v>
      </c>
      <c r="EA37" s="4" t="e">
        <f>IF(DZ37=#REF!,#REF!,0)</f>
        <v>#REF!</v>
      </c>
      <c r="EB37" s="8" t="s">
        <v>44</v>
      </c>
      <c r="EC37" s="4" t="e">
        <f>IF(EB37=#REF!,#REF!,0)</f>
        <v>#REF!</v>
      </c>
      <c r="ED37" s="8" t="s">
        <v>45</v>
      </c>
      <c r="EE37" s="4" t="e">
        <f>IF(ED37=#REF!,#REF!,0)</f>
        <v>#REF!</v>
      </c>
      <c r="EF37" s="8" t="s">
        <v>46</v>
      </c>
      <c r="EG37" s="4" t="e">
        <f>IF(EF37=#REF!,#REF!,0)</f>
        <v>#REF!</v>
      </c>
      <c r="EH37" s="19" t="e">
        <f>(DY37+EA37+EC37+EE37+EG37)*#REF!</f>
        <v>#REF!</v>
      </c>
      <c r="EI37" s="8" t="s">
        <v>251</v>
      </c>
      <c r="EJ37" s="4" t="e">
        <f>VLOOKUP(EI37,#REF!,2,FALSE)</f>
        <v>#REF!</v>
      </c>
      <c r="EK37" s="19" t="e">
        <f>EJ37*#REF!</f>
        <v>#REF!</v>
      </c>
      <c r="EL37" s="28" t="e">
        <f t="shared" si="19"/>
        <v>#REF!</v>
      </c>
      <c r="EN37" s="4" t="e">
        <f>IF(EM37=#REF!,#REF!,0)</f>
        <v>#REF!</v>
      </c>
      <c r="EO37" s="8" t="s">
        <v>49</v>
      </c>
      <c r="EP37" s="4" t="e">
        <f>IF(EO37=#REF!,#REF!,0)</f>
        <v>#REF!</v>
      </c>
      <c r="ER37" s="4" t="e">
        <f>IF(EQ37=#REF!,#REF!,0)</f>
        <v>#REF!</v>
      </c>
      <c r="ES37" s="8" t="s">
        <v>132</v>
      </c>
      <c r="ET37" s="4" t="e">
        <f>IF(ES37=#REF!,#REF!,0)</f>
        <v>#REF!</v>
      </c>
      <c r="EU37" s="19" t="e">
        <f>(EN37+EP37+ER37+ET37)*#REF!</f>
        <v>#REF!</v>
      </c>
      <c r="EW37" s="4" t="e">
        <f>IF(EV37=#REF!,#REF!,0)</f>
        <v>#REF!</v>
      </c>
      <c r="EY37" s="4" t="e">
        <f>IF(EX37=#REF!,#REF!,0)</f>
        <v>#REF!</v>
      </c>
      <c r="EZ37" s="8" t="s">
        <v>50</v>
      </c>
      <c r="FA37" s="4" t="e">
        <f>IF(EZ37=#REF!,#REF!,0)</f>
        <v>#REF!</v>
      </c>
      <c r="FB37" s="19" t="e">
        <f>(EW37+EY37+FA37)*#REF!</f>
        <v>#REF!</v>
      </c>
      <c r="FC37" s="30" t="e">
        <f t="shared" si="20"/>
        <v>#REF!</v>
      </c>
      <c r="FD37" s="28" t="e">
        <f t="shared" si="21"/>
        <v>#REF!</v>
      </c>
      <c r="FE37" s="8" t="s">
        <v>51</v>
      </c>
      <c r="FF37" s="4" t="e">
        <f>IF(FE37=#REF!,#REF!,0)</f>
        <v>#REF!</v>
      </c>
      <c r="FG37" s="8" t="s">
        <v>134</v>
      </c>
      <c r="FH37" s="4" t="e">
        <f>IF(FG37=#REF!,#REF!,0)</f>
        <v>#REF!</v>
      </c>
      <c r="FI37" s="8" t="s">
        <v>135</v>
      </c>
      <c r="FJ37" s="4" t="e">
        <f>IF(FI37=#REF!,#REF!,0)</f>
        <v>#REF!</v>
      </c>
      <c r="FK37" s="8" t="s">
        <v>136</v>
      </c>
      <c r="FL37" s="4" t="e">
        <f>IF(FK37=#REF!,#REF!,0)</f>
        <v>#REF!</v>
      </c>
      <c r="FM37" s="8" t="s">
        <v>174</v>
      </c>
      <c r="FN37" s="4" t="e">
        <f>IF(FM37=#REF!,#REF!,0)</f>
        <v>#REF!</v>
      </c>
      <c r="FO37" s="8" t="s">
        <v>52</v>
      </c>
      <c r="FP37" s="4" t="e">
        <f>IF(FO37=#REF!,#REF!,0)</f>
        <v>#REF!</v>
      </c>
      <c r="FQ37" s="8" t="s">
        <v>53</v>
      </c>
      <c r="FR37" s="4" t="e">
        <f>IF(FQ37=#REF!,#REF!,0)</f>
        <v>#REF!</v>
      </c>
      <c r="FS37" s="19" t="e">
        <f>(FF37+FH37+FJ37+FL37+FN37+FP37+FR37)*#REF!</f>
        <v>#REF!</v>
      </c>
      <c r="FU37" s="4" t="e">
        <f>IF(FT37=#REF!,#REF!,0)</f>
        <v>#REF!</v>
      </c>
      <c r="FW37" s="4" t="e">
        <f>IF(FV37=#REF!,#REF!,0)</f>
        <v>#REF!</v>
      </c>
      <c r="FY37" s="4" t="e">
        <f>IF(FX37=#REF!,#REF!,0)</f>
        <v>#REF!</v>
      </c>
      <c r="GA37" s="4" t="e">
        <f>IF(FZ37=#REF!,#REF!,0)</f>
        <v>#REF!</v>
      </c>
      <c r="GC37" s="4" t="e">
        <f>IF(GB37=#REF!,#REF!,0)</f>
        <v>#REF!</v>
      </c>
      <c r="GD37" s="8" t="s">
        <v>139</v>
      </c>
      <c r="GE37" s="4" t="e">
        <f>IF(GD37=#REF!,#REF!,0)</f>
        <v>#REF!</v>
      </c>
      <c r="GG37" s="4" t="e">
        <f>IF(GF37=#REF!,#REF!,0)</f>
        <v>#REF!</v>
      </c>
      <c r="GI37" s="4" t="e">
        <f>IF(GH37=#REF!,#REF!,0)</f>
        <v>#REF!</v>
      </c>
      <c r="GK37" s="4" t="e">
        <f>IF(GJ37=#REF!,#REF!,0)</f>
        <v>#REF!</v>
      </c>
      <c r="GM37" s="4" t="e">
        <f>IF(GL37=#REF!,#REF!,0)</f>
        <v>#REF!</v>
      </c>
      <c r="GN37" s="19" t="e">
        <f>(FU37+FW37+FY37+GA37+GC37+GE37+GG37+GI37+GK37+GM37)*#REF!</f>
        <v>#REF!</v>
      </c>
      <c r="GP37" s="4" t="e">
        <f>IF(GO37=#REF!,#REF!,0)</f>
        <v>#REF!</v>
      </c>
      <c r="GR37" s="4" t="e">
        <f>IF(GQ37=#REF!,#REF!,0)</f>
        <v>#REF!</v>
      </c>
      <c r="GT37" s="4" t="e">
        <f>IF(GS37=#REF!,#REF!,0)</f>
        <v>#REF!</v>
      </c>
      <c r="GU37" s="8" t="s">
        <v>58</v>
      </c>
      <c r="GV37" s="4" t="e">
        <f>IF(GU37=#REF!,#REF!,0)</f>
        <v>#REF!</v>
      </c>
      <c r="GW37" s="8" t="s">
        <v>59</v>
      </c>
      <c r="GX37" s="4" t="e">
        <f>IF(GW37=#REF!,#REF!,0)</f>
        <v>#REF!</v>
      </c>
      <c r="GY37" s="18" t="e">
        <f>(GP37+GR37+GT37+GV37+GX37)*#REF!</f>
        <v>#REF!</v>
      </c>
      <c r="HA37" s="4" t="e">
        <f>IF(GZ37=#REF!,#REF!,0)</f>
        <v>#REF!</v>
      </c>
      <c r="HC37" s="4" t="e">
        <f>IF(HB37=#REF!,#REF!,0)</f>
        <v>#REF!</v>
      </c>
      <c r="HE37" s="4" t="e">
        <f>IF(HD37=#REF!,#REF!,0)</f>
        <v>#REF!</v>
      </c>
      <c r="HF37" s="8" t="s">
        <v>63</v>
      </c>
      <c r="HG37" s="4" t="e">
        <f>IF(HF37=#REF!,#REF!,0)</f>
        <v>#REF!</v>
      </c>
      <c r="HH37" s="8" t="s">
        <v>64</v>
      </c>
      <c r="HI37" s="4" t="e">
        <f>IF(HH37=#REF!,#REF!,0)</f>
        <v>#REF!</v>
      </c>
      <c r="HJ37" s="8" t="s">
        <v>65</v>
      </c>
      <c r="HK37" s="4" t="e">
        <f>IF(HJ37=#REF!,#REF!,0)</f>
        <v>#REF!</v>
      </c>
      <c r="HM37" s="4" t="e">
        <f>IF(HL37=#REF!,#REF!,0)</f>
        <v>#REF!</v>
      </c>
      <c r="HN37" s="8" t="s">
        <v>67</v>
      </c>
      <c r="HO37" s="4" t="e">
        <f>IF(HN37=#REF!,#REF!,0)</f>
        <v>#REF!</v>
      </c>
      <c r="HP37" s="18" t="e">
        <f>(HA37+HC37+HE37+HG37+HI37+HK37+HM37+HO37)*#REF!</f>
        <v>#REF!</v>
      </c>
      <c r="HQ37" s="28" t="e">
        <f t="shared" si="22"/>
        <v>#REF!</v>
      </c>
      <c r="HR37" s="8" t="s">
        <v>207</v>
      </c>
      <c r="HS37" s="4" t="e">
        <f>VLOOKUP(HR37,#REF!,2,FALSE)</f>
        <v>#REF!</v>
      </c>
      <c r="HT37" s="19" t="e">
        <f>HS37*#REF!</f>
        <v>#REF!</v>
      </c>
      <c r="HU37" s="8" t="s">
        <v>141</v>
      </c>
      <c r="HV37" s="4" t="e">
        <f>IF(HU37=#REF!,#REF!,0)</f>
        <v>#REF!</v>
      </c>
      <c r="HW37" s="8" t="s">
        <v>69</v>
      </c>
      <c r="HX37" s="4" t="e">
        <f>IF(HW37=#REF!,#REF!,0)</f>
        <v>#REF!</v>
      </c>
      <c r="HZ37" s="4" t="e">
        <f>IF(HY37=#REF!,#REF!,0)</f>
        <v>#REF!</v>
      </c>
      <c r="IB37" s="4" t="e">
        <f>IF(IA37=#REF!,#REF!,0)</f>
        <v>#REF!</v>
      </c>
      <c r="ID37" s="4" t="e">
        <f>IF(IC37=#REF!,#REF!,0)</f>
        <v>#REF!</v>
      </c>
      <c r="IF37" s="4" t="e">
        <f>IF(IE37=#REF!,#REF!,0)</f>
        <v>#REF!</v>
      </c>
      <c r="IH37" s="4" t="e">
        <f>IF(IG37=#REF!,#REF!,0)</f>
        <v>#REF!</v>
      </c>
      <c r="IJ37" s="4" t="e">
        <f>IF(II37=#REF!,#REF!,0)</f>
        <v>#REF!</v>
      </c>
      <c r="IL37" s="4" t="e">
        <f>IF(IK37=#REF!,#REF!,0)</f>
        <v>#REF!</v>
      </c>
      <c r="IM37" s="19" t="e">
        <f>(HV37+HX37+HZ37+IB37+ID37+IF37+IH37+IJ37+IL37)*#REF!</f>
        <v>#REF!</v>
      </c>
      <c r="IO37" s="4" t="e">
        <f>IF(IN37=#REF!,#REF!,0)</f>
        <v>#REF!</v>
      </c>
      <c r="IQ37" s="4" t="e">
        <f>IF(IP37=#REF!,#REF!,0)</f>
        <v>#REF!</v>
      </c>
      <c r="IS37" s="4" t="e">
        <f>IF(IR37=#REF!,#REF!,0)</f>
        <v>#REF!</v>
      </c>
      <c r="IU37" s="4" t="e">
        <f>IF(IT37=#REF!,#REF!,0)</f>
        <v>#REF!</v>
      </c>
      <c r="IV37" s="19" t="e">
        <f>(IO37+IQ37+IS37+IU37)*#REF!</f>
        <v>#REF!</v>
      </c>
      <c r="IW37" s="8" t="s">
        <v>79</v>
      </c>
      <c r="IX37" s="4" t="e">
        <f>IF(IW37=#REF!,#REF!,0)</f>
        <v>#REF!</v>
      </c>
      <c r="IY37" s="8" t="s">
        <v>80</v>
      </c>
      <c r="IZ37" s="4" t="e">
        <f>IF(IY37=#REF!,#REF!,0)</f>
        <v>#REF!</v>
      </c>
      <c r="JB37" s="4" t="e">
        <f>IF(JA37=#REF!,#REF!,0)</f>
        <v>#REF!</v>
      </c>
      <c r="JC37" s="19" t="e">
        <f>(IX37+IZ37+JB37)*#REF!</f>
        <v>#REF!</v>
      </c>
      <c r="JD37" s="28" t="e">
        <f t="shared" si="23"/>
        <v>#REF!</v>
      </c>
      <c r="JE37" s="8" t="s">
        <v>188</v>
      </c>
      <c r="JF37" s="4" t="e">
        <f>VLOOKUP(JE37,#REF!,2,FALSE)</f>
        <v>#REF!</v>
      </c>
      <c r="JG37" s="19" t="e">
        <f>JF37*#REF!</f>
        <v>#REF!</v>
      </c>
      <c r="JH37" s="8" t="s">
        <v>82</v>
      </c>
      <c r="JI37" s="4" t="e">
        <f>IF(JH37=#REF!,#REF!,0)</f>
        <v>#REF!</v>
      </c>
      <c r="JK37" s="4" t="e">
        <f>IF(JJ37=#REF!,#REF!,0)</f>
        <v>#REF!</v>
      </c>
      <c r="JL37" s="8" t="s">
        <v>84</v>
      </c>
      <c r="JM37" s="4" t="e">
        <f>IF(JL37=#REF!,#REF!,0)</f>
        <v>#REF!</v>
      </c>
      <c r="JN37" s="8" t="s">
        <v>85</v>
      </c>
      <c r="JO37" s="4" t="e">
        <f>IF(JN37=#REF!,#REF!,0)</f>
        <v>#REF!</v>
      </c>
      <c r="JP37" s="18" t="e">
        <f>(JI37+JK37+JM37+JO37)*#REF!</f>
        <v>#REF!</v>
      </c>
      <c r="JR37" s="4" t="e">
        <f>IF(JQ37=#REF!,#REF!,0)</f>
        <v>#REF!</v>
      </c>
      <c r="JS37" s="8" t="s">
        <v>87</v>
      </c>
      <c r="JT37" s="4" t="e">
        <f>IF(JS37=#REF!,#REF!,0)</f>
        <v>#REF!</v>
      </c>
      <c r="JU37" s="8" t="s">
        <v>143</v>
      </c>
      <c r="JV37" s="4" t="e">
        <f>IF(JU37=#REF!,#REF!,0)</f>
        <v>#REF!</v>
      </c>
      <c r="JW37" s="20" t="e">
        <f>(JR37+JT37+JV37)*#REF!</f>
        <v>#REF!</v>
      </c>
      <c r="JX37" s="11" t="s">
        <v>144</v>
      </c>
      <c r="JY37" s="11" t="s">
        <v>144</v>
      </c>
      <c r="JZ37" s="11" t="s">
        <v>144</v>
      </c>
      <c r="KA37" s="11" t="s">
        <v>144</v>
      </c>
      <c r="KB37" s="11" t="s">
        <v>144</v>
      </c>
      <c r="KC37" s="11" t="s">
        <v>144</v>
      </c>
      <c r="KD37" s="11">
        <v>0</v>
      </c>
      <c r="KE37" s="11">
        <v>145</v>
      </c>
      <c r="KF37" s="11">
        <v>173</v>
      </c>
      <c r="KG37" s="11">
        <v>122</v>
      </c>
      <c r="KH37" s="11">
        <v>2</v>
      </c>
      <c r="KI37" s="11">
        <v>13948</v>
      </c>
      <c r="KJ37" s="11">
        <v>91757</v>
      </c>
      <c r="KK37" s="11">
        <v>23124</v>
      </c>
      <c r="KL37" s="11">
        <v>149405014</v>
      </c>
      <c r="KM37" s="11">
        <v>86394800</v>
      </c>
      <c r="KN37" s="11">
        <v>63010214</v>
      </c>
      <c r="KO37" s="11">
        <v>57569487</v>
      </c>
      <c r="KP37" s="11">
        <v>46142225</v>
      </c>
      <c r="KQ37" s="11">
        <v>991061.78</v>
      </c>
      <c r="KR37" s="11">
        <v>0</v>
      </c>
      <c r="KS37" s="11">
        <v>2</v>
      </c>
      <c r="KT37" s="11">
        <v>8</v>
      </c>
      <c r="KU37" s="11">
        <v>45</v>
      </c>
      <c r="KV37" s="11" t="s">
        <v>146</v>
      </c>
      <c r="KW37" s="11" t="s">
        <v>147</v>
      </c>
    </row>
    <row r="38" spans="1:309" x14ac:dyDescent="0.25">
      <c r="A38" s="39">
        <v>15</v>
      </c>
      <c r="B38" s="11" t="s">
        <v>272</v>
      </c>
      <c r="C38" s="39" t="s">
        <v>1716</v>
      </c>
      <c r="D38" s="39" t="s">
        <v>266</v>
      </c>
      <c r="E38" s="39" t="s">
        <v>267</v>
      </c>
      <c r="F38" s="39" t="s">
        <v>268</v>
      </c>
      <c r="G38" s="39" t="s">
        <v>269</v>
      </c>
      <c r="H38" s="39" t="s">
        <v>270</v>
      </c>
      <c r="I38" s="39" t="s">
        <v>271</v>
      </c>
      <c r="J38" s="39" t="s">
        <v>1699</v>
      </c>
      <c r="K38" s="39" t="s">
        <v>1700</v>
      </c>
      <c r="L38" s="41" t="e">
        <f t="shared" si="12"/>
        <v>#REF!</v>
      </c>
      <c r="M38" s="36" t="e">
        <f t="shared" si="13"/>
        <v>#REF!</v>
      </c>
      <c r="N38" s="33" t="e">
        <f t="shared" si="14"/>
        <v>#REF!</v>
      </c>
      <c r="O38" s="23" t="e">
        <f t="shared" si="15"/>
        <v>#REF!</v>
      </c>
      <c r="P38" s="8" t="s">
        <v>154</v>
      </c>
      <c r="Q38" s="14" t="e">
        <f>VLOOKUP(P38,#REF!,2,FALSE)</f>
        <v>#REF!</v>
      </c>
      <c r="R38" s="8" t="s">
        <v>154</v>
      </c>
      <c r="S38" s="14" t="e">
        <f>VLOOKUP(R38,#REF!,2,FALSE)</f>
        <v>#REF!</v>
      </c>
      <c r="T38" s="15" t="e">
        <f>(Q38+S38)*#REF!</f>
        <v>#REF!</v>
      </c>
      <c r="U38" s="8" t="s">
        <v>7</v>
      </c>
      <c r="V38" s="10" t="e">
        <f>IF(U38=#REF!,#REF!,0)</f>
        <v>#REF!</v>
      </c>
      <c r="W38" s="8" t="s">
        <v>8</v>
      </c>
      <c r="X38" s="10" t="e">
        <f>IF(W38=#REF!,#REF!,0)</f>
        <v>#REF!</v>
      </c>
      <c r="Y38" s="8" t="s">
        <v>9</v>
      </c>
      <c r="Z38" s="10" t="e">
        <f>IF(Y38=#REF!,#REF!,0)</f>
        <v>#REF!</v>
      </c>
      <c r="AA38" s="8" t="s">
        <v>7</v>
      </c>
      <c r="AB38" s="10" t="e">
        <f>IF(AA38=#REF!,#REF!,0)</f>
        <v>#REF!</v>
      </c>
      <c r="AD38" s="10" t="e">
        <f>IF(AC38=#REF!,#REF!,0)</f>
        <v>#REF!</v>
      </c>
      <c r="AE38" s="8" t="s">
        <v>9</v>
      </c>
      <c r="AF38" s="10" t="e">
        <f>IF(AE38=#REF!,#REF!,0)</f>
        <v>#REF!</v>
      </c>
      <c r="AG38" s="8" t="s">
        <v>7</v>
      </c>
      <c r="AH38" s="10" t="e">
        <f>IF(AG38=#REF!,#REF!,0)</f>
        <v>#REF!</v>
      </c>
      <c r="AJ38" s="10" t="e">
        <f>IF(AI38=#REF!,#REF!,0)</f>
        <v>#REF!</v>
      </c>
      <c r="AK38" s="8" t="s">
        <v>9</v>
      </c>
      <c r="AL38" s="10" t="e">
        <f>IF(AK38=#REF!,#REF!,0)</f>
        <v>#REF!</v>
      </c>
      <c r="AM38" s="17" t="e">
        <f>(V38+X38+Z38+AB38+AD38+AF38+AH38+AJ38+AL38)*#REF!</f>
        <v>#REF!</v>
      </c>
      <c r="AN38" s="27" t="e">
        <f t="shared" si="16"/>
        <v>#REF!</v>
      </c>
      <c r="AP38" s="4" t="e">
        <f>IF(AO38=#REF!,#REF!,0)</f>
        <v>#REF!</v>
      </c>
      <c r="AR38" s="4" t="e">
        <f>IF(AQ38=#REF!,#REF!,0)</f>
        <v>#REF!</v>
      </c>
      <c r="AS38" s="8" t="s">
        <v>12</v>
      </c>
      <c r="AT38" s="4" t="e">
        <f>IF(AS38=#REF!,#REF!,0)</f>
        <v>#REF!</v>
      </c>
      <c r="AV38" s="4" t="e">
        <f>IF(AU38=#REF!,#REF!,0)</f>
        <v>#REF!</v>
      </c>
      <c r="AX38" s="4" t="e">
        <f>IF(AW38=#REF!,#REF!,0)</f>
        <v>#REF!</v>
      </c>
      <c r="AY38" s="8" t="s">
        <v>15</v>
      </c>
      <c r="AZ38" s="4" t="e">
        <f>IF(AY38=#REF!,#REF!,0)</f>
        <v>#REF!</v>
      </c>
      <c r="BA38" s="20" t="e">
        <f>(AP38+AR38+AT38+AV38+AX38+AZ38)*#REF!</f>
        <v>#REF!</v>
      </c>
      <c r="BB38" s="8" t="s">
        <v>187</v>
      </c>
      <c r="BC38" s="4" t="e">
        <f>VLOOKUP(BB38,#REF!,2,FALSE)</f>
        <v>#REF!</v>
      </c>
      <c r="BD38" s="20" t="e">
        <f>BC38*#REF!</f>
        <v>#REF!</v>
      </c>
      <c r="BE38" s="8" t="s">
        <v>205</v>
      </c>
      <c r="BF38" s="4" t="e">
        <f>VLOOKUP(BE38,#REF!,2,0)</f>
        <v>#REF!</v>
      </c>
      <c r="BG38" s="20" t="e">
        <f>BF38*#REF!</f>
        <v>#REF!</v>
      </c>
      <c r="BH38" s="8" t="s">
        <v>156</v>
      </c>
      <c r="BI38" s="4" t="e">
        <f>VLOOKUP(BH38,#REF!,2,FALSE)</f>
        <v>#REF!</v>
      </c>
      <c r="BJ38" s="19" t="e">
        <f>BI38*#REF!</f>
        <v>#REF!</v>
      </c>
      <c r="BK38" s="8" t="s">
        <v>228</v>
      </c>
      <c r="BL38" s="4" t="e">
        <f>VLOOKUP(BK38,#REF!,2,FALSE)</f>
        <v>#REF!</v>
      </c>
      <c r="BM38" s="8" t="s">
        <v>158</v>
      </c>
      <c r="BN38" s="4" t="e">
        <f>VLOOKUP(BM38,#REF!,2,FALSE)</f>
        <v>#REF!</v>
      </c>
      <c r="BO38" s="20" t="e">
        <f>(BL38+BN38)*#REF!</f>
        <v>#REF!</v>
      </c>
      <c r="BP38" s="28" t="e">
        <f t="shared" si="17"/>
        <v>#REF!</v>
      </c>
      <c r="BR38" s="4" t="e">
        <f>IF(BQ38=#REF!,#REF!,0)</f>
        <v>#REF!</v>
      </c>
      <c r="BT38" s="4" t="e">
        <f>IF(BS38=#REF!,#REF!,0)</f>
        <v>#REF!</v>
      </c>
      <c r="BV38" s="4" t="e">
        <f>IF(BU38=#REF!,#REF!,0)</f>
        <v>#REF!</v>
      </c>
      <c r="BX38" s="4" t="e">
        <f>IF(BW38=#REF!,#REF!,0)</f>
        <v>#REF!</v>
      </c>
      <c r="BZ38" s="4" t="e">
        <f>IF(BY38=#REF!,#REF!,0)</f>
        <v>#REF!</v>
      </c>
      <c r="CB38" s="4" t="e">
        <f>IF(CA38=#REF!,#REF!,0)</f>
        <v>#REF!</v>
      </c>
      <c r="CD38" s="4" t="e">
        <f>IF(CC38=#REF!,#REF!,0)</f>
        <v>#REF!</v>
      </c>
      <c r="CF38" s="4" t="e">
        <f>IF(CE38=#REF!,#REF!,0)</f>
        <v>#REF!</v>
      </c>
      <c r="CG38" s="20" t="e">
        <f>(BR38+BT38+BV38+BX38+BZ38+CB38+CD38+CF38)*#REF!</f>
        <v>#REF!</v>
      </c>
      <c r="CH38" s="8" t="s">
        <v>27</v>
      </c>
      <c r="CI38" s="4" t="e">
        <f>IF(CH38=#REF!,#REF!,0)</f>
        <v>#REF!</v>
      </c>
      <c r="CJ38" s="8" t="s">
        <v>28</v>
      </c>
      <c r="CK38" s="4" t="e">
        <f>IF(CJ38=#REF!,#REF!,0)</f>
        <v>#REF!</v>
      </c>
      <c r="CL38" s="8" t="s">
        <v>29</v>
      </c>
      <c r="CM38" s="4" t="e">
        <f>IF(CL38=#REF!,#REF!,0)</f>
        <v>#REF!</v>
      </c>
      <c r="CN38" s="20" t="e">
        <f>(CI38+CK38+CM38)*#REF!</f>
        <v>#REF!</v>
      </c>
      <c r="CO38" s="8" t="s">
        <v>171</v>
      </c>
      <c r="CP38" s="4" t="e">
        <f>VLOOKUP(CO38,#REF!,2,FALSE)</f>
        <v>#REF!</v>
      </c>
      <c r="CQ38" s="20" t="e">
        <f>CP38*#REF!</f>
        <v>#REF!</v>
      </c>
      <c r="CR38" s="8" t="s">
        <v>127</v>
      </c>
      <c r="CS38" s="4" t="e">
        <f>VLOOKUP(CR38,#REF!,2,FALSE)</f>
        <v>#REF!</v>
      </c>
      <c r="CU38" s="4" t="e">
        <f>IF(CT38=#REF!,#REF!,0)</f>
        <v>#REF!</v>
      </c>
      <c r="CW38" s="4" t="e">
        <f>IF(CV38=#REF!,#REF!,0)</f>
        <v>#REF!</v>
      </c>
      <c r="CY38" s="4" t="e">
        <f>IF(CX38=#REF!,#REF!,0)</f>
        <v>#REF!</v>
      </c>
      <c r="DA38" s="4" t="e">
        <f>IF(CZ38=#REF!,#REF!,0)</f>
        <v>#REF!</v>
      </c>
      <c r="DB38" s="20" t="e">
        <f>(CS38+CU38+CW38+CY38+DA38)*#REF!</f>
        <v>#REF!</v>
      </c>
      <c r="DC38" s="8" t="s">
        <v>35</v>
      </c>
      <c r="DD38" s="4" t="e">
        <f>IF(DC38=#REF!,#REF!,0)</f>
        <v>#REF!</v>
      </c>
      <c r="DE38" s="8" t="s">
        <v>36</v>
      </c>
      <c r="DF38" s="4" t="e">
        <f>IF(DE38=#REF!,#REF!,0)</f>
        <v>#REF!</v>
      </c>
      <c r="DH38" s="4" t="e">
        <f>IF(DG38=#REF!,#REF!,0)</f>
        <v>#REF!</v>
      </c>
      <c r="DI38" s="19" t="e">
        <f>(DD38+DF38+DH38)*#REF!</f>
        <v>#REF!</v>
      </c>
      <c r="DK38" s="4" t="e">
        <f>IF(DJ38=#REF!,#REF!,0)</f>
        <v>#REF!</v>
      </c>
      <c r="DM38" s="4" t="e">
        <f>IF(DL38=#REF!,#REF!,0)</f>
        <v>#REF!</v>
      </c>
      <c r="DN38" s="8" t="s">
        <v>40</v>
      </c>
      <c r="DO38" s="4" t="e">
        <f>IF(DN38=#REF!,#REF!,0)</f>
        <v>#REF!</v>
      </c>
      <c r="DQ38" s="4" t="e">
        <f>IF(DP38=#REF!,#REF!,0)</f>
        <v>#REF!</v>
      </c>
      <c r="DS38" s="4" t="e">
        <f>IF(DR38=#REF!,#REF!,0)</f>
        <v>#REF!</v>
      </c>
      <c r="DU38" s="4" t="e">
        <f>IF(DT38=#REF!,#REF!,0)</f>
        <v>#REF!</v>
      </c>
      <c r="DV38" s="19" t="e">
        <f>(DK38+DM38+DO38+DQ38+DS38+DU38)*#REF!</f>
        <v>#REF!</v>
      </c>
      <c r="DW38" s="28" t="e">
        <f t="shared" si="18"/>
        <v>#REF!</v>
      </c>
      <c r="DY38" s="4" t="e">
        <f>IF(DX38=#REF!,#REF!,0)</f>
        <v>#REF!</v>
      </c>
      <c r="DZ38" s="8" t="s">
        <v>43</v>
      </c>
      <c r="EA38" s="4" t="e">
        <f>IF(DZ38=#REF!,#REF!,0)</f>
        <v>#REF!</v>
      </c>
      <c r="EC38" s="4" t="e">
        <f>IF(EB38=#REF!,#REF!,0)</f>
        <v>#REF!</v>
      </c>
      <c r="EE38" s="4" t="e">
        <f>IF(ED38=#REF!,#REF!,0)</f>
        <v>#REF!</v>
      </c>
      <c r="EG38" s="4" t="e">
        <f>IF(EF38=#REF!,#REF!,0)</f>
        <v>#REF!</v>
      </c>
      <c r="EH38" s="19" t="e">
        <f>(DY38+EA38+EC38+EE38+EG38)*#REF!</f>
        <v>#REF!</v>
      </c>
      <c r="EI38" s="8" t="s">
        <v>230</v>
      </c>
      <c r="EJ38" s="4" t="e">
        <f>VLOOKUP(EI38,#REF!,2,FALSE)</f>
        <v>#REF!</v>
      </c>
      <c r="EK38" s="19" t="e">
        <f>EJ38*#REF!</f>
        <v>#REF!</v>
      </c>
      <c r="EL38" s="28" t="e">
        <f t="shared" si="19"/>
        <v>#REF!</v>
      </c>
      <c r="EN38" s="4" t="e">
        <f>IF(EM38=#REF!,#REF!,0)</f>
        <v>#REF!</v>
      </c>
      <c r="EO38" s="8" t="s">
        <v>49</v>
      </c>
      <c r="EP38" s="4" t="e">
        <f>IF(EO38=#REF!,#REF!,0)</f>
        <v>#REF!</v>
      </c>
      <c r="ER38" s="4" t="e">
        <f>IF(EQ38=#REF!,#REF!,0)</f>
        <v>#REF!</v>
      </c>
      <c r="ES38" s="8" t="s">
        <v>132</v>
      </c>
      <c r="ET38" s="4" t="e">
        <f>IF(ES38=#REF!,#REF!,0)</f>
        <v>#REF!</v>
      </c>
      <c r="EU38" s="19" t="e">
        <f>(EN38+EP38+ER38+ET38)*#REF!</f>
        <v>#REF!</v>
      </c>
      <c r="EW38" s="4" t="e">
        <f>IF(EV38=#REF!,#REF!,0)</f>
        <v>#REF!</v>
      </c>
      <c r="EY38" s="4" t="e">
        <f>IF(EX38=#REF!,#REF!,0)</f>
        <v>#REF!</v>
      </c>
      <c r="FA38" s="4" t="e">
        <f>IF(EZ38=#REF!,#REF!,0)</f>
        <v>#REF!</v>
      </c>
      <c r="FB38" s="19" t="e">
        <f>(EW38+EY38+FA38)*#REF!</f>
        <v>#REF!</v>
      </c>
      <c r="FC38" s="30" t="e">
        <f t="shared" si="20"/>
        <v>#REF!</v>
      </c>
      <c r="FD38" s="28" t="e">
        <f t="shared" si="21"/>
        <v>#REF!</v>
      </c>
      <c r="FE38" s="8" t="s">
        <v>51</v>
      </c>
      <c r="FF38" s="4" t="e">
        <f>IF(FE38=#REF!,#REF!,0)</f>
        <v>#REF!</v>
      </c>
      <c r="FG38" s="8" t="s">
        <v>134</v>
      </c>
      <c r="FH38" s="4" t="e">
        <f>IF(FG38=#REF!,#REF!,0)</f>
        <v>#REF!</v>
      </c>
      <c r="FI38" s="8" t="s">
        <v>135</v>
      </c>
      <c r="FJ38" s="4" t="e">
        <f>IF(FI38=#REF!,#REF!,0)</f>
        <v>#REF!</v>
      </c>
      <c r="FK38" s="8" t="s">
        <v>136</v>
      </c>
      <c r="FL38" s="4" t="e">
        <f>IF(FK38=#REF!,#REF!,0)</f>
        <v>#REF!</v>
      </c>
      <c r="FM38" s="8" t="s">
        <v>174</v>
      </c>
      <c r="FN38" s="4" t="e">
        <f>IF(FM38=#REF!,#REF!,0)</f>
        <v>#REF!</v>
      </c>
      <c r="FO38" s="8" t="s">
        <v>52</v>
      </c>
      <c r="FP38" s="4" t="e">
        <f>IF(FO38=#REF!,#REF!,0)</f>
        <v>#REF!</v>
      </c>
      <c r="FQ38" s="8" t="s">
        <v>53</v>
      </c>
      <c r="FR38" s="4" t="e">
        <f>IF(FQ38=#REF!,#REF!,0)</f>
        <v>#REF!</v>
      </c>
      <c r="FS38" s="19" t="e">
        <f>(FF38+FH38+FJ38+FL38+FN38+FP38+FR38)*#REF!</f>
        <v>#REF!</v>
      </c>
      <c r="FU38" s="4" t="e">
        <f>IF(FT38=#REF!,#REF!,0)</f>
        <v>#REF!</v>
      </c>
      <c r="FV38" s="8" t="s">
        <v>137</v>
      </c>
      <c r="FW38" s="4" t="e">
        <f>IF(FV38=#REF!,#REF!,0)</f>
        <v>#REF!</v>
      </c>
      <c r="FX38" s="8" t="s">
        <v>176</v>
      </c>
      <c r="FY38" s="4" t="e">
        <f>IF(FX38=#REF!,#REF!,0)</f>
        <v>#REF!</v>
      </c>
      <c r="GA38" s="4" t="e">
        <f>IF(FZ38=#REF!,#REF!,0)</f>
        <v>#REF!</v>
      </c>
      <c r="GC38" s="4" t="e">
        <f>IF(GB38=#REF!,#REF!,0)</f>
        <v>#REF!</v>
      </c>
      <c r="GE38" s="4" t="e">
        <f>IF(GD38=#REF!,#REF!,0)</f>
        <v>#REF!</v>
      </c>
      <c r="GG38" s="4" t="e">
        <f>IF(GF38=#REF!,#REF!,0)</f>
        <v>#REF!</v>
      </c>
      <c r="GI38" s="4" t="e">
        <f>IF(GH38=#REF!,#REF!,0)</f>
        <v>#REF!</v>
      </c>
      <c r="GK38" s="4" t="e">
        <f>IF(GJ38=#REF!,#REF!,0)</f>
        <v>#REF!</v>
      </c>
      <c r="GM38" s="4" t="e">
        <f>IF(GL38=#REF!,#REF!,0)</f>
        <v>#REF!</v>
      </c>
      <c r="GN38" s="19" t="e">
        <f>(FU38+FW38+FY38+GA38+GC38+GE38+GG38+GI38+GK38+GM38)*#REF!</f>
        <v>#REF!</v>
      </c>
      <c r="GP38" s="4" t="e">
        <f>IF(GO38=#REF!,#REF!,0)</f>
        <v>#REF!</v>
      </c>
      <c r="GQ38" s="8" t="s">
        <v>56</v>
      </c>
      <c r="GR38" s="4" t="e">
        <f>IF(GQ38=#REF!,#REF!,0)</f>
        <v>#REF!</v>
      </c>
      <c r="GS38" s="8" t="s">
        <v>57</v>
      </c>
      <c r="GT38" s="4" t="e">
        <f>IF(GS38=#REF!,#REF!,0)</f>
        <v>#REF!</v>
      </c>
      <c r="GV38" s="4" t="e">
        <f>IF(GU38=#REF!,#REF!,0)</f>
        <v>#REF!</v>
      </c>
      <c r="GW38" s="8" t="s">
        <v>59</v>
      </c>
      <c r="GX38" s="4" t="e">
        <f>IF(GW38=#REF!,#REF!,0)</f>
        <v>#REF!</v>
      </c>
      <c r="GY38" s="18" t="e">
        <f>(GP38+GR38+GT38+GV38+GX38)*#REF!</f>
        <v>#REF!</v>
      </c>
      <c r="HA38" s="4" t="e">
        <f>IF(GZ38=#REF!,#REF!,0)</f>
        <v>#REF!</v>
      </c>
      <c r="HC38" s="4" t="e">
        <f>IF(HB38=#REF!,#REF!,0)</f>
        <v>#REF!</v>
      </c>
      <c r="HE38" s="4" t="e">
        <f>IF(HD38=#REF!,#REF!,0)</f>
        <v>#REF!</v>
      </c>
      <c r="HF38" s="8" t="s">
        <v>63</v>
      </c>
      <c r="HG38" s="4" t="e">
        <f>IF(HF38=#REF!,#REF!,0)</f>
        <v>#REF!</v>
      </c>
      <c r="HI38" s="4" t="e">
        <f>IF(HH38=#REF!,#REF!,0)</f>
        <v>#REF!</v>
      </c>
      <c r="HK38" s="4" t="e">
        <f>IF(HJ38=#REF!,#REF!,0)</f>
        <v>#REF!</v>
      </c>
      <c r="HM38" s="4" t="e">
        <f>IF(HL38=#REF!,#REF!,0)</f>
        <v>#REF!</v>
      </c>
      <c r="HN38" s="8" t="s">
        <v>67</v>
      </c>
      <c r="HO38" s="4" t="e">
        <f>IF(HN38=#REF!,#REF!,0)</f>
        <v>#REF!</v>
      </c>
      <c r="HP38" s="18" t="e">
        <f>(HA38+HC38+HE38+HG38+HI38+HK38+HM38+HO38)*#REF!</f>
        <v>#REF!</v>
      </c>
      <c r="HQ38" s="28" t="e">
        <f t="shared" si="22"/>
        <v>#REF!</v>
      </c>
      <c r="HR38" s="8" t="s">
        <v>207</v>
      </c>
      <c r="HS38" s="4" t="e">
        <f>VLOOKUP(HR38,#REF!,2,FALSE)</f>
        <v>#REF!</v>
      </c>
      <c r="HT38" s="19" t="e">
        <f>HS38*#REF!</f>
        <v>#REF!</v>
      </c>
      <c r="HU38" s="8" t="s">
        <v>141</v>
      </c>
      <c r="HV38" s="4" t="e">
        <f>IF(HU38=#REF!,#REF!,0)</f>
        <v>#REF!</v>
      </c>
      <c r="HW38" s="8" t="s">
        <v>69</v>
      </c>
      <c r="HX38" s="4" t="e">
        <f>IF(HW38=#REF!,#REF!,0)</f>
        <v>#REF!</v>
      </c>
      <c r="HZ38" s="4" t="e">
        <f>IF(HY38=#REF!,#REF!,0)</f>
        <v>#REF!</v>
      </c>
      <c r="IB38" s="4" t="e">
        <f>IF(IA38=#REF!,#REF!,0)</f>
        <v>#REF!</v>
      </c>
      <c r="ID38" s="4" t="e">
        <f>IF(IC38=#REF!,#REF!,0)</f>
        <v>#REF!</v>
      </c>
      <c r="IF38" s="4" t="e">
        <f>IF(IE38=#REF!,#REF!,0)</f>
        <v>#REF!</v>
      </c>
      <c r="IH38" s="4" t="e">
        <f>IF(IG38=#REF!,#REF!,0)</f>
        <v>#REF!</v>
      </c>
      <c r="IJ38" s="4" t="e">
        <f>IF(II38=#REF!,#REF!,0)</f>
        <v>#REF!</v>
      </c>
      <c r="IL38" s="4" t="e">
        <f>IF(IK38=#REF!,#REF!,0)</f>
        <v>#REF!</v>
      </c>
      <c r="IM38" s="19" t="e">
        <f>(HV38+HX38+HZ38+IB38+ID38+IF38+IH38+IJ38+IL38)*#REF!</f>
        <v>#REF!</v>
      </c>
      <c r="IO38" s="4" t="e">
        <f>IF(IN38=#REF!,#REF!,0)</f>
        <v>#REF!</v>
      </c>
      <c r="IQ38" s="4" t="e">
        <f>IF(IP38=#REF!,#REF!,0)</f>
        <v>#REF!</v>
      </c>
      <c r="IS38" s="4" t="e">
        <f>IF(IR38=#REF!,#REF!,0)</f>
        <v>#REF!</v>
      </c>
      <c r="IU38" s="4" t="e">
        <f>IF(IT38=#REF!,#REF!,0)</f>
        <v>#REF!</v>
      </c>
      <c r="IV38" s="19" t="e">
        <f>(IO38+IQ38+IS38+IU38)*#REF!</f>
        <v>#REF!</v>
      </c>
      <c r="IW38" s="8" t="s">
        <v>79</v>
      </c>
      <c r="IX38" s="4" t="e">
        <f>IF(IW38=#REF!,#REF!,0)</f>
        <v>#REF!</v>
      </c>
      <c r="IY38" s="8" t="s">
        <v>80</v>
      </c>
      <c r="IZ38" s="4" t="e">
        <f>IF(IY38=#REF!,#REF!,0)</f>
        <v>#REF!</v>
      </c>
      <c r="JA38" s="8" t="s">
        <v>9</v>
      </c>
      <c r="JB38" s="4" t="e">
        <f>IF(JA38=#REF!,#REF!,0)</f>
        <v>#REF!</v>
      </c>
      <c r="JC38" s="19" t="e">
        <f>(IX38+IZ38+JB38)*#REF!</f>
        <v>#REF!</v>
      </c>
      <c r="JD38" s="28" t="e">
        <f t="shared" si="23"/>
        <v>#REF!</v>
      </c>
      <c r="JE38" s="8" t="s">
        <v>161</v>
      </c>
      <c r="JF38" s="4" t="e">
        <f>VLOOKUP(JE38,#REF!,2,FALSE)</f>
        <v>#REF!</v>
      </c>
      <c r="JG38" s="19" t="e">
        <f>JF38*#REF!</f>
        <v>#REF!</v>
      </c>
      <c r="JI38" s="4" t="e">
        <f>IF(JH38=#REF!,#REF!,0)</f>
        <v>#REF!</v>
      </c>
      <c r="JK38" s="4" t="e">
        <f>IF(JJ38=#REF!,#REF!,0)</f>
        <v>#REF!</v>
      </c>
      <c r="JM38" s="4" t="e">
        <f>IF(JL38=#REF!,#REF!,0)</f>
        <v>#REF!</v>
      </c>
      <c r="JO38" s="4" t="e">
        <f>IF(JN38=#REF!,#REF!,0)</f>
        <v>#REF!</v>
      </c>
      <c r="JP38" s="18" t="e">
        <f>(JI38+JK38+JM38+JO38)*#REF!</f>
        <v>#REF!</v>
      </c>
      <c r="JQ38" s="8" t="s">
        <v>86</v>
      </c>
      <c r="JR38" s="4" t="e">
        <f>IF(JQ38=#REF!,#REF!,0)</f>
        <v>#REF!</v>
      </c>
      <c r="JT38" s="4" t="e">
        <f>IF(JS38=#REF!,#REF!,0)</f>
        <v>#REF!</v>
      </c>
      <c r="JV38" s="4" t="e">
        <f>IF(JU38=#REF!,#REF!,0)</f>
        <v>#REF!</v>
      </c>
      <c r="JW38" s="20" t="e">
        <f>(JR38+JT38+JV38)*#REF!</f>
        <v>#REF!</v>
      </c>
      <c r="JX38" s="11" t="s">
        <v>144</v>
      </c>
      <c r="JY38" s="11" t="s">
        <v>144</v>
      </c>
      <c r="JZ38" s="11" t="s">
        <v>144</v>
      </c>
      <c r="KA38" s="11" t="s">
        <v>144</v>
      </c>
      <c r="KB38" s="11" t="s">
        <v>144</v>
      </c>
      <c r="KC38" s="11" t="s">
        <v>144</v>
      </c>
      <c r="KD38" s="11">
        <v>0</v>
      </c>
      <c r="KE38" s="11">
        <v>100</v>
      </c>
      <c r="KF38" s="11">
        <v>163</v>
      </c>
      <c r="KG38" s="11">
        <v>84</v>
      </c>
      <c r="KH38" s="11">
        <v>7</v>
      </c>
      <c r="KI38" s="11">
        <v>12885</v>
      </c>
      <c r="KJ38" s="11">
        <v>78243</v>
      </c>
      <c r="KK38" s="11">
        <v>20709</v>
      </c>
      <c r="KL38" s="11">
        <v>76329623.859999999</v>
      </c>
      <c r="KM38" s="11">
        <v>53237404.369999997</v>
      </c>
      <c r="KN38" s="11">
        <v>23092219.59</v>
      </c>
      <c r="KO38" s="11">
        <v>42148490.43</v>
      </c>
      <c r="KP38" s="11">
        <v>9795443.5999999996</v>
      </c>
      <c r="KQ38" s="11">
        <v>11025372.119999999</v>
      </c>
      <c r="KR38" s="11">
        <v>729529.31</v>
      </c>
      <c r="KS38" s="11">
        <v>302</v>
      </c>
      <c r="KT38" s="11">
        <v>170</v>
      </c>
      <c r="KU38" s="11">
        <v>132</v>
      </c>
      <c r="KV38" s="11" t="s">
        <v>146</v>
      </c>
      <c r="KW38" s="11" t="s">
        <v>147</v>
      </c>
    </row>
    <row r="39" spans="1:309" x14ac:dyDescent="0.25">
      <c r="A39" s="39">
        <v>42</v>
      </c>
      <c r="B39" s="11" t="s">
        <v>453</v>
      </c>
      <c r="C39" s="39" t="s">
        <v>1752</v>
      </c>
      <c r="D39" s="39" t="s">
        <v>447</v>
      </c>
      <c r="E39" s="39" t="s">
        <v>448</v>
      </c>
      <c r="F39" s="39" t="s">
        <v>449</v>
      </c>
      <c r="G39" s="39" t="s">
        <v>450</v>
      </c>
      <c r="H39" s="39" t="s">
        <v>451</v>
      </c>
      <c r="I39" s="39" t="s">
        <v>452</v>
      </c>
      <c r="J39" s="39" t="s">
        <v>1699</v>
      </c>
      <c r="K39" s="39" t="s">
        <v>1703</v>
      </c>
      <c r="L39" s="41" t="e">
        <f t="shared" si="12"/>
        <v>#REF!</v>
      </c>
      <c r="M39" s="36" t="e">
        <f t="shared" si="13"/>
        <v>#REF!</v>
      </c>
      <c r="N39" s="33" t="e">
        <f t="shared" si="14"/>
        <v>#REF!</v>
      </c>
      <c r="O39" s="23" t="e">
        <f t="shared" si="15"/>
        <v>#REF!</v>
      </c>
      <c r="P39" s="8" t="s">
        <v>154</v>
      </c>
      <c r="Q39" s="14" t="e">
        <f>VLOOKUP(P39,#REF!,2,FALSE)</f>
        <v>#REF!</v>
      </c>
      <c r="R39" s="8" t="s">
        <v>154</v>
      </c>
      <c r="S39" s="14" t="e">
        <f>VLOOKUP(R39,#REF!,2,FALSE)</f>
        <v>#REF!</v>
      </c>
      <c r="T39" s="15" t="e">
        <f>(Q39+S39)*#REF!</f>
        <v>#REF!</v>
      </c>
      <c r="U39" s="8" t="s">
        <v>7</v>
      </c>
      <c r="V39" s="10" t="e">
        <f>IF(U39=#REF!,#REF!,0)</f>
        <v>#REF!</v>
      </c>
      <c r="W39" s="8" t="s">
        <v>8</v>
      </c>
      <c r="X39" s="10" t="e">
        <f>IF(W39=#REF!,#REF!,0)</f>
        <v>#REF!</v>
      </c>
      <c r="Y39" s="8" t="s">
        <v>9</v>
      </c>
      <c r="Z39" s="10" t="e">
        <f>IF(Y39=#REF!,#REF!,0)</f>
        <v>#REF!</v>
      </c>
      <c r="AA39" s="8" t="s">
        <v>7</v>
      </c>
      <c r="AB39" s="10" t="e">
        <f>IF(AA39=#REF!,#REF!,0)</f>
        <v>#REF!</v>
      </c>
      <c r="AC39" s="8" t="s">
        <v>8</v>
      </c>
      <c r="AD39" s="10" t="e">
        <f>IF(AC39=#REF!,#REF!,0)</f>
        <v>#REF!</v>
      </c>
      <c r="AE39" s="8" t="s">
        <v>9</v>
      </c>
      <c r="AF39" s="10" t="e">
        <f>IF(AE39=#REF!,#REF!,0)</f>
        <v>#REF!</v>
      </c>
      <c r="AG39" s="8" t="s">
        <v>7</v>
      </c>
      <c r="AH39" s="10" t="e">
        <f>IF(AG39=#REF!,#REF!,0)</f>
        <v>#REF!</v>
      </c>
      <c r="AI39" s="8" t="s">
        <v>8</v>
      </c>
      <c r="AJ39" s="10" t="e">
        <f>IF(AI39=#REF!,#REF!,0)</f>
        <v>#REF!</v>
      </c>
      <c r="AK39" s="8" t="s">
        <v>9</v>
      </c>
      <c r="AL39" s="10" t="e">
        <f>IF(AK39=#REF!,#REF!,0)</f>
        <v>#REF!</v>
      </c>
      <c r="AM39" s="17" t="e">
        <f>(V39+X39+Z39+AB39+AD39+AF39+AH39+AJ39+AL39)*#REF!</f>
        <v>#REF!</v>
      </c>
      <c r="AN39" s="27" t="e">
        <f t="shared" si="16"/>
        <v>#REF!</v>
      </c>
      <c r="AP39" s="4" t="e">
        <f>IF(AO39=#REF!,#REF!,0)</f>
        <v>#REF!</v>
      </c>
      <c r="AQ39" s="8" t="s">
        <v>11</v>
      </c>
      <c r="AR39" s="4" t="e">
        <f>IF(AQ39=#REF!,#REF!,0)</f>
        <v>#REF!</v>
      </c>
      <c r="AS39" s="8" t="s">
        <v>12</v>
      </c>
      <c r="AT39" s="4" t="e">
        <f>IF(AS39=#REF!,#REF!,0)</f>
        <v>#REF!</v>
      </c>
      <c r="AU39" s="8" t="s">
        <v>13</v>
      </c>
      <c r="AV39" s="4" t="e">
        <f>IF(AU39=#REF!,#REF!,0)</f>
        <v>#REF!</v>
      </c>
      <c r="AW39" s="8" t="s">
        <v>14</v>
      </c>
      <c r="AX39" s="4" t="e">
        <f>IF(AW39=#REF!,#REF!,0)</f>
        <v>#REF!</v>
      </c>
      <c r="AY39" s="8" t="s">
        <v>15</v>
      </c>
      <c r="AZ39" s="4" t="e">
        <f>IF(AY39=#REF!,#REF!,0)</f>
        <v>#REF!</v>
      </c>
      <c r="BA39" s="20" t="e">
        <f>(AP39+AR39+AT39+AV39+AX39+AZ39)*#REF!</f>
        <v>#REF!</v>
      </c>
      <c r="BB39" s="8" t="s">
        <v>169</v>
      </c>
      <c r="BC39" s="4" t="e">
        <f>VLOOKUP(BB39,#REF!,2,FALSE)</f>
        <v>#REF!</v>
      </c>
      <c r="BD39" s="20" t="e">
        <f>BC39*#REF!</f>
        <v>#REF!</v>
      </c>
      <c r="BE39" s="8" t="s">
        <v>205</v>
      </c>
      <c r="BF39" s="4" t="e">
        <f>VLOOKUP(BE39,#REF!,2,0)</f>
        <v>#REF!</v>
      </c>
      <c r="BG39" s="20" t="e">
        <f>BF39*#REF!</f>
        <v>#REF!</v>
      </c>
      <c r="BH39" s="8" t="s">
        <v>123</v>
      </c>
      <c r="BI39" s="4" t="e">
        <f>VLOOKUP(BH39,#REF!,2,FALSE)</f>
        <v>#REF!</v>
      </c>
      <c r="BJ39" s="19" t="e">
        <f>BI39*#REF!</f>
        <v>#REF!</v>
      </c>
      <c r="BK39" s="8" t="s">
        <v>124</v>
      </c>
      <c r="BL39" s="4" t="e">
        <f>VLOOKUP(BK39,#REF!,2,FALSE)</f>
        <v>#REF!</v>
      </c>
      <c r="BM39" s="8" t="s">
        <v>125</v>
      </c>
      <c r="BN39" s="4" t="e">
        <f>VLOOKUP(BM39,#REF!,2,FALSE)</f>
        <v>#REF!</v>
      </c>
      <c r="BO39" s="20" t="e">
        <f>(BL39+BN39)*#REF!</f>
        <v>#REF!</v>
      </c>
      <c r="BP39" s="28" t="e">
        <f t="shared" si="17"/>
        <v>#REF!</v>
      </c>
      <c r="BQ39" s="8" t="s">
        <v>19</v>
      </c>
      <c r="BR39" s="4" t="e">
        <f>IF(BQ39=#REF!,#REF!,0)</f>
        <v>#REF!</v>
      </c>
      <c r="BS39" s="8" t="s">
        <v>20</v>
      </c>
      <c r="BT39" s="4" t="e">
        <f>IF(BS39=#REF!,#REF!,0)</f>
        <v>#REF!</v>
      </c>
      <c r="BU39" s="8" t="s">
        <v>21</v>
      </c>
      <c r="BV39" s="4" t="e">
        <f>IF(BU39=#REF!,#REF!,0)</f>
        <v>#REF!</v>
      </c>
      <c r="BW39" s="8" t="s">
        <v>22</v>
      </c>
      <c r="BX39" s="4" t="e">
        <f>IF(BW39=#REF!,#REF!,0)</f>
        <v>#REF!</v>
      </c>
      <c r="BY39" s="8" t="s">
        <v>23</v>
      </c>
      <c r="BZ39" s="4" t="e">
        <f>IF(BY39=#REF!,#REF!,0)</f>
        <v>#REF!</v>
      </c>
      <c r="CA39" s="8" t="s">
        <v>24</v>
      </c>
      <c r="CB39" s="4" t="e">
        <f>IF(CA39=#REF!,#REF!,0)</f>
        <v>#REF!</v>
      </c>
      <c r="CC39" s="8" t="s">
        <v>25</v>
      </c>
      <c r="CD39" s="4" t="e">
        <f>IF(CC39=#REF!,#REF!,0)</f>
        <v>#REF!</v>
      </c>
      <c r="CE39" s="8" t="s">
        <v>26</v>
      </c>
      <c r="CF39" s="4" t="e">
        <f>IF(CE39=#REF!,#REF!,0)</f>
        <v>#REF!</v>
      </c>
      <c r="CG39" s="20" t="e">
        <f>(BR39+BT39+BV39+BX39+BZ39+CB39+CD39+CF39)*#REF!</f>
        <v>#REF!</v>
      </c>
      <c r="CH39" s="8" t="s">
        <v>27</v>
      </c>
      <c r="CI39" s="4" t="e">
        <f>IF(CH39=#REF!,#REF!,0)</f>
        <v>#REF!</v>
      </c>
      <c r="CJ39" s="8" t="s">
        <v>28</v>
      </c>
      <c r="CK39" s="4" t="e">
        <f>IF(CJ39=#REF!,#REF!,0)</f>
        <v>#REF!</v>
      </c>
      <c r="CL39" s="8" t="s">
        <v>29</v>
      </c>
      <c r="CM39" s="4" t="e">
        <f>IF(CL39=#REF!,#REF!,0)</f>
        <v>#REF!</v>
      </c>
      <c r="CN39" s="20" t="e">
        <f>(CI39+CK39+CM39)*#REF!</f>
        <v>#REF!</v>
      </c>
      <c r="CO39" s="8" t="s">
        <v>126</v>
      </c>
      <c r="CP39" s="4" t="e">
        <f>VLOOKUP(CO39,#REF!,2,FALSE)</f>
        <v>#REF!</v>
      </c>
      <c r="CQ39" s="20" t="e">
        <f>CP39*#REF!</f>
        <v>#REF!</v>
      </c>
      <c r="CR39" s="8" t="s">
        <v>140</v>
      </c>
      <c r="CS39" s="4" t="e">
        <f>VLOOKUP(CR39,#REF!,2,FALSE)</f>
        <v>#REF!</v>
      </c>
      <c r="CU39" s="4" t="e">
        <f>IF(CT39=#REF!,#REF!,0)</f>
        <v>#REF!</v>
      </c>
      <c r="CV39" s="8" t="s">
        <v>32</v>
      </c>
      <c r="CW39" s="4" t="e">
        <f>IF(CV39=#REF!,#REF!,0)</f>
        <v>#REF!</v>
      </c>
      <c r="CY39" s="4" t="e">
        <f>IF(CX39=#REF!,#REF!,0)</f>
        <v>#REF!</v>
      </c>
      <c r="DA39" s="4" t="e">
        <f>IF(CZ39=#REF!,#REF!,0)</f>
        <v>#REF!</v>
      </c>
      <c r="DB39" s="20" t="e">
        <f>(CS39+CU39+CW39+CY39+DA39)*#REF!</f>
        <v>#REF!</v>
      </c>
      <c r="DC39" s="8" t="s">
        <v>35</v>
      </c>
      <c r="DD39" s="4" t="e">
        <f>IF(DC39=#REF!,#REF!,0)</f>
        <v>#REF!</v>
      </c>
      <c r="DE39" s="8" t="s">
        <v>36</v>
      </c>
      <c r="DF39" s="4" t="e">
        <f>IF(DE39=#REF!,#REF!,0)</f>
        <v>#REF!</v>
      </c>
      <c r="DH39" s="4" t="e">
        <f>IF(DG39=#REF!,#REF!,0)</f>
        <v>#REF!</v>
      </c>
      <c r="DI39" s="19" t="e">
        <f>(DD39+DF39+DH39)*#REF!</f>
        <v>#REF!</v>
      </c>
      <c r="DK39" s="4" t="e">
        <f>IF(DJ39=#REF!,#REF!,0)</f>
        <v>#REF!</v>
      </c>
      <c r="DL39" s="8" t="s">
        <v>39</v>
      </c>
      <c r="DM39" s="4" t="e">
        <f>IF(DL39=#REF!,#REF!,0)</f>
        <v>#REF!</v>
      </c>
      <c r="DN39" s="8" t="s">
        <v>40</v>
      </c>
      <c r="DO39" s="4" t="e">
        <f>IF(DN39=#REF!,#REF!,0)</f>
        <v>#REF!</v>
      </c>
      <c r="DQ39" s="4" t="e">
        <f>IF(DP39=#REF!,#REF!,0)</f>
        <v>#REF!</v>
      </c>
      <c r="DS39" s="4" t="e">
        <f>IF(DR39=#REF!,#REF!,0)</f>
        <v>#REF!</v>
      </c>
      <c r="DU39" s="4" t="e">
        <f>IF(DT39=#REF!,#REF!,0)</f>
        <v>#REF!</v>
      </c>
      <c r="DV39" s="19" t="e">
        <f>(DK39+DM39+DO39+DQ39+DS39+DU39)*#REF!</f>
        <v>#REF!</v>
      </c>
      <c r="DW39" s="28" t="e">
        <f t="shared" si="18"/>
        <v>#REF!</v>
      </c>
      <c r="DX39" s="8" t="s">
        <v>42</v>
      </c>
      <c r="DY39" s="4" t="e">
        <f>IF(DX39=#REF!,#REF!,0)</f>
        <v>#REF!</v>
      </c>
      <c r="DZ39" s="8" t="s">
        <v>43</v>
      </c>
      <c r="EA39" s="4" t="e">
        <f>IF(DZ39=#REF!,#REF!,0)</f>
        <v>#REF!</v>
      </c>
      <c r="EB39" s="8" t="s">
        <v>44</v>
      </c>
      <c r="EC39" s="4" t="e">
        <f>IF(EB39=#REF!,#REF!,0)</f>
        <v>#REF!</v>
      </c>
      <c r="ED39" s="8" t="s">
        <v>45</v>
      </c>
      <c r="EE39" s="4" t="e">
        <f>IF(ED39=#REF!,#REF!,0)</f>
        <v>#REF!</v>
      </c>
      <c r="EF39" s="8" t="s">
        <v>46</v>
      </c>
      <c r="EG39" s="4" t="e">
        <f>IF(EF39=#REF!,#REF!,0)</f>
        <v>#REF!</v>
      </c>
      <c r="EH39" s="19" t="e">
        <f>(DY39+EA39+EC39+EE39+EG39)*#REF!</f>
        <v>#REF!</v>
      </c>
      <c r="EI39" s="8" t="s">
        <v>159</v>
      </c>
      <c r="EJ39" s="4" t="e">
        <f>VLOOKUP(EI39,#REF!,2,FALSE)</f>
        <v>#REF!</v>
      </c>
      <c r="EK39" s="19" t="e">
        <f>EJ39*#REF!</f>
        <v>#REF!</v>
      </c>
      <c r="EL39" s="28" t="e">
        <f t="shared" si="19"/>
        <v>#REF!</v>
      </c>
      <c r="EM39" s="8" t="s">
        <v>48</v>
      </c>
      <c r="EN39" s="4" t="e">
        <f>IF(EM39=#REF!,#REF!,0)</f>
        <v>#REF!</v>
      </c>
      <c r="EO39" s="8" t="s">
        <v>49</v>
      </c>
      <c r="EP39" s="4" t="e">
        <f>IF(EO39=#REF!,#REF!,0)</f>
        <v>#REF!</v>
      </c>
      <c r="EQ39" s="8" t="s">
        <v>131</v>
      </c>
      <c r="ER39" s="4" t="e">
        <f>IF(EQ39=#REF!,#REF!,0)</f>
        <v>#REF!</v>
      </c>
      <c r="ES39" s="8" t="s">
        <v>132</v>
      </c>
      <c r="ET39" s="4" t="e">
        <f>IF(ES39=#REF!,#REF!,0)</f>
        <v>#REF!</v>
      </c>
      <c r="EU39" s="19" t="e">
        <f>(EN39+EP39+ER39+ET39)*#REF!</f>
        <v>#REF!</v>
      </c>
      <c r="EW39" s="4" t="e">
        <f>IF(EV39=#REF!,#REF!,0)</f>
        <v>#REF!</v>
      </c>
      <c r="EY39" s="4" t="e">
        <f>IF(EX39=#REF!,#REF!,0)</f>
        <v>#REF!</v>
      </c>
      <c r="EZ39" s="8" t="s">
        <v>50</v>
      </c>
      <c r="FA39" s="4" t="e">
        <f>IF(EZ39=#REF!,#REF!,0)</f>
        <v>#REF!</v>
      </c>
      <c r="FB39" s="19" t="e">
        <f>(EW39+EY39+FA39)*#REF!</f>
        <v>#REF!</v>
      </c>
      <c r="FC39" s="30" t="e">
        <f t="shared" si="20"/>
        <v>#REF!</v>
      </c>
      <c r="FD39" s="28" t="e">
        <f t="shared" si="21"/>
        <v>#REF!</v>
      </c>
      <c r="FE39" s="8" t="s">
        <v>51</v>
      </c>
      <c r="FF39" s="4" t="e">
        <f>IF(FE39=#REF!,#REF!,0)</f>
        <v>#REF!</v>
      </c>
      <c r="FG39" s="8" t="s">
        <v>134</v>
      </c>
      <c r="FH39" s="4" t="e">
        <f>IF(FG39=#REF!,#REF!,0)</f>
        <v>#REF!</v>
      </c>
      <c r="FI39" s="8" t="s">
        <v>135</v>
      </c>
      <c r="FJ39" s="4" t="e">
        <f>IF(FI39=#REF!,#REF!,0)</f>
        <v>#REF!</v>
      </c>
      <c r="FK39" s="8" t="s">
        <v>136</v>
      </c>
      <c r="FL39" s="4" t="e">
        <f>IF(FK39=#REF!,#REF!,0)</f>
        <v>#REF!</v>
      </c>
      <c r="FN39" s="4" t="e">
        <f>IF(FM39=#REF!,#REF!,0)</f>
        <v>#REF!</v>
      </c>
      <c r="FO39" s="8" t="s">
        <v>52</v>
      </c>
      <c r="FP39" s="4" t="e">
        <f>IF(FO39=#REF!,#REF!,0)</f>
        <v>#REF!</v>
      </c>
      <c r="FR39" s="4" t="e">
        <f>IF(FQ39=#REF!,#REF!,0)</f>
        <v>#REF!</v>
      </c>
      <c r="FS39" s="19" t="e">
        <f>(FF39+FH39+FJ39+FL39+FN39+FP39+FR39)*#REF!</f>
        <v>#REF!</v>
      </c>
      <c r="FT39" s="8" t="s">
        <v>175</v>
      </c>
      <c r="FU39" s="4" t="e">
        <f>IF(FT39=#REF!,#REF!,0)</f>
        <v>#REF!</v>
      </c>
      <c r="FV39" s="8" t="s">
        <v>137</v>
      </c>
      <c r="FW39" s="4" t="e">
        <f>IF(FV39=#REF!,#REF!,0)</f>
        <v>#REF!</v>
      </c>
      <c r="FX39" s="8" t="s">
        <v>176</v>
      </c>
      <c r="FY39" s="4" t="e">
        <f>IF(FX39=#REF!,#REF!,0)</f>
        <v>#REF!</v>
      </c>
      <c r="FZ39" s="8" t="s">
        <v>138</v>
      </c>
      <c r="GA39" s="4" t="e">
        <f>IF(FZ39=#REF!,#REF!,0)</f>
        <v>#REF!</v>
      </c>
      <c r="GB39" s="8" t="s">
        <v>177</v>
      </c>
      <c r="GC39" s="4" t="e">
        <f>IF(GB39=#REF!,#REF!,0)</f>
        <v>#REF!</v>
      </c>
      <c r="GD39" s="8" t="s">
        <v>139</v>
      </c>
      <c r="GE39" s="4" t="e">
        <f>IF(GD39=#REF!,#REF!,0)</f>
        <v>#REF!</v>
      </c>
      <c r="GG39" s="4" t="e">
        <f>IF(GF39=#REF!,#REF!,0)</f>
        <v>#REF!</v>
      </c>
      <c r="GI39" s="4" t="e">
        <f>IF(GH39=#REF!,#REF!,0)</f>
        <v>#REF!</v>
      </c>
      <c r="GK39" s="4" t="e">
        <f>IF(GJ39=#REF!,#REF!,0)</f>
        <v>#REF!</v>
      </c>
      <c r="GM39" s="4" t="e">
        <f>IF(GL39=#REF!,#REF!,0)</f>
        <v>#REF!</v>
      </c>
      <c r="GN39" s="19" t="e">
        <f>(FU39+FW39+FY39+GA39+GC39+GE39+GG39+GI39+GK39+GM39)*#REF!</f>
        <v>#REF!</v>
      </c>
      <c r="GO39" s="8" t="s">
        <v>55</v>
      </c>
      <c r="GP39" s="4" t="e">
        <f>IF(GO39=#REF!,#REF!,0)</f>
        <v>#REF!</v>
      </c>
      <c r="GQ39" s="8" t="s">
        <v>56</v>
      </c>
      <c r="GR39" s="4" t="e">
        <f>IF(GQ39=#REF!,#REF!,0)</f>
        <v>#REF!</v>
      </c>
      <c r="GS39" s="8" t="s">
        <v>57</v>
      </c>
      <c r="GT39" s="4" t="e">
        <f>IF(GS39=#REF!,#REF!,0)</f>
        <v>#REF!</v>
      </c>
      <c r="GU39" s="8" t="s">
        <v>58</v>
      </c>
      <c r="GV39" s="4" t="e">
        <f>IF(GU39=#REF!,#REF!,0)</f>
        <v>#REF!</v>
      </c>
      <c r="GW39" s="8" t="s">
        <v>59</v>
      </c>
      <c r="GX39" s="4" t="e">
        <f>IF(GW39=#REF!,#REF!,0)</f>
        <v>#REF!</v>
      </c>
      <c r="GY39" s="18" t="e">
        <f>(GP39+GR39+GT39+GV39+GX39)*#REF!</f>
        <v>#REF!</v>
      </c>
      <c r="GZ39" s="8" t="s">
        <v>60</v>
      </c>
      <c r="HA39" s="4" t="e">
        <f>IF(GZ39=#REF!,#REF!,0)</f>
        <v>#REF!</v>
      </c>
      <c r="HB39" s="8" t="s">
        <v>61</v>
      </c>
      <c r="HC39" s="4" t="e">
        <f>IF(HB39=#REF!,#REF!,0)</f>
        <v>#REF!</v>
      </c>
      <c r="HD39" s="8" t="s">
        <v>62</v>
      </c>
      <c r="HE39" s="4" t="e">
        <f>IF(HD39=#REF!,#REF!,0)</f>
        <v>#REF!</v>
      </c>
      <c r="HF39" s="8" t="s">
        <v>63</v>
      </c>
      <c r="HG39" s="4" t="e">
        <f>IF(HF39=#REF!,#REF!,0)</f>
        <v>#REF!</v>
      </c>
      <c r="HH39" s="8" t="s">
        <v>64</v>
      </c>
      <c r="HI39" s="4" t="e">
        <f>IF(HH39=#REF!,#REF!,0)</f>
        <v>#REF!</v>
      </c>
      <c r="HJ39" s="8" t="s">
        <v>65</v>
      </c>
      <c r="HK39" s="4" t="e">
        <f>IF(HJ39=#REF!,#REF!,0)</f>
        <v>#REF!</v>
      </c>
      <c r="HL39" s="8" t="s">
        <v>66</v>
      </c>
      <c r="HM39" s="4" t="e">
        <f>IF(HL39=#REF!,#REF!,0)</f>
        <v>#REF!</v>
      </c>
      <c r="HN39" s="8" t="s">
        <v>67</v>
      </c>
      <c r="HO39" s="4" t="e">
        <f>IF(HN39=#REF!,#REF!,0)</f>
        <v>#REF!</v>
      </c>
      <c r="HP39" s="18" t="e">
        <f>(HA39+HC39+HE39+HG39+HI39+HK39+HM39+HO39)*#REF!</f>
        <v>#REF!</v>
      </c>
      <c r="HQ39" s="28" t="e">
        <f t="shared" si="22"/>
        <v>#REF!</v>
      </c>
      <c r="HR39" s="8" t="s">
        <v>207</v>
      </c>
      <c r="HS39" s="4" t="e">
        <f>VLOOKUP(HR39,#REF!,2,FALSE)</f>
        <v>#REF!</v>
      </c>
      <c r="HT39" s="19" t="e">
        <f>HS39*#REF!</f>
        <v>#REF!</v>
      </c>
      <c r="HU39" s="8" t="s">
        <v>141</v>
      </c>
      <c r="HV39" s="4" t="e">
        <f>IF(HU39=#REF!,#REF!,0)</f>
        <v>#REF!</v>
      </c>
      <c r="HW39" s="8" t="s">
        <v>69</v>
      </c>
      <c r="HX39" s="4" t="e">
        <f>IF(HW39=#REF!,#REF!,0)</f>
        <v>#REF!</v>
      </c>
      <c r="HY39" s="8" t="s">
        <v>70</v>
      </c>
      <c r="HZ39" s="4" t="e">
        <f>IF(HY39=#REF!,#REF!,0)</f>
        <v>#REF!</v>
      </c>
      <c r="IA39" s="8" t="s">
        <v>71</v>
      </c>
      <c r="IB39" s="4" t="e">
        <f>IF(IA39=#REF!,#REF!,0)</f>
        <v>#REF!</v>
      </c>
      <c r="IC39" s="8" t="s">
        <v>72</v>
      </c>
      <c r="ID39" s="4" t="e">
        <f>IF(IC39=#REF!,#REF!,0)</f>
        <v>#REF!</v>
      </c>
      <c r="IE39" s="8" t="s">
        <v>73</v>
      </c>
      <c r="IF39" s="4" t="e">
        <f>IF(IE39=#REF!,#REF!,0)</f>
        <v>#REF!</v>
      </c>
      <c r="IG39" s="8" t="s">
        <v>74</v>
      </c>
      <c r="IH39" s="4" t="e">
        <f>IF(IG39=#REF!,#REF!,0)</f>
        <v>#REF!</v>
      </c>
      <c r="II39" s="8" t="s">
        <v>75</v>
      </c>
      <c r="IJ39" s="4" t="e">
        <f>IF(II39=#REF!,#REF!,0)</f>
        <v>#REF!</v>
      </c>
      <c r="IK39" s="8" t="s">
        <v>76</v>
      </c>
      <c r="IL39" s="4" t="e">
        <f>IF(IK39=#REF!,#REF!,0)</f>
        <v>#REF!</v>
      </c>
      <c r="IM39" s="19" t="e">
        <f>(HV39+HX39+HZ39+IB39+ID39+IF39+IH39+IJ39+IL39)*#REF!</f>
        <v>#REF!</v>
      </c>
      <c r="IN39" s="8" t="s">
        <v>7</v>
      </c>
      <c r="IO39" s="4" t="e">
        <f>IF(IN39=#REF!,#REF!,0)</f>
        <v>#REF!</v>
      </c>
      <c r="IP39" s="8" t="s">
        <v>77</v>
      </c>
      <c r="IQ39" s="4" t="e">
        <f>IF(IP39=#REF!,#REF!,0)</f>
        <v>#REF!</v>
      </c>
      <c r="IR39" s="8" t="s">
        <v>78</v>
      </c>
      <c r="IS39" s="4" t="e">
        <f>IF(IR39=#REF!,#REF!,0)</f>
        <v>#REF!</v>
      </c>
      <c r="IT39" s="8" t="s">
        <v>9</v>
      </c>
      <c r="IU39" s="4" t="e">
        <f>IF(IT39=#REF!,#REF!,0)</f>
        <v>#REF!</v>
      </c>
      <c r="IV39" s="19" t="e">
        <f>(IO39+IQ39+IS39+IU39)*#REF!</f>
        <v>#REF!</v>
      </c>
      <c r="IW39" s="8" t="s">
        <v>79</v>
      </c>
      <c r="IX39" s="4" t="e">
        <f>IF(IW39=#REF!,#REF!,0)</f>
        <v>#REF!</v>
      </c>
      <c r="IY39" s="8" t="s">
        <v>80</v>
      </c>
      <c r="IZ39" s="4" t="e">
        <f>IF(IY39=#REF!,#REF!,0)</f>
        <v>#REF!</v>
      </c>
      <c r="JA39" s="8" t="s">
        <v>9</v>
      </c>
      <c r="JB39" s="4" t="e">
        <f>IF(JA39=#REF!,#REF!,0)</f>
        <v>#REF!</v>
      </c>
      <c r="JC39" s="19" t="e">
        <f>(IX39+IZ39+JB39)*#REF!</f>
        <v>#REF!</v>
      </c>
      <c r="JD39" s="28" t="e">
        <f t="shared" si="23"/>
        <v>#REF!</v>
      </c>
      <c r="JE39" s="8" t="s">
        <v>161</v>
      </c>
      <c r="JF39" s="4" t="e">
        <f>VLOOKUP(JE39,#REF!,2,FALSE)</f>
        <v>#REF!</v>
      </c>
      <c r="JG39" s="19" t="e">
        <f>JF39*#REF!</f>
        <v>#REF!</v>
      </c>
      <c r="JH39" s="8" t="s">
        <v>82</v>
      </c>
      <c r="JI39" s="4" t="e">
        <f>IF(JH39=#REF!,#REF!,0)</f>
        <v>#REF!</v>
      </c>
      <c r="JJ39" s="8" t="s">
        <v>83</v>
      </c>
      <c r="JK39" s="4" t="e">
        <f>IF(JJ39=#REF!,#REF!,0)</f>
        <v>#REF!</v>
      </c>
      <c r="JL39" s="8" t="s">
        <v>84</v>
      </c>
      <c r="JM39" s="4" t="e">
        <f>IF(JL39=#REF!,#REF!,0)</f>
        <v>#REF!</v>
      </c>
      <c r="JN39" s="8" t="s">
        <v>85</v>
      </c>
      <c r="JO39" s="4" t="e">
        <f>IF(JN39=#REF!,#REF!,0)</f>
        <v>#REF!</v>
      </c>
      <c r="JP39" s="18" t="e">
        <f>(JI39+JK39+JM39+JO39)*#REF!</f>
        <v>#REF!</v>
      </c>
      <c r="JQ39" s="8" t="s">
        <v>86</v>
      </c>
      <c r="JR39" s="4" t="e">
        <f>IF(JQ39=#REF!,#REF!,0)</f>
        <v>#REF!</v>
      </c>
      <c r="JS39" s="8" t="s">
        <v>87</v>
      </c>
      <c r="JT39" s="4" t="e">
        <f>IF(JS39=#REF!,#REF!,0)</f>
        <v>#REF!</v>
      </c>
      <c r="JU39" s="8" t="s">
        <v>143</v>
      </c>
      <c r="JV39" s="4" t="e">
        <f>IF(JU39=#REF!,#REF!,0)</f>
        <v>#REF!</v>
      </c>
      <c r="JW39" s="20" t="e">
        <f>(JR39+JT39+JV39)*#REF!</f>
        <v>#REF!</v>
      </c>
      <c r="JX39" s="11" t="s">
        <v>144</v>
      </c>
      <c r="JY39" s="11" t="s">
        <v>144</v>
      </c>
      <c r="JZ39" s="11" t="s">
        <v>144</v>
      </c>
      <c r="KA39" s="11" t="s">
        <v>144</v>
      </c>
      <c r="KB39" s="11" t="s">
        <v>144</v>
      </c>
      <c r="KC39" s="11" t="s">
        <v>144</v>
      </c>
      <c r="KD39" s="11">
        <v>0</v>
      </c>
      <c r="KE39" s="11">
        <v>92</v>
      </c>
      <c r="KF39" s="11">
        <v>130</v>
      </c>
      <c r="KG39" s="11">
        <v>87</v>
      </c>
      <c r="KH39" s="11">
        <v>5</v>
      </c>
      <c r="KI39" s="11">
        <v>8180</v>
      </c>
      <c r="KJ39" s="11">
        <v>19171</v>
      </c>
      <c r="KK39" s="11">
        <v>10097</v>
      </c>
      <c r="KL39" s="11">
        <v>9500000</v>
      </c>
      <c r="KM39" s="11">
        <v>5950000</v>
      </c>
      <c r="KN39" s="11">
        <v>3550000</v>
      </c>
      <c r="KO39" s="11">
        <v>6191918.5800000001</v>
      </c>
      <c r="KP39" s="11">
        <v>624803.29</v>
      </c>
      <c r="KQ39" s="11">
        <v>569573.47</v>
      </c>
      <c r="KR39" s="11">
        <v>0</v>
      </c>
      <c r="KS39" s="11">
        <v>4</v>
      </c>
      <c r="KT39" s="11">
        <v>6</v>
      </c>
      <c r="KU39" s="11">
        <v>19</v>
      </c>
      <c r="KV39" s="11" t="s">
        <v>146</v>
      </c>
      <c r="KW39" s="11" t="s">
        <v>147</v>
      </c>
    </row>
    <row r="40" spans="1:309" x14ac:dyDescent="0.25">
      <c r="A40" s="39">
        <v>50</v>
      </c>
      <c r="B40" s="11" t="s">
        <v>492</v>
      </c>
      <c r="C40" s="39" t="s">
        <v>1718</v>
      </c>
      <c r="D40" s="39" t="s">
        <v>488</v>
      </c>
      <c r="E40" s="39" t="s">
        <v>489</v>
      </c>
      <c r="F40" s="39" t="s">
        <v>201</v>
      </c>
      <c r="G40" s="39" t="s">
        <v>489</v>
      </c>
      <c r="H40" s="39" t="s">
        <v>490</v>
      </c>
      <c r="I40" s="39" t="s">
        <v>491</v>
      </c>
      <c r="J40" s="39" t="s">
        <v>1699</v>
      </c>
      <c r="K40" s="39" t="s">
        <v>1689</v>
      </c>
      <c r="L40" s="41" t="e">
        <f t="shared" si="12"/>
        <v>#REF!</v>
      </c>
      <c r="M40" s="36" t="e">
        <f t="shared" si="13"/>
        <v>#REF!</v>
      </c>
      <c r="N40" s="33" t="e">
        <f t="shared" si="14"/>
        <v>#REF!</v>
      </c>
      <c r="O40" s="23" t="e">
        <f t="shared" si="15"/>
        <v>#REF!</v>
      </c>
      <c r="P40" s="8" t="s">
        <v>154</v>
      </c>
      <c r="Q40" s="14" t="e">
        <f>VLOOKUP(P40,#REF!,2,FALSE)</f>
        <v>#REF!</v>
      </c>
      <c r="R40" s="8" t="s">
        <v>154</v>
      </c>
      <c r="S40" s="14" t="e">
        <f>VLOOKUP(R40,#REF!,2,FALSE)</f>
        <v>#REF!</v>
      </c>
      <c r="T40" s="15" t="e">
        <f>(Q40+S40)*#REF!</f>
        <v>#REF!</v>
      </c>
      <c r="U40" s="8" t="s">
        <v>7</v>
      </c>
      <c r="V40" s="10" t="e">
        <f>IF(U40=#REF!,#REF!,0)</f>
        <v>#REF!</v>
      </c>
      <c r="W40" s="8" t="s">
        <v>8</v>
      </c>
      <c r="X40" s="10" t="e">
        <f>IF(W40=#REF!,#REF!,0)</f>
        <v>#REF!</v>
      </c>
      <c r="Y40" s="8" t="s">
        <v>9</v>
      </c>
      <c r="Z40" s="10" t="e">
        <f>IF(Y40=#REF!,#REF!,0)</f>
        <v>#REF!</v>
      </c>
      <c r="AA40" s="8" t="s">
        <v>7</v>
      </c>
      <c r="AB40" s="10" t="e">
        <f>IF(AA40=#REF!,#REF!,0)</f>
        <v>#REF!</v>
      </c>
      <c r="AC40" s="8" t="s">
        <v>8</v>
      </c>
      <c r="AD40" s="10" t="e">
        <f>IF(AC40=#REF!,#REF!,0)</f>
        <v>#REF!</v>
      </c>
      <c r="AE40" s="8" t="s">
        <v>9</v>
      </c>
      <c r="AF40" s="10" t="e">
        <f>IF(AE40=#REF!,#REF!,0)</f>
        <v>#REF!</v>
      </c>
      <c r="AG40" s="8" t="s">
        <v>7</v>
      </c>
      <c r="AH40" s="10" t="e">
        <f>IF(AG40=#REF!,#REF!,0)</f>
        <v>#REF!</v>
      </c>
      <c r="AI40" s="8" t="s">
        <v>8</v>
      </c>
      <c r="AJ40" s="10" t="e">
        <f>IF(AI40=#REF!,#REF!,0)</f>
        <v>#REF!</v>
      </c>
      <c r="AK40" s="8" t="s">
        <v>9</v>
      </c>
      <c r="AL40" s="10" t="e">
        <f>IF(AK40=#REF!,#REF!,0)</f>
        <v>#REF!</v>
      </c>
      <c r="AM40" s="17" t="e">
        <f>(V40+X40+Z40+AB40+AD40+AF40+AH40+AJ40+AL40)*#REF!</f>
        <v>#REF!</v>
      </c>
      <c r="AN40" s="27" t="e">
        <f t="shared" si="16"/>
        <v>#REF!</v>
      </c>
      <c r="AP40" s="4" t="e">
        <f>IF(AO40=#REF!,#REF!,0)</f>
        <v>#REF!</v>
      </c>
      <c r="AR40" s="4" t="e">
        <f>IF(AQ40=#REF!,#REF!,0)</f>
        <v>#REF!</v>
      </c>
      <c r="AS40" s="8" t="s">
        <v>12</v>
      </c>
      <c r="AT40" s="4" t="e">
        <f>IF(AS40=#REF!,#REF!,0)</f>
        <v>#REF!</v>
      </c>
      <c r="AV40" s="4" t="e">
        <f>IF(AU40=#REF!,#REF!,0)</f>
        <v>#REF!</v>
      </c>
      <c r="AX40" s="4" t="e">
        <f>IF(AW40=#REF!,#REF!,0)</f>
        <v>#REF!</v>
      </c>
      <c r="AY40" s="8" t="s">
        <v>15</v>
      </c>
      <c r="AZ40" s="4" t="e">
        <f>IF(AY40=#REF!,#REF!,0)</f>
        <v>#REF!</v>
      </c>
      <c r="BA40" s="20" t="e">
        <f>(AP40+AR40+AT40+AV40+AX40+AZ40)*#REF!</f>
        <v>#REF!</v>
      </c>
      <c r="BB40" s="8" t="s">
        <v>204</v>
      </c>
      <c r="BC40" s="4" t="e">
        <f>VLOOKUP(BB40,#REF!,2,FALSE)</f>
        <v>#REF!</v>
      </c>
      <c r="BD40" s="20" t="e">
        <f>BC40*#REF!</f>
        <v>#REF!</v>
      </c>
      <c r="BE40" s="8" t="s">
        <v>205</v>
      </c>
      <c r="BF40" s="4" t="e">
        <f>VLOOKUP(BE40,#REF!,2,0)</f>
        <v>#REF!</v>
      </c>
      <c r="BG40" s="20" t="e">
        <f>BF40*#REF!</f>
        <v>#REF!</v>
      </c>
      <c r="BH40" s="8" t="s">
        <v>123</v>
      </c>
      <c r="BI40" s="4" t="e">
        <f>VLOOKUP(BH40,#REF!,2,FALSE)</f>
        <v>#REF!</v>
      </c>
      <c r="BJ40" s="19" t="e">
        <f>BI40*#REF!</f>
        <v>#REF!</v>
      </c>
      <c r="BK40" s="8" t="s">
        <v>124</v>
      </c>
      <c r="BL40" s="4" t="e">
        <f>VLOOKUP(BK40,#REF!,2,FALSE)</f>
        <v>#REF!</v>
      </c>
      <c r="BM40" s="8" t="s">
        <v>158</v>
      </c>
      <c r="BN40" s="4" t="e">
        <f>VLOOKUP(BM40,#REF!,2,FALSE)</f>
        <v>#REF!</v>
      </c>
      <c r="BO40" s="20" t="e">
        <f>(BL40+BN40)*#REF!</f>
        <v>#REF!</v>
      </c>
      <c r="BP40" s="28" t="e">
        <f t="shared" si="17"/>
        <v>#REF!</v>
      </c>
      <c r="BR40" s="4" t="e">
        <f>IF(BQ40=#REF!,#REF!,0)</f>
        <v>#REF!</v>
      </c>
      <c r="BT40" s="4" t="e">
        <f>IF(BS40=#REF!,#REF!,0)</f>
        <v>#REF!</v>
      </c>
      <c r="BV40" s="4" t="e">
        <f>IF(BU40=#REF!,#REF!,0)</f>
        <v>#REF!</v>
      </c>
      <c r="BW40" s="8" t="s">
        <v>22</v>
      </c>
      <c r="BX40" s="4" t="e">
        <f>IF(BW40=#REF!,#REF!,0)</f>
        <v>#REF!</v>
      </c>
      <c r="BZ40" s="4" t="e">
        <f>IF(BY40=#REF!,#REF!,0)</f>
        <v>#REF!</v>
      </c>
      <c r="CB40" s="4" t="e">
        <f>IF(CA40=#REF!,#REF!,0)</f>
        <v>#REF!</v>
      </c>
      <c r="CD40" s="4" t="e">
        <f>IF(CC40=#REF!,#REF!,0)</f>
        <v>#REF!</v>
      </c>
      <c r="CF40" s="4" t="e">
        <f>IF(CE40=#REF!,#REF!,0)</f>
        <v>#REF!</v>
      </c>
      <c r="CG40" s="20" t="e">
        <f>(BR40+BT40+BV40+BX40+BZ40+CB40+CD40+CF40)*#REF!</f>
        <v>#REF!</v>
      </c>
      <c r="CH40" s="8" t="s">
        <v>27</v>
      </c>
      <c r="CI40" s="4" t="e">
        <f>IF(CH40=#REF!,#REF!,0)</f>
        <v>#REF!</v>
      </c>
      <c r="CJ40" s="8" t="s">
        <v>28</v>
      </c>
      <c r="CK40" s="4" t="e">
        <f>IF(CJ40=#REF!,#REF!,0)</f>
        <v>#REF!</v>
      </c>
      <c r="CL40" s="8" t="s">
        <v>29</v>
      </c>
      <c r="CM40" s="4" t="e">
        <f>IF(CL40=#REF!,#REF!,0)</f>
        <v>#REF!</v>
      </c>
      <c r="CN40" s="20" t="e">
        <f>(CI40+CK40+CM40)*#REF!</f>
        <v>#REF!</v>
      </c>
      <c r="CO40" s="8" t="s">
        <v>291</v>
      </c>
      <c r="CP40" s="4" t="e">
        <f>VLOOKUP(CO40,#REF!,2,FALSE)</f>
        <v>#REF!</v>
      </c>
      <c r="CQ40" s="20" t="e">
        <f>CP40*#REF!</f>
        <v>#REF!</v>
      </c>
      <c r="CR40" s="8" t="s">
        <v>127</v>
      </c>
      <c r="CS40" s="4" t="e">
        <f>VLOOKUP(CR40,#REF!,2,FALSE)</f>
        <v>#REF!</v>
      </c>
      <c r="CU40" s="4" t="e">
        <f>IF(CT40=#REF!,#REF!,0)</f>
        <v>#REF!</v>
      </c>
      <c r="CW40" s="4" t="e">
        <f>IF(CV40=#REF!,#REF!,0)</f>
        <v>#REF!</v>
      </c>
      <c r="CY40" s="4" t="e">
        <f>IF(CX40=#REF!,#REF!,0)</f>
        <v>#REF!</v>
      </c>
      <c r="DA40" s="4" t="e">
        <f>IF(CZ40=#REF!,#REF!,0)</f>
        <v>#REF!</v>
      </c>
      <c r="DB40" s="20" t="e">
        <f>(CS40+CU40+CW40+CY40+DA40)*#REF!</f>
        <v>#REF!</v>
      </c>
      <c r="DC40" s="8" t="s">
        <v>35</v>
      </c>
      <c r="DD40" s="4" t="e">
        <f>IF(DC40=#REF!,#REF!,0)</f>
        <v>#REF!</v>
      </c>
      <c r="DE40" s="8" t="s">
        <v>36</v>
      </c>
      <c r="DF40" s="4" t="e">
        <f>IF(DE40=#REF!,#REF!,0)</f>
        <v>#REF!</v>
      </c>
      <c r="DH40" s="4" t="e">
        <f>IF(DG40=#REF!,#REF!,0)</f>
        <v>#REF!</v>
      </c>
      <c r="DI40" s="19" t="e">
        <f>(DD40+DF40+DH40)*#REF!</f>
        <v>#REF!</v>
      </c>
      <c r="DK40" s="4" t="e">
        <f>IF(DJ40=#REF!,#REF!,0)</f>
        <v>#REF!</v>
      </c>
      <c r="DL40" s="8" t="s">
        <v>39</v>
      </c>
      <c r="DM40" s="4" t="e">
        <f>IF(DL40=#REF!,#REF!,0)</f>
        <v>#REF!</v>
      </c>
      <c r="DN40" s="8" t="s">
        <v>40</v>
      </c>
      <c r="DO40" s="4" t="e">
        <f>IF(DN40=#REF!,#REF!,0)</f>
        <v>#REF!</v>
      </c>
      <c r="DQ40" s="4" t="e">
        <f>IF(DP40=#REF!,#REF!,0)</f>
        <v>#REF!</v>
      </c>
      <c r="DS40" s="4" t="e">
        <f>IF(DR40=#REF!,#REF!,0)</f>
        <v>#REF!</v>
      </c>
      <c r="DU40" s="4" t="e">
        <f>IF(DT40=#REF!,#REF!,0)</f>
        <v>#REF!</v>
      </c>
      <c r="DV40" s="19" t="e">
        <f>(DK40+DM40+DO40+DQ40+DS40+DU40)*#REF!</f>
        <v>#REF!</v>
      </c>
      <c r="DW40" s="28" t="e">
        <f t="shared" si="18"/>
        <v>#REF!</v>
      </c>
      <c r="DX40" s="8" t="s">
        <v>42</v>
      </c>
      <c r="DY40" s="4" t="e">
        <f>IF(DX40=#REF!,#REF!,0)</f>
        <v>#REF!</v>
      </c>
      <c r="DZ40" s="8" t="s">
        <v>43</v>
      </c>
      <c r="EA40" s="4" t="e">
        <f>IF(DZ40=#REF!,#REF!,0)</f>
        <v>#REF!</v>
      </c>
      <c r="EB40" s="8" t="s">
        <v>44</v>
      </c>
      <c r="EC40" s="4" t="e">
        <f>IF(EB40=#REF!,#REF!,0)</f>
        <v>#REF!</v>
      </c>
      <c r="ED40" s="8" t="s">
        <v>45</v>
      </c>
      <c r="EE40" s="4" t="e">
        <f>IF(ED40=#REF!,#REF!,0)</f>
        <v>#REF!</v>
      </c>
      <c r="EF40" s="8" t="s">
        <v>46</v>
      </c>
      <c r="EG40" s="4" t="e">
        <f>IF(EF40=#REF!,#REF!,0)</f>
        <v>#REF!</v>
      </c>
      <c r="EH40" s="19" t="e">
        <f>(DY40+EA40+EC40+EE40+EG40)*#REF!</f>
        <v>#REF!</v>
      </c>
      <c r="EI40" s="8" t="s">
        <v>230</v>
      </c>
      <c r="EJ40" s="4" t="e">
        <f>VLOOKUP(EI40,#REF!,2,FALSE)</f>
        <v>#REF!</v>
      </c>
      <c r="EK40" s="19" t="e">
        <f>EJ40*#REF!</f>
        <v>#REF!</v>
      </c>
      <c r="EL40" s="28" t="e">
        <f t="shared" si="19"/>
        <v>#REF!</v>
      </c>
      <c r="EN40" s="4" t="e">
        <f>IF(EM40=#REF!,#REF!,0)</f>
        <v>#REF!</v>
      </c>
      <c r="EP40" s="4" t="e">
        <f>IF(EO40=#REF!,#REF!,0)</f>
        <v>#REF!</v>
      </c>
      <c r="ER40" s="4" t="e">
        <f>IF(EQ40=#REF!,#REF!,0)</f>
        <v>#REF!</v>
      </c>
      <c r="ET40" s="4" t="e">
        <f>IF(ES40=#REF!,#REF!,0)</f>
        <v>#REF!</v>
      </c>
      <c r="EU40" s="19" t="e">
        <f>(EN40+EP40+ER40+ET40)*#REF!</f>
        <v>#REF!</v>
      </c>
      <c r="EW40" s="4" t="e">
        <f>IF(EV40=#REF!,#REF!,0)</f>
        <v>#REF!</v>
      </c>
      <c r="EY40" s="4" t="e">
        <f>IF(EX40=#REF!,#REF!,0)</f>
        <v>#REF!</v>
      </c>
      <c r="FA40" s="4" t="e">
        <f>IF(EZ40=#REF!,#REF!,0)</f>
        <v>#REF!</v>
      </c>
      <c r="FB40" s="19" t="e">
        <f>(EW40+EY40+FA40)*#REF!</f>
        <v>#REF!</v>
      </c>
      <c r="FC40" s="30" t="e">
        <f t="shared" si="20"/>
        <v>#REF!</v>
      </c>
      <c r="FD40" s="28" t="e">
        <f t="shared" si="21"/>
        <v>#REF!</v>
      </c>
      <c r="FE40" s="8" t="s">
        <v>51</v>
      </c>
      <c r="FF40" s="4" t="e">
        <f>IF(FE40=#REF!,#REF!,0)</f>
        <v>#REF!</v>
      </c>
      <c r="FG40" s="8" t="s">
        <v>134</v>
      </c>
      <c r="FH40" s="4" t="e">
        <f>IF(FG40=#REF!,#REF!,0)</f>
        <v>#REF!</v>
      </c>
      <c r="FI40" s="8" t="s">
        <v>135</v>
      </c>
      <c r="FJ40" s="4" t="e">
        <f>IF(FI40=#REF!,#REF!,0)</f>
        <v>#REF!</v>
      </c>
      <c r="FK40" s="8" t="s">
        <v>136</v>
      </c>
      <c r="FL40" s="4" t="e">
        <f>IF(FK40=#REF!,#REF!,0)</f>
        <v>#REF!</v>
      </c>
      <c r="FM40" s="8" t="s">
        <v>174</v>
      </c>
      <c r="FN40" s="4" t="e">
        <f>IF(FM40=#REF!,#REF!,0)</f>
        <v>#REF!</v>
      </c>
      <c r="FO40" s="8" t="s">
        <v>52</v>
      </c>
      <c r="FP40" s="4" t="e">
        <f>IF(FO40=#REF!,#REF!,0)</f>
        <v>#REF!</v>
      </c>
      <c r="FQ40" s="8" t="s">
        <v>53</v>
      </c>
      <c r="FR40" s="4" t="e">
        <f>IF(FQ40=#REF!,#REF!,0)</f>
        <v>#REF!</v>
      </c>
      <c r="FS40" s="19" t="e">
        <f>(FF40+FH40+FJ40+FL40+FN40+FP40+FR40)*#REF!</f>
        <v>#REF!</v>
      </c>
      <c r="FT40" s="8" t="s">
        <v>175</v>
      </c>
      <c r="FU40" s="4" t="e">
        <f>IF(FT40=#REF!,#REF!,0)</f>
        <v>#REF!</v>
      </c>
      <c r="FV40" s="8" t="s">
        <v>137</v>
      </c>
      <c r="FW40" s="4" t="e">
        <f>IF(FV40=#REF!,#REF!,0)</f>
        <v>#REF!</v>
      </c>
      <c r="FX40" s="8" t="s">
        <v>176</v>
      </c>
      <c r="FY40" s="4" t="e">
        <f>IF(FX40=#REF!,#REF!,0)</f>
        <v>#REF!</v>
      </c>
      <c r="FZ40" s="8" t="s">
        <v>138</v>
      </c>
      <c r="GA40" s="4" t="e">
        <f>IF(FZ40=#REF!,#REF!,0)</f>
        <v>#REF!</v>
      </c>
      <c r="GB40" s="8" t="s">
        <v>177</v>
      </c>
      <c r="GC40" s="4" t="e">
        <f>IF(GB40=#REF!,#REF!,0)</f>
        <v>#REF!</v>
      </c>
      <c r="GD40" s="8" t="s">
        <v>139</v>
      </c>
      <c r="GE40" s="4" t="e">
        <f>IF(GD40=#REF!,#REF!,0)</f>
        <v>#REF!</v>
      </c>
      <c r="GG40" s="4" t="e">
        <f>IF(GF40=#REF!,#REF!,0)</f>
        <v>#REF!</v>
      </c>
      <c r="GI40" s="4" t="e">
        <f>IF(GH40=#REF!,#REF!,0)</f>
        <v>#REF!</v>
      </c>
      <c r="GJ40" s="8" t="s">
        <v>206</v>
      </c>
      <c r="GK40" s="4" t="e">
        <f>IF(GJ40=#REF!,#REF!,0)</f>
        <v>#REF!</v>
      </c>
      <c r="GL40" s="8" t="s">
        <v>179</v>
      </c>
      <c r="GM40" s="4" t="e">
        <f>IF(GL40=#REF!,#REF!,0)</f>
        <v>#REF!</v>
      </c>
      <c r="GN40" s="19" t="e">
        <f>(FU40+FW40+FY40+GA40+GC40+GE40+GG40+GI40+GK40+GM40)*#REF!</f>
        <v>#REF!</v>
      </c>
      <c r="GO40" s="8" t="s">
        <v>55</v>
      </c>
      <c r="GP40" s="4" t="e">
        <f>IF(GO40=#REF!,#REF!,0)</f>
        <v>#REF!</v>
      </c>
      <c r="GQ40" s="8" t="s">
        <v>56</v>
      </c>
      <c r="GR40" s="4" t="e">
        <f>IF(GQ40=#REF!,#REF!,0)</f>
        <v>#REF!</v>
      </c>
      <c r="GS40" s="8" t="s">
        <v>57</v>
      </c>
      <c r="GT40" s="4" t="e">
        <f>IF(GS40=#REF!,#REF!,0)</f>
        <v>#REF!</v>
      </c>
      <c r="GU40" s="8" t="s">
        <v>58</v>
      </c>
      <c r="GV40" s="4" t="e">
        <f>IF(GU40=#REF!,#REF!,0)</f>
        <v>#REF!</v>
      </c>
      <c r="GW40" s="8" t="s">
        <v>59</v>
      </c>
      <c r="GX40" s="4" t="e">
        <f>IF(GW40=#REF!,#REF!,0)</f>
        <v>#REF!</v>
      </c>
      <c r="GY40" s="18" t="e">
        <f>(GP40+GR40+GT40+GV40+GX40)*#REF!</f>
        <v>#REF!</v>
      </c>
      <c r="HA40" s="4" t="e">
        <f>IF(GZ40=#REF!,#REF!,0)</f>
        <v>#REF!</v>
      </c>
      <c r="HC40" s="4" t="e">
        <f>IF(HB40=#REF!,#REF!,0)</f>
        <v>#REF!</v>
      </c>
      <c r="HE40" s="4" t="e">
        <f>IF(HD40=#REF!,#REF!,0)</f>
        <v>#REF!</v>
      </c>
      <c r="HG40" s="4" t="e">
        <f>IF(HF40=#REF!,#REF!,0)</f>
        <v>#REF!</v>
      </c>
      <c r="HI40" s="4" t="e">
        <f>IF(HH40=#REF!,#REF!,0)</f>
        <v>#REF!</v>
      </c>
      <c r="HJ40" s="8" t="s">
        <v>65</v>
      </c>
      <c r="HK40" s="4" t="e">
        <f>IF(HJ40=#REF!,#REF!,0)</f>
        <v>#REF!</v>
      </c>
      <c r="HM40" s="4" t="e">
        <f>IF(HL40=#REF!,#REF!,0)</f>
        <v>#REF!</v>
      </c>
      <c r="HO40" s="4" t="e">
        <f>IF(HN40=#REF!,#REF!,0)</f>
        <v>#REF!</v>
      </c>
      <c r="HP40" s="18" t="e">
        <f>(HA40+HC40+HE40+HG40+HI40+HK40+HM40+HO40)*#REF!</f>
        <v>#REF!</v>
      </c>
      <c r="HQ40" s="28" t="e">
        <f t="shared" si="22"/>
        <v>#REF!</v>
      </c>
      <c r="HR40" s="8" t="s">
        <v>207</v>
      </c>
      <c r="HS40" s="4" t="e">
        <f>VLOOKUP(HR40,#REF!,2,FALSE)</f>
        <v>#REF!</v>
      </c>
      <c r="HT40" s="19" t="e">
        <f>HS40*#REF!</f>
        <v>#REF!</v>
      </c>
      <c r="HU40" s="8" t="s">
        <v>141</v>
      </c>
      <c r="HV40" s="4" t="e">
        <f>IF(HU40=#REF!,#REF!,0)</f>
        <v>#REF!</v>
      </c>
      <c r="HW40" s="8" t="s">
        <v>69</v>
      </c>
      <c r="HX40" s="4" t="e">
        <f>IF(HW40=#REF!,#REF!,0)</f>
        <v>#REF!</v>
      </c>
      <c r="HZ40" s="4" t="e">
        <f>IF(HY40=#REF!,#REF!,0)</f>
        <v>#REF!</v>
      </c>
      <c r="IB40" s="4" t="e">
        <f>IF(IA40=#REF!,#REF!,0)</f>
        <v>#REF!</v>
      </c>
      <c r="ID40" s="4" t="e">
        <f>IF(IC40=#REF!,#REF!,0)</f>
        <v>#REF!</v>
      </c>
      <c r="IE40" s="8" t="s">
        <v>73</v>
      </c>
      <c r="IF40" s="4" t="e">
        <f>IF(IE40=#REF!,#REF!,0)</f>
        <v>#REF!</v>
      </c>
      <c r="IG40" s="8" t="s">
        <v>74</v>
      </c>
      <c r="IH40" s="4" t="e">
        <f>IF(IG40=#REF!,#REF!,0)</f>
        <v>#REF!</v>
      </c>
      <c r="II40" s="8" t="s">
        <v>75</v>
      </c>
      <c r="IJ40" s="4" t="e">
        <f>IF(II40=#REF!,#REF!,0)</f>
        <v>#REF!</v>
      </c>
      <c r="IK40" s="8" t="s">
        <v>76</v>
      </c>
      <c r="IL40" s="4" t="e">
        <f>IF(IK40=#REF!,#REF!,0)</f>
        <v>#REF!</v>
      </c>
      <c r="IM40" s="19" t="e">
        <f>(HV40+HX40+HZ40+IB40+ID40+IF40+IH40+IJ40+IL40)*#REF!</f>
        <v>#REF!</v>
      </c>
      <c r="IO40" s="4" t="e">
        <f>IF(IN40=#REF!,#REF!,0)</f>
        <v>#REF!</v>
      </c>
      <c r="IP40" s="8" t="s">
        <v>77</v>
      </c>
      <c r="IQ40" s="4" t="e">
        <f>IF(IP40=#REF!,#REF!,0)</f>
        <v>#REF!</v>
      </c>
      <c r="IR40" s="8" t="s">
        <v>78</v>
      </c>
      <c r="IS40" s="4" t="e">
        <f>IF(IR40=#REF!,#REF!,0)</f>
        <v>#REF!</v>
      </c>
      <c r="IU40" s="4" t="e">
        <f>IF(IT40=#REF!,#REF!,0)</f>
        <v>#REF!</v>
      </c>
      <c r="IV40" s="19" t="e">
        <f>(IO40+IQ40+IS40+IU40)*#REF!</f>
        <v>#REF!</v>
      </c>
      <c r="IW40" s="8" t="s">
        <v>79</v>
      </c>
      <c r="IX40" s="4" t="e">
        <f>IF(IW40=#REF!,#REF!,0)</f>
        <v>#REF!</v>
      </c>
      <c r="IY40" s="8" t="s">
        <v>80</v>
      </c>
      <c r="IZ40" s="4" t="e">
        <f>IF(IY40=#REF!,#REF!,0)</f>
        <v>#REF!</v>
      </c>
      <c r="JA40" s="8" t="s">
        <v>9</v>
      </c>
      <c r="JB40" s="4" t="e">
        <f>IF(JA40=#REF!,#REF!,0)</f>
        <v>#REF!</v>
      </c>
      <c r="JC40" s="19" t="e">
        <f>(IX40+IZ40+JB40)*#REF!</f>
        <v>#REF!</v>
      </c>
      <c r="JD40" s="28" t="e">
        <f t="shared" si="23"/>
        <v>#REF!</v>
      </c>
      <c r="JE40" s="8" t="s">
        <v>216</v>
      </c>
      <c r="JF40" s="4" t="e">
        <f>VLOOKUP(JE40,#REF!,2,FALSE)</f>
        <v>#REF!</v>
      </c>
      <c r="JG40" s="19" t="e">
        <f>JF40*#REF!</f>
        <v>#REF!</v>
      </c>
      <c r="JH40" s="8" t="s">
        <v>82</v>
      </c>
      <c r="JI40" s="4" t="e">
        <f>IF(JH40=#REF!,#REF!,0)</f>
        <v>#REF!</v>
      </c>
      <c r="JJ40" s="8" t="s">
        <v>83</v>
      </c>
      <c r="JK40" s="4" t="e">
        <f>IF(JJ40=#REF!,#REF!,0)</f>
        <v>#REF!</v>
      </c>
      <c r="JL40" s="8" t="s">
        <v>84</v>
      </c>
      <c r="JM40" s="4" t="e">
        <f>IF(JL40=#REF!,#REF!,0)</f>
        <v>#REF!</v>
      </c>
      <c r="JN40" s="8" t="s">
        <v>85</v>
      </c>
      <c r="JO40" s="4" t="e">
        <f>IF(JN40=#REF!,#REF!,0)</f>
        <v>#REF!</v>
      </c>
      <c r="JP40" s="18" t="e">
        <f>(JI40+JK40+JM40+JO40)*#REF!</f>
        <v>#REF!</v>
      </c>
      <c r="JQ40" s="8" t="s">
        <v>86</v>
      </c>
      <c r="JR40" s="4" t="e">
        <f>IF(JQ40=#REF!,#REF!,0)</f>
        <v>#REF!</v>
      </c>
      <c r="JT40" s="4" t="e">
        <f>IF(JS40=#REF!,#REF!,0)</f>
        <v>#REF!</v>
      </c>
      <c r="JU40" s="8" t="s">
        <v>143</v>
      </c>
      <c r="JV40" s="4" t="e">
        <f>IF(JU40=#REF!,#REF!,0)</f>
        <v>#REF!</v>
      </c>
      <c r="JW40" s="20" t="e">
        <f>(JR40+JT40+JV40)*#REF!</f>
        <v>#REF!</v>
      </c>
      <c r="JX40" s="11" t="s">
        <v>144</v>
      </c>
      <c r="JY40" s="11" t="s">
        <v>144</v>
      </c>
      <c r="JZ40" s="11" t="s">
        <v>144</v>
      </c>
      <c r="KA40" s="11" t="s">
        <v>144</v>
      </c>
      <c r="KB40" s="11" t="s">
        <v>144</v>
      </c>
      <c r="KC40" s="11" t="s">
        <v>144</v>
      </c>
      <c r="KD40" s="11">
        <v>0</v>
      </c>
      <c r="KE40" s="11">
        <v>209</v>
      </c>
      <c r="KF40" s="11">
        <v>251</v>
      </c>
      <c r="KG40" s="11">
        <v>209</v>
      </c>
      <c r="KH40" s="11">
        <v>0</v>
      </c>
      <c r="KI40" s="11">
        <v>70000</v>
      </c>
      <c r="KJ40" s="11">
        <v>555000</v>
      </c>
      <c r="KK40" s="11">
        <v>125500</v>
      </c>
      <c r="KL40" s="11">
        <v>453288698</v>
      </c>
      <c r="KM40" s="11">
        <v>445594425</v>
      </c>
      <c r="KN40" s="11">
        <v>7694273</v>
      </c>
      <c r="KO40" s="11">
        <v>314913050.74000001</v>
      </c>
      <c r="KP40" s="11">
        <v>2601720.7799999998</v>
      </c>
      <c r="KQ40" s="11">
        <v>76547282.640000001</v>
      </c>
      <c r="KR40" s="11">
        <v>40089250.219999999</v>
      </c>
      <c r="KS40" s="11">
        <v>3</v>
      </c>
      <c r="KT40" s="11">
        <v>3</v>
      </c>
      <c r="KU40" s="11">
        <v>26</v>
      </c>
      <c r="KV40" s="11" t="s">
        <v>146</v>
      </c>
      <c r="KW40" s="11" t="s">
        <v>147</v>
      </c>
    </row>
    <row r="41" spans="1:309" x14ac:dyDescent="0.25">
      <c r="A41" s="39">
        <v>72</v>
      </c>
      <c r="B41" s="11" t="s">
        <v>596</v>
      </c>
      <c r="C41" s="39" t="s">
        <v>1720</v>
      </c>
      <c r="D41" s="39" t="s">
        <v>590</v>
      </c>
      <c r="E41" s="39" t="s">
        <v>591</v>
      </c>
      <c r="F41" s="39" t="s">
        <v>592</v>
      </c>
      <c r="G41" s="39" t="s">
        <v>593</v>
      </c>
      <c r="H41" s="39" t="s">
        <v>594</v>
      </c>
      <c r="I41" s="39" t="s">
        <v>595</v>
      </c>
      <c r="J41" s="39" t="s">
        <v>1699</v>
      </c>
      <c r="K41" s="39" t="s">
        <v>1703</v>
      </c>
      <c r="L41" s="41" t="e">
        <f t="shared" si="12"/>
        <v>#REF!</v>
      </c>
      <c r="M41" s="36" t="e">
        <f t="shared" si="13"/>
        <v>#REF!</v>
      </c>
      <c r="N41" s="33" t="e">
        <f t="shared" si="14"/>
        <v>#REF!</v>
      </c>
      <c r="O41" s="23" t="e">
        <f t="shared" si="15"/>
        <v>#REF!</v>
      </c>
      <c r="P41" s="8" t="s">
        <v>120</v>
      </c>
      <c r="Q41" s="14" t="e">
        <f>VLOOKUP(P41,#REF!,2,FALSE)</f>
        <v>#REF!</v>
      </c>
      <c r="R41" s="8" t="s">
        <v>279</v>
      </c>
      <c r="S41" s="14" t="e">
        <f>VLOOKUP(R41,#REF!,2,FALSE)</f>
        <v>#REF!</v>
      </c>
      <c r="T41" s="15" t="e">
        <f>(Q41+S41)*#REF!</f>
        <v>#REF!</v>
      </c>
      <c r="V41" s="10" t="e">
        <f>IF(U41=#REF!,#REF!,0)</f>
        <v>#REF!</v>
      </c>
      <c r="X41" s="10" t="e">
        <f>IF(W41=#REF!,#REF!,0)</f>
        <v>#REF!</v>
      </c>
      <c r="Z41" s="10" t="e">
        <f>IF(Y41=#REF!,#REF!,0)</f>
        <v>#REF!</v>
      </c>
      <c r="AB41" s="10" t="e">
        <f>IF(AA41=#REF!,#REF!,0)</f>
        <v>#REF!</v>
      </c>
      <c r="AD41" s="10" t="e">
        <f>IF(AC41=#REF!,#REF!,0)</f>
        <v>#REF!</v>
      </c>
      <c r="AF41" s="10" t="e">
        <f>IF(AE41=#REF!,#REF!,0)</f>
        <v>#REF!</v>
      </c>
      <c r="AH41" s="10" t="e">
        <f>IF(AG41=#REF!,#REF!,0)</f>
        <v>#REF!</v>
      </c>
      <c r="AJ41" s="10" t="e">
        <f>IF(AI41=#REF!,#REF!,0)</f>
        <v>#REF!</v>
      </c>
      <c r="AL41" s="10" t="e">
        <f>IF(AK41=#REF!,#REF!,0)</f>
        <v>#REF!</v>
      </c>
      <c r="AM41" s="17" t="e">
        <f>(V41+X41+Z41+AB41+AD41+AF41+AH41+AJ41+AL41)*#REF!</f>
        <v>#REF!</v>
      </c>
      <c r="AN41" s="27" t="e">
        <f t="shared" si="16"/>
        <v>#REF!</v>
      </c>
      <c r="AP41" s="4" t="e">
        <f>IF(AO41=#REF!,#REF!,0)</f>
        <v>#REF!</v>
      </c>
      <c r="AR41" s="4" t="e">
        <f>IF(AQ41=#REF!,#REF!,0)</f>
        <v>#REF!</v>
      </c>
      <c r="AS41" s="8" t="s">
        <v>12</v>
      </c>
      <c r="AT41" s="4" t="e">
        <f>IF(AS41=#REF!,#REF!,0)</f>
        <v>#REF!</v>
      </c>
      <c r="AV41" s="4" t="e">
        <f>IF(AU41=#REF!,#REF!,0)</f>
        <v>#REF!</v>
      </c>
      <c r="AX41" s="4" t="e">
        <f>IF(AW41=#REF!,#REF!,0)</f>
        <v>#REF!</v>
      </c>
      <c r="AY41" s="8" t="s">
        <v>15</v>
      </c>
      <c r="AZ41" s="4" t="e">
        <f>IF(AY41=#REF!,#REF!,0)</f>
        <v>#REF!</v>
      </c>
      <c r="BA41" s="20" t="e">
        <f>(AP41+AR41+AT41+AV41+AX41+AZ41)*#REF!</f>
        <v>#REF!</v>
      </c>
      <c r="BB41" s="8" t="s">
        <v>204</v>
      </c>
      <c r="BC41" s="4" t="e">
        <f>VLOOKUP(BB41,#REF!,2,FALSE)</f>
        <v>#REF!</v>
      </c>
      <c r="BD41" s="20" t="e">
        <f>BC41*#REF!</f>
        <v>#REF!</v>
      </c>
      <c r="BE41" s="8" t="s">
        <v>122</v>
      </c>
      <c r="BF41" s="4" t="e">
        <f>VLOOKUP(BE41,#REF!,2,0)</f>
        <v>#REF!</v>
      </c>
      <c r="BG41" s="20" t="e">
        <f>BF41*#REF!</f>
        <v>#REF!</v>
      </c>
      <c r="BH41" s="8" t="s">
        <v>156</v>
      </c>
      <c r="BI41" s="4" t="e">
        <f>VLOOKUP(BH41,#REF!,2,FALSE)</f>
        <v>#REF!</v>
      </c>
      <c r="BJ41" s="19" t="e">
        <f>BI41*#REF!</f>
        <v>#REF!</v>
      </c>
      <c r="BK41" s="8" t="s">
        <v>124</v>
      </c>
      <c r="BL41" s="4" t="e">
        <f>VLOOKUP(BK41,#REF!,2,FALSE)</f>
        <v>#REF!</v>
      </c>
      <c r="BM41" s="8" t="s">
        <v>158</v>
      </c>
      <c r="BN41" s="4" t="e">
        <f>VLOOKUP(BM41,#REF!,2,FALSE)</f>
        <v>#REF!</v>
      </c>
      <c r="BO41" s="20" t="e">
        <f>(BL41+BN41)*#REF!</f>
        <v>#REF!</v>
      </c>
      <c r="BP41" s="28" t="e">
        <f t="shared" si="17"/>
        <v>#REF!</v>
      </c>
      <c r="BR41" s="4" t="e">
        <f>IF(BQ41=#REF!,#REF!,0)</f>
        <v>#REF!</v>
      </c>
      <c r="BT41" s="4" t="e">
        <f>IF(BS41=#REF!,#REF!,0)</f>
        <v>#REF!</v>
      </c>
      <c r="BV41" s="4" t="e">
        <f>IF(BU41=#REF!,#REF!,0)</f>
        <v>#REF!</v>
      </c>
      <c r="BX41" s="4" t="e">
        <f>IF(BW41=#REF!,#REF!,0)</f>
        <v>#REF!</v>
      </c>
      <c r="BZ41" s="4" t="e">
        <f>IF(BY41=#REF!,#REF!,0)</f>
        <v>#REF!</v>
      </c>
      <c r="CB41" s="4" t="e">
        <f>IF(CA41=#REF!,#REF!,0)</f>
        <v>#REF!</v>
      </c>
      <c r="CD41" s="4" t="e">
        <f>IF(CC41=#REF!,#REF!,0)</f>
        <v>#REF!</v>
      </c>
      <c r="CF41" s="4" t="e">
        <f>IF(CE41=#REF!,#REF!,0)</f>
        <v>#REF!</v>
      </c>
      <c r="CG41" s="20" t="e">
        <f>(BR41+BT41+BV41+BX41+BZ41+CB41+CD41+CF41)*#REF!</f>
        <v>#REF!</v>
      </c>
      <c r="CH41" s="8" t="s">
        <v>27</v>
      </c>
      <c r="CI41" s="4" t="e">
        <f>IF(CH41=#REF!,#REF!,0)</f>
        <v>#REF!</v>
      </c>
      <c r="CJ41" s="8" t="s">
        <v>28</v>
      </c>
      <c r="CK41" s="4" t="e">
        <f>IF(CJ41=#REF!,#REF!,0)</f>
        <v>#REF!</v>
      </c>
      <c r="CL41" s="8" t="s">
        <v>29</v>
      </c>
      <c r="CM41" s="4" t="e">
        <f>IF(CL41=#REF!,#REF!,0)</f>
        <v>#REF!</v>
      </c>
      <c r="CN41" s="20" t="e">
        <f>(CI41+CK41+CM41)*#REF!</f>
        <v>#REF!</v>
      </c>
      <c r="CO41" s="8" t="s">
        <v>126</v>
      </c>
      <c r="CP41" s="4" t="e">
        <f>VLOOKUP(CO41,#REF!,2,FALSE)</f>
        <v>#REF!</v>
      </c>
      <c r="CQ41" s="20" t="e">
        <f>CP41*#REF!</f>
        <v>#REF!</v>
      </c>
      <c r="CR41" s="8" t="s">
        <v>127</v>
      </c>
      <c r="CS41" s="4" t="e">
        <f>VLOOKUP(CR41,#REF!,2,FALSE)</f>
        <v>#REF!</v>
      </c>
      <c r="CU41" s="4" t="e">
        <f>IF(CT41=#REF!,#REF!,0)</f>
        <v>#REF!</v>
      </c>
      <c r="CW41" s="4" t="e">
        <f>IF(CV41=#REF!,#REF!,0)</f>
        <v>#REF!</v>
      </c>
      <c r="CY41" s="4" t="e">
        <f>IF(CX41=#REF!,#REF!,0)</f>
        <v>#REF!</v>
      </c>
      <c r="DA41" s="4" t="e">
        <f>IF(CZ41=#REF!,#REF!,0)</f>
        <v>#REF!</v>
      </c>
      <c r="DB41" s="20" t="e">
        <f>(CS41+CU41+CW41+CY41+DA41)*#REF!</f>
        <v>#REF!</v>
      </c>
      <c r="DC41" s="8" t="s">
        <v>35</v>
      </c>
      <c r="DD41" s="4" t="e">
        <f>IF(DC41=#REF!,#REF!,0)</f>
        <v>#REF!</v>
      </c>
      <c r="DE41" s="8" t="s">
        <v>36</v>
      </c>
      <c r="DF41" s="4" t="e">
        <f>IF(DE41=#REF!,#REF!,0)</f>
        <v>#REF!</v>
      </c>
      <c r="DG41" s="8" t="s">
        <v>37</v>
      </c>
      <c r="DH41" s="4" t="e">
        <f>IF(DG41=#REF!,#REF!,0)</f>
        <v>#REF!</v>
      </c>
      <c r="DI41" s="19" t="e">
        <f>(DD41+DF41+DH41)*#REF!</f>
        <v>#REF!</v>
      </c>
      <c r="DK41" s="4" t="e">
        <f>IF(DJ41=#REF!,#REF!,0)</f>
        <v>#REF!</v>
      </c>
      <c r="DL41" s="8" t="s">
        <v>39</v>
      </c>
      <c r="DM41" s="4" t="e">
        <f>IF(DL41=#REF!,#REF!,0)</f>
        <v>#REF!</v>
      </c>
      <c r="DN41" s="8" t="s">
        <v>40</v>
      </c>
      <c r="DO41" s="4" t="e">
        <f>IF(DN41=#REF!,#REF!,0)</f>
        <v>#REF!</v>
      </c>
      <c r="DQ41" s="4" t="e">
        <f>IF(DP41=#REF!,#REF!,0)</f>
        <v>#REF!</v>
      </c>
      <c r="DS41" s="4" t="e">
        <f>IF(DR41=#REF!,#REF!,0)</f>
        <v>#REF!</v>
      </c>
      <c r="DT41" s="8" t="s">
        <v>129</v>
      </c>
      <c r="DU41" s="4" t="e">
        <f>IF(DT41=#REF!,#REF!,0)</f>
        <v>#REF!</v>
      </c>
      <c r="DV41" s="19" t="e">
        <f>(DK41+DM41+DO41+DQ41+DS41+DU41)*#REF!</f>
        <v>#REF!</v>
      </c>
      <c r="DW41" s="28" t="e">
        <f t="shared" si="18"/>
        <v>#REF!</v>
      </c>
      <c r="DX41" s="8" t="s">
        <v>42</v>
      </c>
      <c r="DY41" s="4" t="e">
        <f>IF(DX41=#REF!,#REF!,0)</f>
        <v>#REF!</v>
      </c>
      <c r="DZ41" s="8" t="s">
        <v>43</v>
      </c>
      <c r="EA41" s="4" t="e">
        <f>IF(DZ41=#REF!,#REF!,0)</f>
        <v>#REF!</v>
      </c>
      <c r="EB41" s="8" t="s">
        <v>44</v>
      </c>
      <c r="EC41" s="4" t="e">
        <f>IF(EB41=#REF!,#REF!,0)</f>
        <v>#REF!</v>
      </c>
      <c r="ED41" s="8" t="s">
        <v>45</v>
      </c>
      <c r="EE41" s="4" t="e">
        <f>IF(ED41=#REF!,#REF!,0)</f>
        <v>#REF!</v>
      </c>
      <c r="EG41" s="4" t="e">
        <f>IF(EF41=#REF!,#REF!,0)</f>
        <v>#REF!</v>
      </c>
      <c r="EH41" s="19" t="e">
        <f>(DY41+EA41+EC41+EE41+EG41)*#REF!</f>
        <v>#REF!</v>
      </c>
      <c r="EI41" s="8" t="s">
        <v>130</v>
      </c>
      <c r="EJ41" s="4" t="e">
        <f>VLOOKUP(EI41,#REF!,2,FALSE)</f>
        <v>#REF!</v>
      </c>
      <c r="EK41" s="19" t="e">
        <f>EJ41*#REF!</f>
        <v>#REF!</v>
      </c>
      <c r="EL41" s="28" t="e">
        <f t="shared" si="19"/>
        <v>#REF!</v>
      </c>
      <c r="EN41" s="4" t="e">
        <f>IF(EM41=#REF!,#REF!,0)</f>
        <v>#REF!</v>
      </c>
      <c r="EP41" s="4" t="e">
        <f>IF(EO41=#REF!,#REF!,0)</f>
        <v>#REF!</v>
      </c>
      <c r="ER41" s="4" t="e">
        <f>IF(EQ41=#REF!,#REF!,0)</f>
        <v>#REF!</v>
      </c>
      <c r="ET41" s="4" t="e">
        <f>IF(ES41=#REF!,#REF!,0)</f>
        <v>#REF!</v>
      </c>
      <c r="EU41" s="19" t="e">
        <f>(EN41+EP41+ER41+ET41)*#REF!</f>
        <v>#REF!</v>
      </c>
      <c r="EW41" s="4" t="e">
        <f>IF(EV41=#REF!,#REF!,0)</f>
        <v>#REF!</v>
      </c>
      <c r="EY41" s="4" t="e">
        <f>IF(EX41=#REF!,#REF!,0)</f>
        <v>#REF!</v>
      </c>
      <c r="FA41" s="4" t="e">
        <f>IF(EZ41=#REF!,#REF!,0)</f>
        <v>#REF!</v>
      </c>
      <c r="FB41" s="19" t="e">
        <f>(EW41+EY41+FA41)*#REF!</f>
        <v>#REF!</v>
      </c>
      <c r="FC41" s="30" t="e">
        <f t="shared" si="20"/>
        <v>#REF!</v>
      </c>
      <c r="FD41" s="28" t="e">
        <f t="shared" si="21"/>
        <v>#REF!</v>
      </c>
      <c r="FE41" s="8" t="s">
        <v>51</v>
      </c>
      <c r="FF41" s="4" t="e">
        <f>IF(FE41=#REF!,#REF!,0)</f>
        <v>#REF!</v>
      </c>
      <c r="FG41" s="8" t="s">
        <v>134</v>
      </c>
      <c r="FH41" s="4" t="e">
        <f>IF(FG41=#REF!,#REF!,0)</f>
        <v>#REF!</v>
      </c>
      <c r="FI41" s="8" t="s">
        <v>135</v>
      </c>
      <c r="FJ41" s="4" t="e">
        <f>IF(FI41=#REF!,#REF!,0)</f>
        <v>#REF!</v>
      </c>
      <c r="FK41" s="8" t="s">
        <v>136</v>
      </c>
      <c r="FL41" s="4" t="e">
        <f>IF(FK41=#REF!,#REF!,0)</f>
        <v>#REF!</v>
      </c>
      <c r="FM41" s="8" t="s">
        <v>174</v>
      </c>
      <c r="FN41" s="4" t="e">
        <f>IF(FM41=#REF!,#REF!,0)</f>
        <v>#REF!</v>
      </c>
      <c r="FO41" s="8" t="s">
        <v>52</v>
      </c>
      <c r="FP41" s="4" t="e">
        <f>IF(FO41=#REF!,#REF!,0)</f>
        <v>#REF!</v>
      </c>
      <c r="FQ41" s="8" t="s">
        <v>53</v>
      </c>
      <c r="FR41" s="4" t="e">
        <f>IF(FQ41=#REF!,#REF!,0)</f>
        <v>#REF!</v>
      </c>
      <c r="FS41" s="19" t="e">
        <f>(FF41+FH41+FJ41+FL41+FN41+FP41+FR41)*#REF!</f>
        <v>#REF!</v>
      </c>
      <c r="FU41" s="4" t="e">
        <f>IF(FT41=#REF!,#REF!,0)</f>
        <v>#REF!</v>
      </c>
      <c r="FW41" s="4" t="e">
        <f>IF(FV41=#REF!,#REF!,0)</f>
        <v>#REF!</v>
      </c>
      <c r="FY41" s="4" t="e">
        <f>IF(FX41=#REF!,#REF!,0)</f>
        <v>#REF!</v>
      </c>
      <c r="GA41" s="4" t="e">
        <f>IF(FZ41=#REF!,#REF!,0)</f>
        <v>#REF!</v>
      </c>
      <c r="GC41" s="4" t="e">
        <f>IF(GB41=#REF!,#REF!,0)</f>
        <v>#REF!</v>
      </c>
      <c r="GE41" s="4" t="e">
        <f>IF(GD41=#REF!,#REF!,0)</f>
        <v>#REF!</v>
      </c>
      <c r="GG41" s="4" t="e">
        <f>IF(GF41=#REF!,#REF!,0)</f>
        <v>#REF!</v>
      </c>
      <c r="GI41" s="4" t="e">
        <f>IF(GH41=#REF!,#REF!,0)</f>
        <v>#REF!</v>
      </c>
      <c r="GK41" s="4" t="e">
        <f>IF(GJ41=#REF!,#REF!,0)</f>
        <v>#REF!</v>
      </c>
      <c r="GM41" s="4" t="e">
        <f>IF(GL41=#REF!,#REF!,0)</f>
        <v>#REF!</v>
      </c>
      <c r="GN41" s="19" t="e">
        <f>(FU41+FW41+FY41+GA41+GC41+GE41+GG41+GI41+GK41+GM41)*#REF!</f>
        <v>#REF!</v>
      </c>
      <c r="GP41" s="4" t="e">
        <f>IF(GO41=#REF!,#REF!,0)</f>
        <v>#REF!</v>
      </c>
      <c r="GR41" s="4" t="e">
        <f>IF(GQ41=#REF!,#REF!,0)</f>
        <v>#REF!</v>
      </c>
      <c r="GT41" s="4" t="e">
        <f>IF(GS41=#REF!,#REF!,0)</f>
        <v>#REF!</v>
      </c>
      <c r="GV41" s="4" t="e">
        <f>IF(GU41=#REF!,#REF!,0)</f>
        <v>#REF!</v>
      </c>
      <c r="GW41" s="8" t="s">
        <v>59</v>
      </c>
      <c r="GX41" s="4" t="e">
        <f>IF(GW41=#REF!,#REF!,0)</f>
        <v>#REF!</v>
      </c>
      <c r="GY41" s="18" t="e">
        <f>(GP41+GR41+GT41+GV41+GX41)*#REF!</f>
        <v>#REF!</v>
      </c>
      <c r="GZ41" s="8" t="s">
        <v>60</v>
      </c>
      <c r="HA41" s="4" t="e">
        <f>IF(GZ41=#REF!,#REF!,0)</f>
        <v>#REF!</v>
      </c>
      <c r="HC41" s="4" t="e">
        <f>IF(HB41=#REF!,#REF!,0)</f>
        <v>#REF!</v>
      </c>
      <c r="HE41" s="4" t="e">
        <f>IF(HD41=#REF!,#REF!,0)</f>
        <v>#REF!</v>
      </c>
      <c r="HF41" s="8" t="s">
        <v>63</v>
      </c>
      <c r="HG41" s="4" t="e">
        <f>IF(HF41=#REF!,#REF!,0)</f>
        <v>#REF!</v>
      </c>
      <c r="HI41" s="4" t="e">
        <f>IF(HH41=#REF!,#REF!,0)</f>
        <v>#REF!</v>
      </c>
      <c r="HK41" s="4" t="e">
        <f>IF(HJ41=#REF!,#REF!,0)</f>
        <v>#REF!</v>
      </c>
      <c r="HM41" s="4" t="e">
        <f>IF(HL41=#REF!,#REF!,0)</f>
        <v>#REF!</v>
      </c>
      <c r="HN41" s="8" t="s">
        <v>67</v>
      </c>
      <c r="HO41" s="4" t="e">
        <f>IF(HN41=#REF!,#REF!,0)</f>
        <v>#REF!</v>
      </c>
      <c r="HP41" s="18" t="e">
        <f>(HA41+HC41+HE41+HG41+HI41+HK41+HM41+HO41)*#REF!</f>
        <v>#REF!</v>
      </c>
      <c r="HQ41" s="28" t="e">
        <f t="shared" si="22"/>
        <v>#REF!</v>
      </c>
      <c r="HR41" s="8" t="s">
        <v>140</v>
      </c>
      <c r="HS41" s="4" t="e">
        <f>VLOOKUP(HR41,#REF!,2,FALSE)</f>
        <v>#REF!</v>
      </c>
      <c r="HT41" s="19" t="e">
        <f>HS41*#REF!</f>
        <v>#REF!</v>
      </c>
      <c r="HV41" s="4" t="e">
        <f>IF(HU41=#REF!,#REF!,0)</f>
        <v>#REF!</v>
      </c>
      <c r="HW41" s="8" t="s">
        <v>69</v>
      </c>
      <c r="HX41" s="4" t="e">
        <f>IF(HW41=#REF!,#REF!,0)</f>
        <v>#REF!</v>
      </c>
      <c r="HZ41" s="4" t="e">
        <f>IF(HY41=#REF!,#REF!,0)</f>
        <v>#REF!</v>
      </c>
      <c r="IB41" s="4" t="e">
        <f>IF(IA41=#REF!,#REF!,0)</f>
        <v>#REF!</v>
      </c>
      <c r="ID41" s="4" t="e">
        <f>IF(IC41=#REF!,#REF!,0)</f>
        <v>#REF!</v>
      </c>
      <c r="IF41" s="4" t="e">
        <f>IF(IE41=#REF!,#REF!,0)</f>
        <v>#REF!</v>
      </c>
      <c r="IH41" s="4" t="e">
        <f>IF(IG41=#REF!,#REF!,0)</f>
        <v>#REF!</v>
      </c>
      <c r="IJ41" s="4" t="e">
        <f>IF(II41=#REF!,#REF!,0)</f>
        <v>#REF!</v>
      </c>
      <c r="IL41" s="4" t="e">
        <f>IF(IK41=#REF!,#REF!,0)</f>
        <v>#REF!</v>
      </c>
      <c r="IM41" s="19" t="e">
        <f>(HV41+HX41+HZ41+IB41+ID41+IF41+IH41+IJ41+IL41)*#REF!</f>
        <v>#REF!</v>
      </c>
      <c r="IN41" s="8" t="s">
        <v>7</v>
      </c>
      <c r="IO41" s="4" t="e">
        <f>IF(IN41=#REF!,#REF!,0)</f>
        <v>#REF!</v>
      </c>
      <c r="IP41" s="8" t="s">
        <v>77</v>
      </c>
      <c r="IQ41" s="4" t="e">
        <f>IF(IP41=#REF!,#REF!,0)</f>
        <v>#REF!</v>
      </c>
      <c r="IS41" s="4" t="e">
        <f>IF(IR41=#REF!,#REF!,0)</f>
        <v>#REF!</v>
      </c>
      <c r="IU41" s="4" t="e">
        <f>IF(IT41=#REF!,#REF!,0)</f>
        <v>#REF!</v>
      </c>
      <c r="IV41" s="19" t="e">
        <f>(IO41+IQ41+IS41+IU41)*#REF!</f>
        <v>#REF!</v>
      </c>
      <c r="IW41" s="8" t="s">
        <v>79</v>
      </c>
      <c r="IX41" s="4" t="e">
        <f>IF(IW41=#REF!,#REF!,0)</f>
        <v>#REF!</v>
      </c>
      <c r="IY41" s="8" t="s">
        <v>80</v>
      </c>
      <c r="IZ41" s="4" t="e">
        <f>IF(IY41=#REF!,#REF!,0)</f>
        <v>#REF!</v>
      </c>
      <c r="JA41" s="8" t="s">
        <v>9</v>
      </c>
      <c r="JB41" s="4" t="e">
        <f>IF(JA41=#REF!,#REF!,0)</f>
        <v>#REF!</v>
      </c>
      <c r="JC41" s="19" t="e">
        <f>(IX41+IZ41+JB41)*#REF!</f>
        <v>#REF!</v>
      </c>
      <c r="JD41" s="28" t="e">
        <f t="shared" si="23"/>
        <v>#REF!</v>
      </c>
      <c r="JE41" s="8" t="s">
        <v>161</v>
      </c>
      <c r="JF41" s="4" t="e">
        <f>VLOOKUP(JE41,#REF!,2,FALSE)</f>
        <v>#REF!</v>
      </c>
      <c r="JG41" s="19" t="e">
        <f>JF41*#REF!</f>
        <v>#REF!</v>
      </c>
      <c r="JH41" s="8" t="s">
        <v>82</v>
      </c>
      <c r="JI41" s="4" t="e">
        <f>IF(JH41=#REF!,#REF!,0)</f>
        <v>#REF!</v>
      </c>
      <c r="JK41" s="4" t="e">
        <f>IF(JJ41=#REF!,#REF!,0)</f>
        <v>#REF!</v>
      </c>
      <c r="JL41" s="8" t="s">
        <v>84</v>
      </c>
      <c r="JM41" s="4" t="e">
        <f>IF(JL41=#REF!,#REF!,0)</f>
        <v>#REF!</v>
      </c>
      <c r="JO41" s="4" t="e">
        <f>IF(JN41=#REF!,#REF!,0)</f>
        <v>#REF!</v>
      </c>
      <c r="JP41" s="18" t="e">
        <f>(JI41+JK41+JM41+JO41)*#REF!</f>
        <v>#REF!</v>
      </c>
      <c r="JQ41" s="8" t="s">
        <v>86</v>
      </c>
      <c r="JR41" s="4" t="e">
        <f>IF(JQ41=#REF!,#REF!,0)</f>
        <v>#REF!</v>
      </c>
      <c r="JT41" s="4" t="e">
        <f>IF(JS41=#REF!,#REF!,0)</f>
        <v>#REF!</v>
      </c>
      <c r="JU41" s="8" t="s">
        <v>143</v>
      </c>
      <c r="JV41" s="4" t="e">
        <f>IF(JU41=#REF!,#REF!,0)</f>
        <v>#REF!</v>
      </c>
      <c r="JW41" s="20" t="e">
        <f>(JR41+JT41+JV41)*#REF!</f>
        <v>#REF!</v>
      </c>
      <c r="JX41" s="11" t="s">
        <v>144</v>
      </c>
      <c r="JY41" s="11" t="s">
        <v>144</v>
      </c>
      <c r="JZ41" s="11" t="s">
        <v>144</v>
      </c>
      <c r="KA41" s="11" t="s">
        <v>144</v>
      </c>
      <c r="KB41" s="11" t="s">
        <v>144</v>
      </c>
      <c r="KC41" s="11" t="s">
        <v>144</v>
      </c>
      <c r="KD41" s="11">
        <v>0</v>
      </c>
      <c r="KE41" s="11">
        <v>78</v>
      </c>
      <c r="KF41" s="11">
        <v>170</v>
      </c>
      <c r="KG41" s="11">
        <v>25</v>
      </c>
      <c r="KH41" s="11">
        <v>53</v>
      </c>
      <c r="KI41" s="11">
        <v>3142</v>
      </c>
      <c r="KJ41" s="11">
        <v>38219</v>
      </c>
      <c r="KK41" s="11">
        <v>6964</v>
      </c>
      <c r="KL41" s="11">
        <v>24265423</v>
      </c>
      <c r="KM41" s="11">
        <v>12538506</v>
      </c>
      <c r="KN41" s="11">
        <v>11726917</v>
      </c>
      <c r="KO41" s="11">
        <v>9003086.8599999994</v>
      </c>
      <c r="KP41" s="11">
        <v>6751592</v>
      </c>
      <c r="KQ41" s="11">
        <v>6955504.4500000002</v>
      </c>
      <c r="KR41" s="11">
        <v>0</v>
      </c>
      <c r="KS41" s="11">
        <v>50</v>
      </c>
      <c r="KT41" s="11">
        <v>17</v>
      </c>
      <c r="KU41" s="11">
        <v>33</v>
      </c>
      <c r="KV41" s="11" t="s">
        <v>146</v>
      </c>
      <c r="KW41" s="11" t="s">
        <v>147</v>
      </c>
    </row>
    <row r="42" spans="1:309" x14ac:dyDescent="0.25">
      <c r="A42" s="39">
        <v>52</v>
      </c>
      <c r="B42" s="11" t="s">
        <v>503</v>
      </c>
      <c r="C42" s="39" t="s">
        <v>1835</v>
      </c>
      <c r="D42" s="39" t="s">
        <v>499</v>
      </c>
      <c r="E42" s="39" t="s">
        <v>500</v>
      </c>
      <c r="F42" s="39" t="s">
        <v>201</v>
      </c>
      <c r="G42" s="39" t="s">
        <v>500</v>
      </c>
      <c r="H42" s="39" t="s">
        <v>501</v>
      </c>
      <c r="I42" s="39" t="s">
        <v>502</v>
      </c>
      <c r="J42" s="39" t="s">
        <v>1812</v>
      </c>
      <c r="K42" s="39" t="s">
        <v>1703</v>
      </c>
      <c r="L42" s="41" t="e">
        <f t="shared" si="12"/>
        <v>#REF!</v>
      </c>
      <c r="M42" s="36" t="e">
        <f t="shared" si="13"/>
        <v>#REF!</v>
      </c>
      <c r="N42" s="33" t="e">
        <f t="shared" si="14"/>
        <v>#REF!</v>
      </c>
      <c r="O42" s="23" t="e">
        <f t="shared" si="15"/>
        <v>#REF!</v>
      </c>
      <c r="P42" s="8" t="s">
        <v>154</v>
      </c>
      <c r="Q42" s="14" t="e">
        <f>VLOOKUP(P42,#REF!,2,FALSE)</f>
        <v>#REF!</v>
      </c>
      <c r="R42" s="8" t="s">
        <v>154</v>
      </c>
      <c r="S42" s="14" t="e">
        <f>VLOOKUP(R42,#REF!,2,FALSE)</f>
        <v>#REF!</v>
      </c>
      <c r="T42" s="15" t="e">
        <f>(Q42+S42)*#REF!</f>
        <v>#REF!</v>
      </c>
      <c r="U42" s="8" t="s">
        <v>7</v>
      </c>
      <c r="V42" s="10" t="e">
        <f>IF(U42=#REF!,#REF!,0)</f>
        <v>#REF!</v>
      </c>
      <c r="W42" s="8" t="s">
        <v>8</v>
      </c>
      <c r="X42" s="10" t="e">
        <f>IF(W42=#REF!,#REF!,0)</f>
        <v>#REF!</v>
      </c>
      <c r="Y42" s="8" t="s">
        <v>9</v>
      </c>
      <c r="Z42" s="10" t="e">
        <f>IF(Y42=#REF!,#REF!,0)</f>
        <v>#REF!</v>
      </c>
      <c r="AA42" s="8" t="s">
        <v>7</v>
      </c>
      <c r="AB42" s="10" t="e">
        <f>IF(AA42=#REF!,#REF!,0)</f>
        <v>#REF!</v>
      </c>
      <c r="AD42" s="10" t="e">
        <f>IF(AC42=#REF!,#REF!,0)</f>
        <v>#REF!</v>
      </c>
      <c r="AE42" s="8" t="s">
        <v>9</v>
      </c>
      <c r="AF42" s="10" t="e">
        <f>IF(AE42=#REF!,#REF!,0)</f>
        <v>#REF!</v>
      </c>
      <c r="AG42" s="8" t="s">
        <v>7</v>
      </c>
      <c r="AH42" s="10" t="e">
        <f>IF(AG42=#REF!,#REF!,0)</f>
        <v>#REF!</v>
      </c>
      <c r="AI42" s="8" t="s">
        <v>8</v>
      </c>
      <c r="AJ42" s="10" t="e">
        <f>IF(AI42=#REF!,#REF!,0)</f>
        <v>#REF!</v>
      </c>
      <c r="AK42" s="8" t="s">
        <v>9</v>
      </c>
      <c r="AL42" s="10" t="e">
        <f>IF(AK42=#REF!,#REF!,0)</f>
        <v>#REF!</v>
      </c>
      <c r="AM42" s="17" t="e">
        <f>(V42+X42+Z42+AB42+AD42+AF42+AH42+AJ42+AL42)*#REF!</f>
        <v>#REF!</v>
      </c>
      <c r="AN42" s="27" t="e">
        <f t="shared" si="16"/>
        <v>#REF!</v>
      </c>
      <c r="AP42" s="4" t="e">
        <f>IF(AO42=#REF!,#REF!,0)</f>
        <v>#REF!</v>
      </c>
      <c r="AR42" s="4" t="e">
        <f>IF(AQ42=#REF!,#REF!,0)</f>
        <v>#REF!</v>
      </c>
      <c r="AS42" s="8" t="s">
        <v>12</v>
      </c>
      <c r="AT42" s="4" t="e">
        <f>IF(AS42=#REF!,#REF!,0)</f>
        <v>#REF!</v>
      </c>
      <c r="AU42" s="8" t="s">
        <v>13</v>
      </c>
      <c r="AV42" s="4" t="e">
        <f>IF(AU42=#REF!,#REF!,0)</f>
        <v>#REF!</v>
      </c>
      <c r="AW42" s="8" t="s">
        <v>14</v>
      </c>
      <c r="AX42" s="4" t="e">
        <f>IF(AW42=#REF!,#REF!,0)</f>
        <v>#REF!</v>
      </c>
      <c r="AY42" s="8" t="s">
        <v>15</v>
      </c>
      <c r="AZ42" s="4" t="e">
        <f>IF(AY42=#REF!,#REF!,0)</f>
        <v>#REF!</v>
      </c>
      <c r="BA42" s="20" t="e">
        <f>(AP42+AR42+AT42+AV42+AX42+AZ42)*#REF!</f>
        <v>#REF!</v>
      </c>
      <c r="BB42" s="8" t="s">
        <v>204</v>
      </c>
      <c r="BC42" s="4" t="e">
        <f>VLOOKUP(BB42,#REF!,2,FALSE)</f>
        <v>#REF!</v>
      </c>
      <c r="BD42" s="20" t="e">
        <f>BC42*#REF!</f>
        <v>#REF!</v>
      </c>
      <c r="BE42" s="8" t="s">
        <v>214</v>
      </c>
      <c r="BF42" s="4" t="e">
        <f>VLOOKUP(BE42,#REF!,2,0)</f>
        <v>#REF!</v>
      </c>
      <c r="BG42" s="20" t="e">
        <f>BF42*#REF!</f>
        <v>#REF!</v>
      </c>
      <c r="BH42" s="8" t="s">
        <v>170</v>
      </c>
      <c r="BI42" s="4" t="e">
        <f>VLOOKUP(BH42,#REF!,2,FALSE)</f>
        <v>#REF!</v>
      </c>
      <c r="BJ42" s="19" t="e">
        <f>BI42*#REF!</f>
        <v>#REF!</v>
      </c>
      <c r="BK42" s="8" t="s">
        <v>157</v>
      </c>
      <c r="BL42" s="4" t="e">
        <f>VLOOKUP(BK42,#REF!,2,FALSE)</f>
        <v>#REF!</v>
      </c>
      <c r="BM42" s="8" t="s">
        <v>158</v>
      </c>
      <c r="BN42" s="4" t="e">
        <f>VLOOKUP(BM42,#REF!,2,FALSE)</f>
        <v>#REF!</v>
      </c>
      <c r="BO42" s="20" t="e">
        <f>(BL42+BN42)*#REF!</f>
        <v>#REF!</v>
      </c>
      <c r="BP42" s="28" t="e">
        <f t="shared" si="17"/>
        <v>#REF!</v>
      </c>
      <c r="BR42" s="4" t="e">
        <f>IF(BQ42=#REF!,#REF!,0)</f>
        <v>#REF!</v>
      </c>
      <c r="BT42" s="4" t="e">
        <f>IF(BS42=#REF!,#REF!,0)</f>
        <v>#REF!</v>
      </c>
      <c r="BV42" s="4" t="e">
        <f>IF(BU42=#REF!,#REF!,0)</f>
        <v>#REF!</v>
      </c>
      <c r="BX42" s="4" t="e">
        <f>IF(BW42=#REF!,#REF!,0)</f>
        <v>#REF!</v>
      </c>
      <c r="BZ42" s="4" t="e">
        <f>IF(BY42=#REF!,#REF!,0)</f>
        <v>#REF!</v>
      </c>
      <c r="CB42" s="4" t="e">
        <f>IF(CA42=#REF!,#REF!,0)</f>
        <v>#REF!</v>
      </c>
      <c r="CD42" s="4" t="e">
        <f>IF(CC42=#REF!,#REF!,0)</f>
        <v>#REF!</v>
      </c>
      <c r="CF42" s="4" t="e">
        <f>IF(CE42=#REF!,#REF!,0)</f>
        <v>#REF!</v>
      </c>
      <c r="CG42" s="20" t="e">
        <f>(BR42+BT42+BV42+BX42+BZ42+CB42+CD42+CF42)*#REF!</f>
        <v>#REF!</v>
      </c>
      <c r="CH42" s="8" t="s">
        <v>27</v>
      </c>
      <c r="CI42" s="4" t="e">
        <f>IF(CH42=#REF!,#REF!,0)</f>
        <v>#REF!</v>
      </c>
      <c r="CK42" s="4" t="e">
        <f>IF(CJ42=#REF!,#REF!,0)</f>
        <v>#REF!</v>
      </c>
      <c r="CL42" s="8" t="s">
        <v>29</v>
      </c>
      <c r="CM42" s="4" t="e">
        <f>IF(CL42=#REF!,#REF!,0)</f>
        <v>#REF!</v>
      </c>
      <c r="CN42" s="20" t="e">
        <f>(CI42+CK42+CM42)*#REF!</f>
        <v>#REF!</v>
      </c>
      <c r="CO42" s="8" t="s">
        <v>291</v>
      </c>
      <c r="CP42" s="4" t="e">
        <f>VLOOKUP(CO42,#REF!,2,FALSE)</f>
        <v>#REF!</v>
      </c>
      <c r="CQ42" s="20" t="e">
        <f>CP42*#REF!</f>
        <v>#REF!</v>
      </c>
      <c r="CR42" s="8" t="s">
        <v>127</v>
      </c>
      <c r="CS42" s="4" t="e">
        <f>VLOOKUP(CR42,#REF!,2,FALSE)</f>
        <v>#REF!</v>
      </c>
      <c r="CU42" s="4" t="e">
        <f>IF(CT42=#REF!,#REF!,0)</f>
        <v>#REF!</v>
      </c>
      <c r="CW42" s="4" t="e">
        <f>IF(CV42=#REF!,#REF!,0)</f>
        <v>#REF!</v>
      </c>
      <c r="CY42" s="4" t="e">
        <f>IF(CX42=#REF!,#REF!,0)</f>
        <v>#REF!</v>
      </c>
      <c r="DA42" s="4" t="e">
        <f>IF(CZ42=#REF!,#REF!,0)</f>
        <v>#REF!</v>
      </c>
      <c r="DB42" s="20" t="e">
        <f>(CS42+CU42+CW42+CY42+DA42)*#REF!</f>
        <v>#REF!</v>
      </c>
      <c r="DD42" s="4" t="e">
        <f>IF(DC42=#REF!,#REF!,0)</f>
        <v>#REF!</v>
      </c>
      <c r="DF42" s="4" t="e">
        <f>IF(DE42=#REF!,#REF!,0)</f>
        <v>#REF!</v>
      </c>
      <c r="DH42" s="4" t="e">
        <f>IF(DG42=#REF!,#REF!,0)</f>
        <v>#REF!</v>
      </c>
      <c r="DI42" s="19" t="e">
        <f>(DD42+DF42+DH42)*#REF!</f>
        <v>#REF!</v>
      </c>
      <c r="DK42" s="4" t="e">
        <f>IF(DJ42=#REF!,#REF!,0)</f>
        <v>#REF!</v>
      </c>
      <c r="DM42" s="4" t="e">
        <f>IF(DL42=#REF!,#REF!,0)</f>
        <v>#REF!</v>
      </c>
      <c r="DO42" s="4" t="e">
        <f>IF(DN42=#REF!,#REF!,0)</f>
        <v>#REF!</v>
      </c>
      <c r="DQ42" s="4" t="e">
        <f>IF(DP42=#REF!,#REF!,0)</f>
        <v>#REF!</v>
      </c>
      <c r="DS42" s="4" t="e">
        <f>IF(DR42=#REF!,#REF!,0)</f>
        <v>#REF!</v>
      </c>
      <c r="DU42" s="4" t="e">
        <f>IF(DT42=#REF!,#REF!,0)</f>
        <v>#REF!</v>
      </c>
      <c r="DV42" s="19" t="e">
        <f>(DK42+DM42+DO42+DQ42+DS42+DU42)*#REF!</f>
        <v>#REF!</v>
      </c>
      <c r="DW42" s="28" t="e">
        <f t="shared" si="18"/>
        <v>#REF!</v>
      </c>
      <c r="DY42" s="4" t="e">
        <f>IF(DX42=#REF!,#REF!,0)</f>
        <v>#REF!</v>
      </c>
      <c r="DZ42" s="8" t="s">
        <v>43</v>
      </c>
      <c r="EA42" s="4" t="e">
        <f>IF(DZ42=#REF!,#REF!,0)</f>
        <v>#REF!</v>
      </c>
      <c r="EB42" s="8" t="s">
        <v>44</v>
      </c>
      <c r="EC42" s="4" t="e">
        <f>IF(EB42=#REF!,#REF!,0)</f>
        <v>#REF!</v>
      </c>
      <c r="ED42" s="8" t="s">
        <v>45</v>
      </c>
      <c r="EE42" s="4" t="e">
        <f>IF(ED42=#REF!,#REF!,0)</f>
        <v>#REF!</v>
      </c>
      <c r="EG42" s="4" t="e">
        <f>IF(EF42=#REF!,#REF!,0)</f>
        <v>#REF!</v>
      </c>
      <c r="EH42" s="19" t="e">
        <f>(DY42+EA42+EC42+EE42+EG42)*#REF!</f>
        <v>#REF!</v>
      </c>
      <c r="EI42" s="8" t="s">
        <v>159</v>
      </c>
      <c r="EJ42" s="4" t="e">
        <f>VLOOKUP(EI42,#REF!,2,FALSE)</f>
        <v>#REF!</v>
      </c>
      <c r="EK42" s="19" t="e">
        <f>EJ42*#REF!</f>
        <v>#REF!</v>
      </c>
      <c r="EL42" s="28" t="e">
        <f t="shared" si="19"/>
        <v>#REF!</v>
      </c>
      <c r="EN42" s="4" t="e">
        <f>IF(EM42=#REF!,#REF!,0)</f>
        <v>#REF!</v>
      </c>
      <c r="EP42" s="4" t="e">
        <f>IF(EO42=#REF!,#REF!,0)</f>
        <v>#REF!</v>
      </c>
      <c r="ER42" s="4" t="e">
        <f>IF(EQ42=#REF!,#REF!,0)</f>
        <v>#REF!</v>
      </c>
      <c r="ET42" s="4" t="e">
        <f>IF(ES42=#REF!,#REF!,0)</f>
        <v>#REF!</v>
      </c>
      <c r="EU42" s="19" t="e">
        <f>(EN42+EP42+ER42+ET42)*#REF!</f>
        <v>#REF!</v>
      </c>
      <c r="EW42" s="4" t="e">
        <f>IF(EV42=#REF!,#REF!,0)</f>
        <v>#REF!</v>
      </c>
      <c r="EY42" s="4" t="e">
        <f>IF(EX42=#REF!,#REF!,0)</f>
        <v>#REF!</v>
      </c>
      <c r="FA42" s="4" t="e">
        <f>IF(EZ42=#REF!,#REF!,0)</f>
        <v>#REF!</v>
      </c>
      <c r="FB42" s="19" t="e">
        <f>(EW42+EY42+FA42)*#REF!</f>
        <v>#REF!</v>
      </c>
      <c r="FC42" s="30" t="e">
        <f t="shared" si="20"/>
        <v>#REF!</v>
      </c>
      <c r="FD42" s="28" t="e">
        <f t="shared" si="21"/>
        <v>#REF!</v>
      </c>
      <c r="FE42" s="8" t="s">
        <v>51</v>
      </c>
      <c r="FF42" s="4" t="e">
        <f>IF(FE42=#REF!,#REF!,0)</f>
        <v>#REF!</v>
      </c>
      <c r="FG42" s="8" t="s">
        <v>134</v>
      </c>
      <c r="FH42" s="4" t="e">
        <f>IF(FG42=#REF!,#REF!,0)</f>
        <v>#REF!</v>
      </c>
      <c r="FI42" s="8" t="s">
        <v>135</v>
      </c>
      <c r="FJ42" s="4" t="e">
        <f>IF(FI42=#REF!,#REF!,0)</f>
        <v>#REF!</v>
      </c>
      <c r="FK42" s="8" t="s">
        <v>136</v>
      </c>
      <c r="FL42" s="4" t="e">
        <f>IF(FK42=#REF!,#REF!,0)</f>
        <v>#REF!</v>
      </c>
      <c r="FM42" s="8" t="s">
        <v>174</v>
      </c>
      <c r="FN42" s="4" t="e">
        <f>IF(FM42=#REF!,#REF!,0)</f>
        <v>#REF!</v>
      </c>
      <c r="FP42" s="4" t="e">
        <f>IF(FO42=#REF!,#REF!,0)</f>
        <v>#REF!</v>
      </c>
      <c r="FR42" s="4" t="e">
        <f>IF(FQ42=#REF!,#REF!,0)</f>
        <v>#REF!</v>
      </c>
      <c r="FS42" s="19" t="e">
        <f>(FF42+FH42+FJ42+FL42+FN42+FP42+FR42)*#REF!</f>
        <v>#REF!</v>
      </c>
      <c r="FU42" s="4" t="e">
        <f>IF(FT42=#REF!,#REF!,0)</f>
        <v>#REF!</v>
      </c>
      <c r="FW42" s="4" t="e">
        <f>IF(FV42=#REF!,#REF!,0)</f>
        <v>#REF!</v>
      </c>
      <c r="FY42" s="4" t="e">
        <f>IF(FX42=#REF!,#REF!,0)</f>
        <v>#REF!</v>
      </c>
      <c r="GA42" s="4" t="e">
        <f>IF(FZ42=#REF!,#REF!,0)</f>
        <v>#REF!</v>
      </c>
      <c r="GC42" s="4" t="e">
        <f>IF(GB42=#REF!,#REF!,0)</f>
        <v>#REF!</v>
      </c>
      <c r="GD42" s="8" t="s">
        <v>139</v>
      </c>
      <c r="GE42" s="4" t="e">
        <f>IF(GD42=#REF!,#REF!,0)</f>
        <v>#REF!</v>
      </c>
      <c r="GG42" s="4" t="e">
        <f>IF(GF42=#REF!,#REF!,0)</f>
        <v>#REF!</v>
      </c>
      <c r="GI42" s="4" t="e">
        <f>IF(GH42=#REF!,#REF!,0)</f>
        <v>#REF!</v>
      </c>
      <c r="GK42" s="4" t="e">
        <f>IF(GJ42=#REF!,#REF!,0)</f>
        <v>#REF!</v>
      </c>
      <c r="GM42" s="4" t="e">
        <f>IF(GL42=#REF!,#REF!,0)</f>
        <v>#REF!</v>
      </c>
      <c r="GN42" s="19" t="e">
        <f>(FU42+FW42+FY42+GA42+GC42+GE42+GG42+GI42+GK42+GM42)*#REF!</f>
        <v>#REF!</v>
      </c>
      <c r="GP42" s="4" t="e">
        <f>IF(GO42=#REF!,#REF!,0)</f>
        <v>#REF!</v>
      </c>
      <c r="GR42" s="4" t="e">
        <f>IF(GQ42=#REF!,#REF!,0)</f>
        <v>#REF!</v>
      </c>
      <c r="GT42" s="4" t="e">
        <f>IF(GS42=#REF!,#REF!,0)</f>
        <v>#REF!</v>
      </c>
      <c r="GV42" s="4" t="e">
        <f>IF(GU42=#REF!,#REF!,0)</f>
        <v>#REF!</v>
      </c>
      <c r="GX42" s="4" t="e">
        <f>IF(GW42=#REF!,#REF!,0)</f>
        <v>#REF!</v>
      </c>
      <c r="GY42" s="18" t="e">
        <f>(GP42+GR42+GT42+GV42+GX42)*#REF!</f>
        <v>#REF!</v>
      </c>
      <c r="HA42" s="4" t="e">
        <f>IF(GZ42=#REF!,#REF!,0)</f>
        <v>#REF!</v>
      </c>
      <c r="HC42" s="4" t="e">
        <f>IF(HB42=#REF!,#REF!,0)</f>
        <v>#REF!</v>
      </c>
      <c r="HE42" s="4" t="e">
        <f>IF(HD42=#REF!,#REF!,0)</f>
        <v>#REF!</v>
      </c>
      <c r="HG42" s="4" t="e">
        <f>IF(HF42=#REF!,#REF!,0)</f>
        <v>#REF!</v>
      </c>
      <c r="HI42" s="4" t="e">
        <f>IF(HH42=#REF!,#REF!,0)</f>
        <v>#REF!</v>
      </c>
      <c r="HK42" s="4" t="e">
        <f>IF(HJ42=#REF!,#REF!,0)</f>
        <v>#REF!</v>
      </c>
      <c r="HM42" s="4" t="e">
        <f>IF(HL42=#REF!,#REF!,0)</f>
        <v>#REF!</v>
      </c>
      <c r="HO42" s="4" t="e">
        <f>IF(HN42=#REF!,#REF!,0)</f>
        <v>#REF!</v>
      </c>
      <c r="HP42" s="18" t="e">
        <f>(HA42+HC42+HE42+HG42+HI42+HK42+HM42+HO42)*#REF!</f>
        <v>#REF!</v>
      </c>
      <c r="HQ42" s="28" t="e">
        <f t="shared" si="22"/>
        <v>#REF!</v>
      </c>
      <c r="HR42" s="8" t="s">
        <v>140</v>
      </c>
      <c r="HS42" s="4" t="e">
        <f>VLOOKUP(HR42,#REF!,2,FALSE)</f>
        <v>#REF!</v>
      </c>
      <c r="HT42" s="19" t="e">
        <f>HS42*#REF!</f>
        <v>#REF!</v>
      </c>
      <c r="HU42" s="8" t="s">
        <v>141</v>
      </c>
      <c r="HV42" s="4" t="e">
        <f>IF(HU42=#REF!,#REF!,0)</f>
        <v>#REF!</v>
      </c>
      <c r="HW42" s="8" t="s">
        <v>69</v>
      </c>
      <c r="HX42" s="4" t="e">
        <f>IF(HW42=#REF!,#REF!,0)</f>
        <v>#REF!</v>
      </c>
      <c r="HZ42" s="4" t="e">
        <f>IF(HY42=#REF!,#REF!,0)</f>
        <v>#REF!</v>
      </c>
      <c r="IB42" s="4" t="e">
        <f>IF(IA42=#REF!,#REF!,0)</f>
        <v>#REF!</v>
      </c>
      <c r="ID42" s="4" t="e">
        <f>IF(IC42=#REF!,#REF!,0)</f>
        <v>#REF!</v>
      </c>
      <c r="IF42" s="4" t="e">
        <f>IF(IE42=#REF!,#REF!,0)</f>
        <v>#REF!</v>
      </c>
      <c r="IH42" s="4" t="e">
        <f>IF(IG42=#REF!,#REF!,0)</f>
        <v>#REF!</v>
      </c>
      <c r="IJ42" s="4" t="e">
        <f>IF(II42=#REF!,#REF!,0)</f>
        <v>#REF!</v>
      </c>
      <c r="IL42" s="4" t="e">
        <f>IF(IK42=#REF!,#REF!,0)</f>
        <v>#REF!</v>
      </c>
      <c r="IM42" s="19" t="e">
        <f>(HV42+HX42+HZ42+IB42+ID42+IF42+IH42+IJ42+IL42)*#REF!</f>
        <v>#REF!</v>
      </c>
      <c r="IN42" s="8" t="s">
        <v>7</v>
      </c>
      <c r="IO42" s="4" t="e">
        <f>IF(IN42=#REF!,#REF!,0)</f>
        <v>#REF!</v>
      </c>
      <c r="IP42" s="8" t="s">
        <v>77</v>
      </c>
      <c r="IQ42" s="4" t="e">
        <f>IF(IP42=#REF!,#REF!,0)</f>
        <v>#REF!</v>
      </c>
      <c r="IR42" s="8" t="s">
        <v>78</v>
      </c>
      <c r="IS42" s="4" t="e">
        <f>IF(IR42=#REF!,#REF!,0)</f>
        <v>#REF!</v>
      </c>
      <c r="IU42" s="4" t="e">
        <f>IF(IT42=#REF!,#REF!,0)</f>
        <v>#REF!</v>
      </c>
      <c r="IV42" s="19" t="e">
        <f>(IO42+IQ42+IS42+IU42)*#REF!</f>
        <v>#REF!</v>
      </c>
      <c r="IW42" s="8" t="s">
        <v>79</v>
      </c>
      <c r="IX42" s="4" t="e">
        <f>IF(IW42=#REF!,#REF!,0)</f>
        <v>#REF!</v>
      </c>
      <c r="IY42" s="8" t="s">
        <v>80</v>
      </c>
      <c r="IZ42" s="4" t="e">
        <f>IF(IY42=#REF!,#REF!,0)</f>
        <v>#REF!</v>
      </c>
      <c r="JB42" s="4" t="e">
        <f>IF(JA42=#REF!,#REF!,0)</f>
        <v>#REF!</v>
      </c>
      <c r="JC42" s="19" t="e">
        <f>(IX42+IZ42+JB42)*#REF!</f>
        <v>#REF!</v>
      </c>
      <c r="JD42" s="28" t="e">
        <f t="shared" si="23"/>
        <v>#REF!</v>
      </c>
      <c r="JE42" s="8" t="s">
        <v>161</v>
      </c>
      <c r="JF42" s="4" t="e">
        <f>VLOOKUP(JE42,#REF!,2,FALSE)</f>
        <v>#REF!</v>
      </c>
      <c r="JG42" s="19" t="e">
        <f>JF42*#REF!</f>
        <v>#REF!</v>
      </c>
      <c r="JI42" s="4" t="e">
        <f>IF(JH42=#REF!,#REF!,0)</f>
        <v>#REF!</v>
      </c>
      <c r="JK42" s="4" t="e">
        <f>IF(JJ42=#REF!,#REF!,0)</f>
        <v>#REF!</v>
      </c>
      <c r="JM42" s="4" t="e">
        <f>IF(JL42=#REF!,#REF!,0)</f>
        <v>#REF!</v>
      </c>
      <c r="JO42" s="4" t="e">
        <f>IF(JN42=#REF!,#REF!,0)</f>
        <v>#REF!</v>
      </c>
      <c r="JP42" s="18" t="e">
        <f>(JI42+JK42+JM42+JO42)*#REF!</f>
        <v>#REF!</v>
      </c>
      <c r="JQ42" s="8" t="s">
        <v>86</v>
      </c>
      <c r="JR42" s="4" t="e">
        <f>IF(JQ42=#REF!,#REF!,0)</f>
        <v>#REF!</v>
      </c>
      <c r="JT42" s="4" t="e">
        <f>IF(JS42=#REF!,#REF!,0)</f>
        <v>#REF!</v>
      </c>
      <c r="JU42" s="8" t="s">
        <v>143</v>
      </c>
      <c r="JV42" s="4" t="e">
        <f>IF(JU42=#REF!,#REF!,0)</f>
        <v>#REF!</v>
      </c>
      <c r="JW42" s="20" t="e">
        <f>(JR42+JT42+JV42)*#REF!</f>
        <v>#REF!</v>
      </c>
      <c r="JX42" s="11" t="s">
        <v>144</v>
      </c>
      <c r="JY42" s="11" t="s">
        <v>144</v>
      </c>
      <c r="JZ42" s="11" t="s">
        <v>144</v>
      </c>
      <c r="KA42" s="11" t="s">
        <v>144</v>
      </c>
      <c r="KB42" s="11" t="s">
        <v>144</v>
      </c>
      <c r="KC42" s="11" t="s">
        <v>144</v>
      </c>
      <c r="KD42" s="11">
        <v>0</v>
      </c>
      <c r="KE42" s="11">
        <v>15</v>
      </c>
      <c r="KF42" s="11">
        <v>78</v>
      </c>
      <c r="KG42" s="11">
        <v>13</v>
      </c>
      <c r="KH42" s="11">
        <v>2</v>
      </c>
      <c r="KI42" s="11">
        <v>202</v>
      </c>
      <c r="KJ42" s="11">
        <v>2867</v>
      </c>
      <c r="KK42" s="11">
        <v>3099</v>
      </c>
      <c r="KL42" s="11">
        <v>2768060.46</v>
      </c>
      <c r="KM42" s="11">
        <v>1636563.69</v>
      </c>
      <c r="KN42" s="11">
        <v>1131496.77</v>
      </c>
      <c r="KO42" s="11">
        <v>1115413.29</v>
      </c>
      <c r="KP42" s="11">
        <v>458012.04</v>
      </c>
      <c r="KQ42" s="11">
        <v>447218.58</v>
      </c>
      <c r="KR42" s="11">
        <v>2113229</v>
      </c>
      <c r="KS42" s="11">
        <v>11</v>
      </c>
      <c r="KT42" s="11">
        <v>3</v>
      </c>
      <c r="KU42" s="11">
        <v>8</v>
      </c>
      <c r="KV42" s="11" t="s">
        <v>146</v>
      </c>
      <c r="KW42" s="11" t="s">
        <v>147</v>
      </c>
    </row>
    <row r="43" spans="1:309" x14ac:dyDescent="0.25">
      <c r="A43" s="39">
        <v>27</v>
      </c>
      <c r="B43" s="11" t="s">
        <v>361</v>
      </c>
      <c r="C43" s="39" t="s">
        <v>1815</v>
      </c>
      <c r="D43" s="39" t="s">
        <v>356</v>
      </c>
      <c r="E43" s="39" t="s">
        <v>357</v>
      </c>
      <c r="F43" s="39" t="s">
        <v>201</v>
      </c>
      <c r="G43" s="39" t="s">
        <v>358</v>
      </c>
      <c r="H43" s="39" t="s">
        <v>359</v>
      </c>
      <c r="I43" s="39" t="s">
        <v>360</v>
      </c>
      <c r="J43" s="39" t="s">
        <v>1812</v>
      </c>
      <c r="K43" s="39" t="s">
        <v>1703</v>
      </c>
      <c r="L43" s="41" t="e">
        <f t="shared" si="12"/>
        <v>#REF!</v>
      </c>
      <c r="M43" s="36" t="e">
        <f t="shared" si="13"/>
        <v>#REF!</v>
      </c>
      <c r="N43" s="33" t="e">
        <f t="shared" si="14"/>
        <v>#REF!</v>
      </c>
      <c r="O43" s="23" t="e">
        <f t="shared" si="15"/>
        <v>#REF!</v>
      </c>
      <c r="P43" s="8" t="s">
        <v>154</v>
      </c>
      <c r="Q43" s="14" t="e">
        <f>VLOOKUP(P43,#REF!,2,FALSE)</f>
        <v>#REF!</v>
      </c>
      <c r="R43" s="8" t="s">
        <v>154</v>
      </c>
      <c r="S43" s="14" t="e">
        <f>VLOOKUP(R43,#REF!,2,FALSE)</f>
        <v>#REF!</v>
      </c>
      <c r="T43" s="15" t="e">
        <f>(Q43+S43)*#REF!</f>
        <v>#REF!</v>
      </c>
      <c r="U43" s="8" t="s">
        <v>7</v>
      </c>
      <c r="V43" s="10" t="e">
        <f>IF(U43=#REF!,#REF!,0)</f>
        <v>#REF!</v>
      </c>
      <c r="W43" s="8" t="s">
        <v>8</v>
      </c>
      <c r="X43" s="10" t="e">
        <f>IF(W43=#REF!,#REF!,0)</f>
        <v>#REF!</v>
      </c>
      <c r="Y43" s="8" t="s">
        <v>9</v>
      </c>
      <c r="Z43" s="10" t="e">
        <f>IF(Y43=#REF!,#REF!,0)</f>
        <v>#REF!</v>
      </c>
      <c r="AA43" s="8" t="s">
        <v>7</v>
      </c>
      <c r="AB43" s="10" t="e">
        <f>IF(AA43=#REF!,#REF!,0)</f>
        <v>#REF!</v>
      </c>
      <c r="AD43" s="10" t="e">
        <f>IF(AC43=#REF!,#REF!,0)</f>
        <v>#REF!</v>
      </c>
      <c r="AF43" s="10" t="e">
        <f>IF(AE43=#REF!,#REF!,0)</f>
        <v>#REF!</v>
      </c>
      <c r="AG43" s="8" t="s">
        <v>7</v>
      </c>
      <c r="AH43" s="10" t="e">
        <f>IF(AG43=#REF!,#REF!,0)</f>
        <v>#REF!</v>
      </c>
      <c r="AI43" s="8" t="s">
        <v>8</v>
      </c>
      <c r="AJ43" s="10" t="e">
        <f>IF(AI43=#REF!,#REF!,0)</f>
        <v>#REF!</v>
      </c>
      <c r="AK43" s="8" t="s">
        <v>9</v>
      </c>
      <c r="AL43" s="10" t="e">
        <f>IF(AK43=#REF!,#REF!,0)</f>
        <v>#REF!</v>
      </c>
      <c r="AM43" s="17" t="e">
        <f>(V43+X43+Z43+AB43+AD43+AF43+AH43+AJ43+AL43)*#REF!</f>
        <v>#REF!</v>
      </c>
      <c r="AN43" s="27" t="e">
        <f t="shared" si="16"/>
        <v>#REF!</v>
      </c>
      <c r="AP43" s="4" t="e">
        <f>IF(AO43=#REF!,#REF!,0)</f>
        <v>#REF!</v>
      </c>
      <c r="AR43" s="4" t="e">
        <f>IF(AQ43=#REF!,#REF!,0)</f>
        <v>#REF!</v>
      </c>
      <c r="AS43" s="8" t="s">
        <v>12</v>
      </c>
      <c r="AT43" s="4" t="e">
        <f>IF(AS43=#REF!,#REF!,0)</f>
        <v>#REF!</v>
      </c>
      <c r="AU43" s="8" t="s">
        <v>13</v>
      </c>
      <c r="AV43" s="4" t="e">
        <f>IF(AU43=#REF!,#REF!,0)</f>
        <v>#REF!</v>
      </c>
      <c r="AW43" s="8" t="s">
        <v>14</v>
      </c>
      <c r="AX43" s="4" t="e">
        <f>IF(AW43=#REF!,#REF!,0)</f>
        <v>#REF!</v>
      </c>
      <c r="AY43" s="8" t="s">
        <v>15</v>
      </c>
      <c r="AZ43" s="4" t="e">
        <f>IF(AY43=#REF!,#REF!,0)</f>
        <v>#REF!</v>
      </c>
      <c r="BA43" s="20" t="e">
        <f>(AP43+AR43+AT43+AV43+AX43+AZ43)*#REF!</f>
        <v>#REF!</v>
      </c>
      <c r="BB43" s="8" t="s">
        <v>169</v>
      </c>
      <c r="BC43" s="4" t="e">
        <f>VLOOKUP(BB43,#REF!,2,FALSE)</f>
        <v>#REF!</v>
      </c>
      <c r="BD43" s="20" t="e">
        <f>BC43*#REF!</f>
        <v>#REF!</v>
      </c>
      <c r="BE43" s="8" t="s">
        <v>121</v>
      </c>
      <c r="BF43" s="4" t="e">
        <f>VLOOKUP(BE43,#REF!,2,0)</f>
        <v>#REF!</v>
      </c>
      <c r="BG43" s="20" t="e">
        <f>BF43*#REF!</f>
        <v>#REF!</v>
      </c>
      <c r="BH43" s="8" t="s">
        <v>156</v>
      </c>
      <c r="BI43" s="4" t="e">
        <f>VLOOKUP(BH43,#REF!,2,FALSE)</f>
        <v>#REF!</v>
      </c>
      <c r="BJ43" s="19" t="e">
        <f>BI43*#REF!</f>
        <v>#REF!</v>
      </c>
      <c r="BK43" s="8" t="s">
        <v>124</v>
      </c>
      <c r="BL43" s="4" t="e">
        <f>VLOOKUP(BK43,#REF!,2,FALSE)</f>
        <v>#REF!</v>
      </c>
      <c r="BM43" s="8" t="s">
        <v>158</v>
      </c>
      <c r="BN43" s="4" t="e">
        <f>VLOOKUP(BM43,#REF!,2,FALSE)</f>
        <v>#REF!</v>
      </c>
      <c r="BO43" s="20" t="e">
        <f>(BL43+BN43)*#REF!</f>
        <v>#REF!</v>
      </c>
      <c r="BP43" s="28" t="e">
        <f t="shared" si="17"/>
        <v>#REF!</v>
      </c>
      <c r="BR43" s="4" t="e">
        <f>IF(BQ43=#REF!,#REF!,0)</f>
        <v>#REF!</v>
      </c>
      <c r="BT43" s="4" t="e">
        <f>IF(BS43=#REF!,#REF!,0)</f>
        <v>#REF!</v>
      </c>
      <c r="BV43" s="4" t="e">
        <f>IF(BU43=#REF!,#REF!,0)</f>
        <v>#REF!</v>
      </c>
      <c r="BX43" s="4" t="e">
        <f>IF(BW43=#REF!,#REF!,0)</f>
        <v>#REF!</v>
      </c>
      <c r="BZ43" s="4" t="e">
        <f>IF(BY43=#REF!,#REF!,0)</f>
        <v>#REF!</v>
      </c>
      <c r="CB43" s="4" t="e">
        <f>IF(CA43=#REF!,#REF!,0)</f>
        <v>#REF!</v>
      </c>
      <c r="CD43" s="4" t="e">
        <f>IF(CC43=#REF!,#REF!,0)</f>
        <v>#REF!</v>
      </c>
      <c r="CF43" s="4" t="e">
        <f>IF(CE43=#REF!,#REF!,0)</f>
        <v>#REF!</v>
      </c>
      <c r="CG43" s="20" t="e">
        <f>(BR43+BT43+BV43+BX43+BZ43+CB43+CD43+CF43)*#REF!</f>
        <v>#REF!</v>
      </c>
      <c r="CI43" s="4" t="e">
        <f>IF(CH43=#REF!,#REF!,0)</f>
        <v>#REF!</v>
      </c>
      <c r="CK43" s="4" t="e">
        <f>IF(CJ43=#REF!,#REF!,0)</f>
        <v>#REF!</v>
      </c>
      <c r="CM43" s="4" t="e">
        <f>IF(CL43=#REF!,#REF!,0)</f>
        <v>#REF!</v>
      </c>
      <c r="CN43" s="20" t="e">
        <f>(CI43+CK43+CM43)*#REF!</f>
        <v>#REF!</v>
      </c>
      <c r="CO43" s="8" t="s">
        <v>171</v>
      </c>
      <c r="CP43" s="4" t="e">
        <f>VLOOKUP(CO43,#REF!,2,FALSE)</f>
        <v>#REF!</v>
      </c>
      <c r="CQ43" s="20" t="e">
        <f>CP43*#REF!</f>
        <v>#REF!</v>
      </c>
      <c r="CR43" s="8" t="s">
        <v>140</v>
      </c>
      <c r="CS43" s="4" t="e">
        <f>VLOOKUP(CR43,#REF!,2,FALSE)</f>
        <v>#REF!</v>
      </c>
      <c r="CT43" s="8" t="s">
        <v>31</v>
      </c>
      <c r="CU43" s="4" t="e">
        <f>IF(CT43=#REF!,#REF!,0)</f>
        <v>#REF!</v>
      </c>
      <c r="CW43" s="4" t="e">
        <f>IF(CV43=#REF!,#REF!,0)</f>
        <v>#REF!</v>
      </c>
      <c r="CY43" s="4" t="e">
        <f>IF(CX43=#REF!,#REF!,0)</f>
        <v>#REF!</v>
      </c>
      <c r="DA43" s="4" t="e">
        <f>IF(CZ43=#REF!,#REF!,0)</f>
        <v>#REF!</v>
      </c>
      <c r="DB43" s="20" t="e">
        <f>(CS43+CU43+CW43+CY43+DA43)*#REF!</f>
        <v>#REF!</v>
      </c>
      <c r="DC43" s="8" t="s">
        <v>35</v>
      </c>
      <c r="DD43" s="4" t="e">
        <f>IF(DC43=#REF!,#REF!,0)</f>
        <v>#REF!</v>
      </c>
      <c r="DE43" s="8" t="s">
        <v>36</v>
      </c>
      <c r="DF43" s="4" t="e">
        <f>IF(DE43=#REF!,#REF!,0)</f>
        <v>#REF!</v>
      </c>
      <c r="DG43" s="8" t="s">
        <v>37</v>
      </c>
      <c r="DH43" s="4" t="e">
        <f>IF(DG43=#REF!,#REF!,0)</f>
        <v>#REF!</v>
      </c>
      <c r="DI43" s="19" t="e">
        <f>(DD43+DF43+DH43)*#REF!</f>
        <v>#REF!</v>
      </c>
      <c r="DK43" s="4" t="e">
        <f>IF(DJ43=#REF!,#REF!,0)</f>
        <v>#REF!</v>
      </c>
      <c r="DM43" s="4" t="e">
        <f>IF(DL43=#REF!,#REF!,0)</f>
        <v>#REF!</v>
      </c>
      <c r="DN43" s="8" t="s">
        <v>40</v>
      </c>
      <c r="DO43" s="4" t="e">
        <f>IF(DN43=#REF!,#REF!,0)</f>
        <v>#REF!</v>
      </c>
      <c r="DQ43" s="4" t="e">
        <f>IF(DP43=#REF!,#REF!,0)</f>
        <v>#REF!</v>
      </c>
      <c r="DS43" s="4" t="e">
        <f>IF(DR43=#REF!,#REF!,0)</f>
        <v>#REF!</v>
      </c>
      <c r="DU43" s="4" t="e">
        <f>IF(DT43=#REF!,#REF!,0)</f>
        <v>#REF!</v>
      </c>
      <c r="DV43" s="19" t="e">
        <f>(DK43+DM43+DO43+DQ43+DS43+DU43)*#REF!</f>
        <v>#REF!</v>
      </c>
      <c r="DW43" s="28" t="e">
        <f t="shared" si="18"/>
        <v>#REF!</v>
      </c>
      <c r="DX43" s="8" t="s">
        <v>42</v>
      </c>
      <c r="DY43" s="4" t="e">
        <f>IF(DX43=#REF!,#REF!,0)</f>
        <v>#REF!</v>
      </c>
      <c r="DZ43" s="8" t="s">
        <v>43</v>
      </c>
      <c r="EA43" s="4" t="e">
        <f>IF(DZ43=#REF!,#REF!,0)</f>
        <v>#REF!</v>
      </c>
      <c r="EC43" s="4" t="e">
        <f>IF(EB43=#REF!,#REF!,0)</f>
        <v>#REF!</v>
      </c>
      <c r="EE43" s="4" t="e">
        <f>IF(ED43=#REF!,#REF!,0)</f>
        <v>#REF!</v>
      </c>
      <c r="EF43" s="8" t="s">
        <v>46</v>
      </c>
      <c r="EG43" s="4" t="e">
        <f>IF(EF43=#REF!,#REF!,0)</f>
        <v>#REF!</v>
      </c>
      <c r="EH43" s="19" t="e">
        <f>(DY43+EA43+EC43+EE43+EG43)*#REF!</f>
        <v>#REF!</v>
      </c>
      <c r="EI43" s="8" t="s">
        <v>159</v>
      </c>
      <c r="EJ43" s="4" t="e">
        <f>VLOOKUP(EI43,#REF!,2,FALSE)</f>
        <v>#REF!</v>
      </c>
      <c r="EK43" s="19" t="e">
        <f>EJ43*#REF!</f>
        <v>#REF!</v>
      </c>
      <c r="EL43" s="28" t="e">
        <f t="shared" si="19"/>
        <v>#REF!</v>
      </c>
      <c r="EM43" s="8" t="s">
        <v>48</v>
      </c>
      <c r="EN43" s="4" t="e">
        <f>IF(EM43=#REF!,#REF!,0)</f>
        <v>#REF!</v>
      </c>
      <c r="EO43" s="8" t="s">
        <v>49</v>
      </c>
      <c r="EP43" s="4" t="e">
        <f>IF(EO43=#REF!,#REF!,0)</f>
        <v>#REF!</v>
      </c>
      <c r="EQ43" s="8" t="s">
        <v>131</v>
      </c>
      <c r="ER43" s="4" t="e">
        <f>IF(EQ43=#REF!,#REF!,0)</f>
        <v>#REF!</v>
      </c>
      <c r="ES43" s="8" t="s">
        <v>132</v>
      </c>
      <c r="ET43" s="4" t="e">
        <f>IF(ES43=#REF!,#REF!,0)</f>
        <v>#REF!</v>
      </c>
      <c r="EU43" s="19" t="e">
        <f>(EN43+EP43+ER43+ET43)*#REF!</f>
        <v>#REF!</v>
      </c>
      <c r="EW43" s="4" t="e">
        <f>IF(EV43=#REF!,#REF!,0)</f>
        <v>#REF!</v>
      </c>
      <c r="EX43" s="8" t="s">
        <v>133</v>
      </c>
      <c r="EY43" s="4" t="e">
        <f>IF(EX43=#REF!,#REF!,0)</f>
        <v>#REF!</v>
      </c>
      <c r="FA43" s="4" t="e">
        <f>IF(EZ43=#REF!,#REF!,0)</f>
        <v>#REF!</v>
      </c>
      <c r="FB43" s="19" t="e">
        <f>(EW43+EY43+FA43)*#REF!</f>
        <v>#REF!</v>
      </c>
      <c r="FC43" s="30" t="e">
        <f t="shared" si="20"/>
        <v>#REF!</v>
      </c>
      <c r="FD43" s="28" t="e">
        <f t="shared" si="21"/>
        <v>#REF!</v>
      </c>
      <c r="FE43" s="8" t="s">
        <v>51</v>
      </c>
      <c r="FF43" s="4" t="e">
        <f>IF(FE43=#REF!,#REF!,0)</f>
        <v>#REF!</v>
      </c>
      <c r="FG43" s="8" t="s">
        <v>134</v>
      </c>
      <c r="FH43" s="4" t="e">
        <f>IF(FG43=#REF!,#REF!,0)</f>
        <v>#REF!</v>
      </c>
      <c r="FI43" s="8" t="s">
        <v>135</v>
      </c>
      <c r="FJ43" s="4" t="e">
        <f>IF(FI43=#REF!,#REF!,0)</f>
        <v>#REF!</v>
      </c>
      <c r="FK43" s="8" t="s">
        <v>136</v>
      </c>
      <c r="FL43" s="4" t="e">
        <f>IF(FK43=#REF!,#REF!,0)</f>
        <v>#REF!</v>
      </c>
      <c r="FM43" s="8" t="s">
        <v>174</v>
      </c>
      <c r="FN43" s="4" t="e">
        <f>IF(FM43=#REF!,#REF!,0)</f>
        <v>#REF!</v>
      </c>
      <c r="FO43" s="8" t="s">
        <v>52</v>
      </c>
      <c r="FP43" s="4" t="e">
        <f>IF(FO43=#REF!,#REF!,0)</f>
        <v>#REF!</v>
      </c>
      <c r="FQ43" s="8" t="s">
        <v>53</v>
      </c>
      <c r="FR43" s="4" t="e">
        <f>IF(FQ43=#REF!,#REF!,0)</f>
        <v>#REF!</v>
      </c>
      <c r="FS43" s="19" t="e">
        <f>(FF43+FH43+FJ43+FL43+FN43+FP43+FR43)*#REF!</f>
        <v>#REF!</v>
      </c>
      <c r="FU43" s="4" t="e">
        <f>IF(FT43=#REF!,#REF!,0)</f>
        <v>#REF!</v>
      </c>
      <c r="FV43" s="8" t="s">
        <v>137</v>
      </c>
      <c r="FW43" s="4" t="e">
        <f>IF(FV43=#REF!,#REF!,0)</f>
        <v>#REF!</v>
      </c>
      <c r="FX43" s="8" t="s">
        <v>176</v>
      </c>
      <c r="FY43" s="4" t="e">
        <f>IF(FX43=#REF!,#REF!,0)</f>
        <v>#REF!</v>
      </c>
      <c r="FZ43" s="8" t="s">
        <v>138</v>
      </c>
      <c r="GA43" s="4" t="e">
        <f>IF(FZ43=#REF!,#REF!,0)</f>
        <v>#REF!</v>
      </c>
      <c r="GB43" s="8" t="s">
        <v>177</v>
      </c>
      <c r="GC43" s="4" t="e">
        <f>IF(GB43=#REF!,#REF!,0)</f>
        <v>#REF!</v>
      </c>
      <c r="GD43" s="8" t="s">
        <v>139</v>
      </c>
      <c r="GE43" s="4" t="e">
        <f>IF(GD43=#REF!,#REF!,0)</f>
        <v>#REF!</v>
      </c>
      <c r="GG43" s="4" t="e">
        <f>IF(GF43=#REF!,#REF!,0)</f>
        <v>#REF!</v>
      </c>
      <c r="GH43" s="8" t="s">
        <v>178</v>
      </c>
      <c r="GI43" s="4" t="e">
        <f>IF(GH43=#REF!,#REF!,0)</f>
        <v>#REF!</v>
      </c>
      <c r="GJ43" s="8" t="s">
        <v>206</v>
      </c>
      <c r="GK43" s="4" t="e">
        <f>IF(GJ43=#REF!,#REF!,0)</f>
        <v>#REF!</v>
      </c>
      <c r="GL43" s="8" t="s">
        <v>179</v>
      </c>
      <c r="GM43" s="4" t="e">
        <f>IF(GL43=#REF!,#REF!,0)</f>
        <v>#REF!</v>
      </c>
      <c r="GN43" s="19" t="e">
        <f>(FU43+FW43+FY43+GA43+GC43+GE43+GG43+GI43+GK43+GM43)*#REF!</f>
        <v>#REF!</v>
      </c>
      <c r="GP43" s="4" t="e">
        <f>IF(GO43=#REF!,#REF!,0)</f>
        <v>#REF!</v>
      </c>
      <c r="GQ43" s="8" t="s">
        <v>56</v>
      </c>
      <c r="GR43" s="4" t="e">
        <f>IF(GQ43=#REF!,#REF!,0)</f>
        <v>#REF!</v>
      </c>
      <c r="GT43" s="4" t="e">
        <f>IF(GS43=#REF!,#REF!,0)</f>
        <v>#REF!</v>
      </c>
      <c r="GV43" s="4" t="e">
        <f>IF(GU43=#REF!,#REF!,0)</f>
        <v>#REF!</v>
      </c>
      <c r="GW43" s="8" t="s">
        <v>59</v>
      </c>
      <c r="GX43" s="4" t="e">
        <f>IF(GW43=#REF!,#REF!,0)</f>
        <v>#REF!</v>
      </c>
      <c r="GY43" s="18" t="e">
        <f>(GP43+GR43+GT43+GV43+GX43)*#REF!</f>
        <v>#REF!</v>
      </c>
      <c r="GZ43" s="8" t="s">
        <v>60</v>
      </c>
      <c r="HA43" s="4" t="e">
        <f>IF(GZ43=#REF!,#REF!,0)</f>
        <v>#REF!</v>
      </c>
      <c r="HB43" s="8" t="s">
        <v>61</v>
      </c>
      <c r="HC43" s="4" t="e">
        <f>IF(HB43=#REF!,#REF!,0)</f>
        <v>#REF!</v>
      </c>
      <c r="HD43" s="8" t="s">
        <v>62</v>
      </c>
      <c r="HE43" s="4" t="e">
        <f>IF(HD43=#REF!,#REF!,0)</f>
        <v>#REF!</v>
      </c>
      <c r="HF43" s="8" t="s">
        <v>63</v>
      </c>
      <c r="HG43" s="4" t="e">
        <f>IF(HF43=#REF!,#REF!,0)</f>
        <v>#REF!</v>
      </c>
      <c r="HH43" s="8" t="s">
        <v>64</v>
      </c>
      <c r="HI43" s="4" t="e">
        <f>IF(HH43=#REF!,#REF!,0)</f>
        <v>#REF!</v>
      </c>
      <c r="HJ43" s="8" t="s">
        <v>65</v>
      </c>
      <c r="HK43" s="4" t="e">
        <f>IF(HJ43=#REF!,#REF!,0)</f>
        <v>#REF!</v>
      </c>
      <c r="HL43" s="8" t="s">
        <v>66</v>
      </c>
      <c r="HM43" s="4" t="e">
        <f>IF(HL43=#REF!,#REF!,0)</f>
        <v>#REF!</v>
      </c>
      <c r="HN43" s="8" t="s">
        <v>67</v>
      </c>
      <c r="HO43" s="4" t="e">
        <f>IF(HN43=#REF!,#REF!,0)</f>
        <v>#REF!</v>
      </c>
      <c r="HP43" s="18" t="e">
        <f>(HA43+HC43+HE43+HG43+HI43+HK43+HM43+HO43)*#REF!</f>
        <v>#REF!</v>
      </c>
      <c r="HQ43" s="28" t="e">
        <f t="shared" si="22"/>
        <v>#REF!</v>
      </c>
      <c r="HR43" s="8" t="s">
        <v>207</v>
      </c>
      <c r="HS43" s="4" t="e">
        <f>VLOOKUP(HR43,#REF!,2,FALSE)</f>
        <v>#REF!</v>
      </c>
      <c r="HT43" s="19" t="e">
        <f>HS43*#REF!</f>
        <v>#REF!</v>
      </c>
      <c r="HU43" s="8" t="s">
        <v>141</v>
      </c>
      <c r="HV43" s="4" t="e">
        <f>IF(HU43=#REF!,#REF!,0)</f>
        <v>#REF!</v>
      </c>
      <c r="HW43" s="8" t="s">
        <v>69</v>
      </c>
      <c r="HX43" s="4" t="e">
        <f>IF(HW43=#REF!,#REF!,0)</f>
        <v>#REF!</v>
      </c>
      <c r="HY43" s="8" t="s">
        <v>70</v>
      </c>
      <c r="HZ43" s="4" t="e">
        <f>IF(HY43=#REF!,#REF!,0)</f>
        <v>#REF!</v>
      </c>
      <c r="IA43" s="8" t="s">
        <v>71</v>
      </c>
      <c r="IB43" s="4" t="e">
        <f>IF(IA43=#REF!,#REF!,0)</f>
        <v>#REF!</v>
      </c>
      <c r="IC43" s="8" t="s">
        <v>72</v>
      </c>
      <c r="ID43" s="4" t="e">
        <f>IF(IC43=#REF!,#REF!,0)</f>
        <v>#REF!</v>
      </c>
      <c r="IF43" s="4" t="e">
        <f>IF(IE43=#REF!,#REF!,0)</f>
        <v>#REF!</v>
      </c>
      <c r="IH43" s="4" t="e">
        <f>IF(IG43=#REF!,#REF!,0)</f>
        <v>#REF!</v>
      </c>
      <c r="IJ43" s="4" t="e">
        <f>IF(II43=#REF!,#REF!,0)</f>
        <v>#REF!</v>
      </c>
      <c r="IL43" s="4" t="e">
        <f>IF(IK43=#REF!,#REF!,0)</f>
        <v>#REF!</v>
      </c>
      <c r="IM43" s="19" t="e">
        <f>(HV43+HX43+HZ43+IB43+ID43+IF43+IH43+IJ43+IL43)*#REF!</f>
        <v>#REF!</v>
      </c>
      <c r="IN43" s="8" t="s">
        <v>7</v>
      </c>
      <c r="IO43" s="4" t="e">
        <f>IF(IN43=#REF!,#REF!,0)</f>
        <v>#REF!</v>
      </c>
      <c r="IP43" s="8" t="s">
        <v>77</v>
      </c>
      <c r="IQ43" s="4" t="e">
        <f>IF(IP43=#REF!,#REF!,0)</f>
        <v>#REF!</v>
      </c>
      <c r="IR43" s="8" t="s">
        <v>78</v>
      </c>
      <c r="IS43" s="4" t="e">
        <f>IF(IR43=#REF!,#REF!,0)</f>
        <v>#REF!</v>
      </c>
      <c r="IT43" s="8" t="s">
        <v>9</v>
      </c>
      <c r="IU43" s="4" t="e">
        <f>IF(IT43=#REF!,#REF!,0)</f>
        <v>#REF!</v>
      </c>
      <c r="IV43" s="19" t="e">
        <f>(IO43+IQ43+IS43+IU43)*#REF!</f>
        <v>#REF!</v>
      </c>
      <c r="IW43" s="8" t="s">
        <v>79</v>
      </c>
      <c r="IX43" s="4" t="e">
        <f>IF(IW43=#REF!,#REF!,0)</f>
        <v>#REF!</v>
      </c>
      <c r="IY43" s="8" t="s">
        <v>80</v>
      </c>
      <c r="IZ43" s="4" t="e">
        <f>IF(IY43=#REF!,#REF!,0)</f>
        <v>#REF!</v>
      </c>
      <c r="JA43" s="8" t="s">
        <v>9</v>
      </c>
      <c r="JB43" s="4" t="e">
        <f>IF(JA43=#REF!,#REF!,0)</f>
        <v>#REF!</v>
      </c>
      <c r="JC43" s="19" t="e">
        <f>(IX43+IZ43+JB43)*#REF!</f>
        <v>#REF!</v>
      </c>
      <c r="JD43" s="28" t="e">
        <f t="shared" si="23"/>
        <v>#REF!</v>
      </c>
      <c r="JE43" s="8" t="s">
        <v>142</v>
      </c>
      <c r="JF43" s="4" t="e">
        <f>VLOOKUP(JE43,#REF!,2,FALSE)</f>
        <v>#REF!</v>
      </c>
      <c r="JG43" s="19" t="e">
        <f>JF43*#REF!</f>
        <v>#REF!</v>
      </c>
      <c r="JH43" s="8" t="s">
        <v>82</v>
      </c>
      <c r="JI43" s="4" t="e">
        <f>IF(JH43=#REF!,#REF!,0)</f>
        <v>#REF!</v>
      </c>
      <c r="JJ43" s="8" t="s">
        <v>83</v>
      </c>
      <c r="JK43" s="4" t="e">
        <f>IF(JJ43=#REF!,#REF!,0)</f>
        <v>#REF!</v>
      </c>
      <c r="JL43" s="8" t="s">
        <v>84</v>
      </c>
      <c r="JM43" s="4" t="e">
        <f>IF(JL43=#REF!,#REF!,0)</f>
        <v>#REF!</v>
      </c>
      <c r="JN43" s="8" t="s">
        <v>85</v>
      </c>
      <c r="JO43" s="4" t="e">
        <f>IF(JN43=#REF!,#REF!,0)</f>
        <v>#REF!</v>
      </c>
      <c r="JP43" s="18" t="e">
        <f>(JI43+JK43+JM43+JO43)*#REF!</f>
        <v>#REF!</v>
      </c>
      <c r="JQ43" s="8" t="s">
        <v>86</v>
      </c>
      <c r="JR43" s="4" t="e">
        <f>IF(JQ43=#REF!,#REF!,0)</f>
        <v>#REF!</v>
      </c>
      <c r="JS43" s="8" t="s">
        <v>87</v>
      </c>
      <c r="JT43" s="4" t="e">
        <f>IF(JS43=#REF!,#REF!,0)</f>
        <v>#REF!</v>
      </c>
      <c r="JU43" s="8" t="s">
        <v>143</v>
      </c>
      <c r="JV43" s="4" t="e">
        <f>IF(JU43=#REF!,#REF!,0)</f>
        <v>#REF!</v>
      </c>
      <c r="JW43" s="20" t="e">
        <f>(JR43+JT43+JV43)*#REF!</f>
        <v>#REF!</v>
      </c>
      <c r="JX43" s="11" t="s">
        <v>144</v>
      </c>
      <c r="JY43" s="11" t="s">
        <v>144</v>
      </c>
      <c r="JZ43" s="11" t="s">
        <v>144</v>
      </c>
      <c r="KA43" s="11" t="s">
        <v>144</v>
      </c>
      <c r="KB43" s="11" t="s">
        <v>144</v>
      </c>
      <c r="KC43" s="11" t="s">
        <v>144</v>
      </c>
      <c r="KD43" s="11">
        <v>0</v>
      </c>
      <c r="KE43" s="11">
        <v>22</v>
      </c>
      <c r="KF43" s="11">
        <v>35</v>
      </c>
      <c r="KG43" s="11">
        <v>22</v>
      </c>
      <c r="KH43" s="11">
        <v>0</v>
      </c>
      <c r="KI43" s="11">
        <v>509</v>
      </c>
      <c r="KJ43" s="11">
        <v>3772</v>
      </c>
      <c r="KK43" s="11">
        <v>886</v>
      </c>
      <c r="KL43" s="11">
        <v>3299802</v>
      </c>
      <c r="KM43" s="11">
        <v>2649802</v>
      </c>
      <c r="KN43" s="11">
        <v>650000</v>
      </c>
      <c r="KO43" s="11">
        <v>620402.28</v>
      </c>
      <c r="KP43" s="11">
        <v>441651</v>
      </c>
      <c r="KQ43" s="11">
        <v>998577.52</v>
      </c>
      <c r="KR43" s="11">
        <v>0</v>
      </c>
      <c r="KS43" s="11">
        <v>26</v>
      </c>
      <c r="KT43" s="11">
        <v>5</v>
      </c>
      <c r="KU43" s="11">
        <v>14</v>
      </c>
      <c r="KV43" s="11" t="s">
        <v>146</v>
      </c>
      <c r="KW43" s="11" t="s">
        <v>147</v>
      </c>
    </row>
    <row r="44" spans="1:309" x14ac:dyDescent="0.25">
      <c r="A44" s="39">
        <v>44</v>
      </c>
      <c r="B44" s="11" t="s">
        <v>465</v>
      </c>
      <c r="C44" s="39" t="s">
        <v>1839</v>
      </c>
      <c r="D44" s="39" t="s">
        <v>461</v>
      </c>
      <c r="E44" s="39" t="s">
        <v>462</v>
      </c>
      <c r="F44" s="39" t="s">
        <v>310</v>
      </c>
      <c r="G44" s="39" t="s">
        <v>462</v>
      </c>
      <c r="H44" s="39" t="s">
        <v>463</v>
      </c>
      <c r="I44" s="39" t="s">
        <v>464</v>
      </c>
      <c r="J44" s="39" t="s">
        <v>1812</v>
      </c>
      <c r="K44" s="39" t="s">
        <v>1700</v>
      </c>
      <c r="L44" s="41" t="e">
        <f t="shared" si="12"/>
        <v>#REF!</v>
      </c>
      <c r="M44" s="36" t="e">
        <f t="shared" si="13"/>
        <v>#REF!</v>
      </c>
      <c r="N44" s="33" t="e">
        <f t="shared" si="14"/>
        <v>#REF!</v>
      </c>
      <c r="O44" s="23" t="e">
        <f t="shared" si="15"/>
        <v>#REF!</v>
      </c>
      <c r="P44" s="8" t="s">
        <v>279</v>
      </c>
      <c r="Q44" s="14" t="e">
        <f>VLOOKUP(P44,#REF!,2,FALSE)</f>
        <v>#REF!</v>
      </c>
      <c r="R44" s="8" t="s">
        <v>154</v>
      </c>
      <c r="S44" s="14" t="e">
        <f>VLOOKUP(R44,#REF!,2,FALSE)</f>
        <v>#REF!</v>
      </c>
      <c r="T44" s="15" t="e">
        <f>(Q44+S44)*#REF!</f>
        <v>#REF!</v>
      </c>
      <c r="U44" s="8" t="s">
        <v>7</v>
      </c>
      <c r="V44" s="10" t="e">
        <f>IF(U44=#REF!,#REF!,0)</f>
        <v>#REF!</v>
      </c>
      <c r="W44" s="8" t="s">
        <v>8</v>
      </c>
      <c r="X44" s="10" t="e">
        <f>IF(W44=#REF!,#REF!,0)</f>
        <v>#REF!</v>
      </c>
      <c r="Y44" s="8" t="s">
        <v>9</v>
      </c>
      <c r="Z44" s="10" t="e">
        <f>IF(Y44=#REF!,#REF!,0)</f>
        <v>#REF!</v>
      </c>
      <c r="AA44" s="8" t="s">
        <v>7</v>
      </c>
      <c r="AB44" s="10" t="e">
        <f>IF(AA44=#REF!,#REF!,0)</f>
        <v>#REF!</v>
      </c>
      <c r="AC44" s="8" t="s">
        <v>8</v>
      </c>
      <c r="AD44" s="10" t="e">
        <f>IF(AC44=#REF!,#REF!,0)</f>
        <v>#REF!</v>
      </c>
      <c r="AE44" s="8" t="s">
        <v>9</v>
      </c>
      <c r="AF44" s="10" t="e">
        <f>IF(AE44=#REF!,#REF!,0)</f>
        <v>#REF!</v>
      </c>
      <c r="AG44" s="8" t="s">
        <v>7</v>
      </c>
      <c r="AH44" s="10" t="e">
        <f>IF(AG44=#REF!,#REF!,0)</f>
        <v>#REF!</v>
      </c>
      <c r="AI44" s="8" t="s">
        <v>8</v>
      </c>
      <c r="AJ44" s="10" t="e">
        <f>IF(AI44=#REF!,#REF!,0)</f>
        <v>#REF!</v>
      </c>
      <c r="AK44" s="8" t="s">
        <v>9</v>
      </c>
      <c r="AL44" s="10" t="e">
        <f>IF(AK44=#REF!,#REF!,0)</f>
        <v>#REF!</v>
      </c>
      <c r="AM44" s="17" t="e">
        <f>(V44+X44+Z44+AB44+AD44+AF44+AH44+AJ44+AL44)*#REF!</f>
        <v>#REF!</v>
      </c>
      <c r="AN44" s="27" t="e">
        <f t="shared" si="16"/>
        <v>#REF!</v>
      </c>
      <c r="AP44" s="4" t="e">
        <f>IF(AO44=#REF!,#REF!,0)</f>
        <v>#REF!</v>
      </c>
      <c r="AR44" s="4" t="e">
        <f>IF(AQ44=#REF!,#REF!,0)</f>
        <v>#REF!</v>
      </c>
      <c r="AS44" s="8" t="s">
        <v>12</v>
      </c>
      <c r="AT44" s="4" t="e">
        <f>IF(AS44=#REF!,#REF!,0)</f>
        <v>#REF!</v>
      </c>
      <c r="AV44" s="4" t="e">
        <f>IF(AU44=#REF!,#REF!,0)</f>
        <v>#REF!</v>
      </c>
      <c r="AX44" s="4" t="e">
        <f>IF(AW44=#REF!,#REF!,0)</f>
        <v>#REF!</v>
      </c>
      <c r="AY44" s="8" t="s">
        <v>15</v>
      </c>
      <c r="AZ44" s="4" t="e">
        <f>IF(AY44=#REF!,#REF!,0)</f>
        <v>#REF!</v>
      </c>
      <c r="BA44" s="20" t="e">
        <f>(AP44+AR44+AT44+AV44+AX44+AZ44)*#REF!</f>
        <v>#REF!</v>
      </c>
      <c r="BB44" s="8" t="s">
        <v>204</v>
      </c>
      <c r="BC44" s="4" t="e">
        <f>VLOOKUP(BB44,#REF!,2,FALSE)</f>
        <v>#REF!</v>
      </c>
      <c r="BD44" s="20" t="e">
        <f>BC44*#REF!</f>
        <v>#REF!</v>
      </c>
      <c r="BE44" s="8" t="s">
        <v>214</v>
      </c>
      <c r="BF44" s="4" t="e">
        <f>VLOOKUP(BE44,#REF!,2,0)</f>
        <v>#REF!</v>
      </c>
      <c r="BG44" s="20" t="e">
        <f>BF44*#REF!</f>
        <v>#REF!</v>
      </c>
      <c r="BH44" s="8" t="s">
        <v>156</v>
      </c>
      <c r="BI44" s="4" t="e">
        <f>VLOOKUP(BH44,#REF!,2,FALSE)</f>
        <v>#REF!</v>
      </c>
      <c r="BJ44" s="19" t="e">
        <f>BI44*#REF!</f>
        <v>#REF!</v>
      </c>
      <c r="BK44" s="8" t="s">
        <v>124</v>
      </c>
      <c r="BL44" s="4" t="e">
        <f>VLOOKUP(BK44,#REF!,2,FALSE)</f>
        <v>#REF!</v>
      </c>
      <c r="BM44" s="8" t="s">
        <v>125</v>
      </c>
      <c r="BN44" s="4" t="e">
        <f>VLOOKUP(BM44,#REF!,2,FALSE)</f>
        <v>#REF!</v>
      </c>
      <c r="BO44" s="20" t="e">
        <f>(BL44+BN44)*#REF!</f>
        <v>#REF!</v>
      </c>
      <c r="BP44" s="28" t="e">
        <f t="shared" si="17"/>
        <v>#REF!</v>
      </c>
      <c r="BR44" s="4" t="e">
        <f>IF(BQ44=#REF!,#REF!,0)</f>
        <v>#REF!</v>
      </c>
      <c r="BT44" s="4" t="e">
        <f>IF(BS44=#REF!,#REF!,0)</f>
        <v>#REF!</v>
      </c>
      <c r="BV44" s="4" t="e">
        <f>IF(BU44=#REF!,#REF!,0)</f>
        <v>#REF!</v>
      </c>
      <c r="BX44" s="4" t="e">
        <f>IF(BW44=#REF!,#REF!,0)</f>
        <v>#REF!</v>
      </c>
      <c r="BZ44" s="4" t="e">
        <f>IF(BY44=#REF!,#REF!,0)</f>
        <v>#REF!</v>
      </c>
      <c r="CB44" s="4" t="e">
        <f>IF(CA44=#REF!,#REF!,0)</f>
        <v>#REF!</v>
      </c>
      <c r="CD44" s="4" t="e">
        <f>IF(CC44=#REF!,#REF!,0)</f>
        <v>#REF!</v>
      </c>
      <c r="CF44" s="4" t="e">
        <f>IF(CE44=#REF!,#REF!,0)</f>
        <v>#REF!</v>
      </c>
      <c r="CG44" s="20" t="e">
        <f>(BR44+BT44+BV44+BX44+BZ44+CB44+CD44+CF44)*#REF!</f>
        <v>#REF!</v>
      </c>
      <c r="CH44" s="8" t="s">
        <v>27</v>
      </c>
      <c r="CI44" s="4" t="e">
        <f>IF(CH44=#REF!,#REF!,0)</f>
        <v>#REF!</v>
      </c>
      <c r="CJ44" s="8" t="s">
        <v>28</v>
      </c>
      <c r="CK44" s="4" t="e">
        <f>IF(CJ44=#REF!,#REF!,0)</f>
        <v>#REF!</v>
      </c>
      <c r="CL44" s="8" t="s">
        <v>29</v>
      </c>
      <c r="CM44" s="4" t="e">
        <f>IF(CL44=#REF!,#REF!,0)</f>
        <v>#REF!</v>
      </c>
      <c r="CN44" s="20" t="e">
        <f>(CI44+CK44+CM44)*#REF!</f>
        <v>#REF!</v>
      </c>
      <c r="CO44" s="8" t="s">
        <v>126</v>
      </c>
      <c r="CP44" s="4" t="e">
        <f>VLOOKUP(CO44,#REF!,2,FALSE)</f>
        <v>#REF!</v>
      </c>
      <c r="CQ44" s="20" t="e">
        <f>CP44*#REF!</f>
        <v>#REF!</v>
      </c>
      <c r="CR44" s="8" t="s">
        <v>140</v>
      </c>
      <c r="CS44" s="4" t="e">
        <f>VLOOKUP(CR44,#REF!,2,FALSE)</f>
        <v>#REF!</v>
      </c>
      <c r="CT44" s="8" t="s">
        <v>31</v>
      </c>
      <c r="CU44" s="4" t="e">
        <f>IF(CT44=#REF!,#REF!,0)</f>
        <v>#REF!</v>
      </c>
      <c r="CW44" s="4" t="e">
        <f>IF(CV44=#REF!,#REF!,0)</f>
        <v>#REF!</v>
      </c>
      <c r="CY44" s="4" t="e">
        <f>IF(CX44=#REF!,#REF!,0)</f>
        <v>#REF!</v>
      </c>
      <c r="DA44" s="4" t="e">
        <f>IF(CZ44=#REF!,#REF!,0)</f>
        <v>#REF!</v>
      </c>
      <c r="DB44" s="20" t="e">
        <f>(CS44+CU44+CW44+CY44+DA44)*#REF!</f>
        <v>#REF!</v>
      </c>
      <c r="DD44" s="4" t="e">
        <f>IF(DC44=#REF!,#REF!,0)</f>
        <v>#REF!</v>
      </c>
      <c r="DE44" s="8" t="s">
        <v>36</v>
      </c>
      <c r="DF44" s="4" t="e">
        <f>IF(DE44=#REF!,#REF!,0)</f>
        <v>#REF!</v>
      </c>
      <c r="DH44" s="4" t="e">
        <f>IF(DG44=#REF!,#REF!,0)</f>
        <v>#REF!</v>
      </c>
      <c r="DI44" s="19" t="e">
        <f>(DD44+DF44+DH44)*#REF!</f>
        <v>#REF!</v>
      </c>
      <c r="DJ44" s="8" t="s">
        <v>38</v>
      </c>
      <c r="DK44" s="4" t="e">
        <f>IF(DJ44=#REF!,#REF!,0)</f>
        <v>#REF!</v>
      </c>
      <c r="DM44" s="4" t="e">
        <f>IF(DL44=#REF!,#REF!,0)</f>
        <v>#REF!</v>
      </c>
      <c r="DN44" s="8" t="s">
        <v>40</v>
      </c>
      <c r="DO44" s="4" t="e">
        <f>IF(DN44=#REF!,#REF!,0)</f>
        <v>#REF!</v>
      </c>
      <c r="DP44" s="8" t="s">
        <v>128</v>
      </c>
      <c r="DQ44" s="4" t="e">
        <f>IF(DP44=#REF!,#REF!,0)</f>
        <v>#REF!</v>
      </c>
      <c r="DS44" s="4" t="e">
        <f>IF(DR44=#REF!,#REF!,0)</f>
        <v>#REF!</v>
      </c>
      <c r="DU44" s="4" t="e">
        <f>IF(DT44=#REF!,#REF!,0)</f>
        <v>#REF!</v>
      </c>
      <c r="DV44" s="19" t="e">
        <f>(DK44+DM44+DO44+DQ44+DS44+DU44)*#REF!</f>
        <v>#REF!</v>
      </c>
      <c r="DW44" s="28" t="e">
        <f t="shared" si="18"/>
        <v>#REF!</v>
      </c>
      <c r="DX44" s="8" t="s">
        <v>42</v>
      </c>
      <c r="DY44" s="4" t="e">
        <f>IF(DX44=#REF!,#REF!,0)</f>
        <v>#REF!</v>
      </c>
      <c r="DZ44" s="8" t="s">
        <v>43</v>
      </c>
      <c r="EA44" s="4" t="e">
        <f>IF(DZ44=#REF!,#REF!,0)</f>
        <v>#REF!</v>
      </c>
      <c r="EB44" s="8" t="s">
        <v>44</v>
      </c>
      <c r="EC44" s="4" t="e">
        <f>IF(EB44=#REF!,#REF!,0)</f>
        <v>#REF!</v>
      </c>
      <c r="ED44" s="8" t="s">
        <v>45</v>
      </c>
      <c r="EE44" s="4" t="e">
        <f>IF(ED44=#REF!,#REF!,0)</f>
        <v>#REF!</v>
      </c>
      <c r="EF44" s="8" t="s">
        <v>46</v>
      </c>
      <c r="EG44" s="4" t="e">
        <f>IF(EF44=#REF!,#REF!,0)</f>
        <v>#REF!</v>
      </c>
      <c r="EH44" s="19" t="e">
        <f>(DY44+EA44+EC44+EE44+EG44)*#REF!</f>
        <v>#REF!</v>
      </c>
      <c r="EI44" s="8" t="s">
        <v>159</v>
      </c>
      <c r="EJ44" s="4" t="e">
        <f>VLOOKUP(EI44,#REF!,2,FALSE)</f>
        <v>#REF!</v>
      </c>
      <c r="EK44" s="19" t="e">
        <f>EJ44*#REF!</f>
        <v>#REF!</v>
      </c>
      <c r="EL44" s="28" t="e">
        <f t="shared" si="19"/>
        <v>#REF!</v>
      </c>
      <c r="EM44" s="8" t="s">
        <v>48</v>
      </c>
      <c r="EN44" s="4" t="e">
        <f>IF(EM44=#REF!,#REF!,0)</f>
        <v>#REF!</v>
      </c>
      <c r="EP44" s="4" t="e">
        <f>IF(EO44=#REF!,#REF!,0)</f>
        <v>#REF!</v>
      </c>
      <c r="EQ44" s="8" t="s">
        <v>131</v>
      </c>
      <c r="ER44" s="4" t="e">
        <f>IF(EQ44=#REF!,#REF!,0)</f>
        <v>#REF!</v>
      </c>
      <c r="ES44" s="8" t="s">
        <v>132</v>
      </c>
      <c r="ET44" s="4" t="e">
        <f>IF(ES44=#REF!,#REF!,0)</f>
        <v>#REF!</v>
      </c>
      <c r="EU44" s="19" t="e">
        <f>(EN44+EP44+ER44+ET44)*#REF!</f>
        <v>#REF!</v>
      </c>
      <c r="EV44" s="8" t="s">
        <v>173</v>
      </c>
      <c r="EW44" s="4" t="e">
        <f>IF(EV44=#REF!,#REF!,0)</f>
        <v>#REF!</v>
      </c>
      <c r="EX44" s="8" t="s">
        <v>133</v>
      </c>
      <c r="EY44" s="4" t="e">
        <f>IF(EX44=#REF!,#REF!,0)</f>
        <v>#REF!</v>
      </c>
      <c r="EZ44" s="8" t="s">
        <v>50</v>
      </c>
      <c r="FA44" s="4" t="e">
        <f>IF(EZ44=#REF!,#REF!,0)</f>
        <v>#REF!</v>
      </c>
      <c r="FB44" s="19" t="e">
        <f>(EW44+EY44+FA44)*#REF!</f>
        <v>#REF!</v>
      </c>
      <c r="FC44" s="30" t="e">
        <f t="shared" si="20"/>
        <v>#REF!</v>
      </c>
      <c r="FD44" s="28" t="e">
        <f t="shared" si="21"/>
        <v>#REF!</v>
      </c>
      <c r="FE44" s="8" t="s">
        <v>51</v>
      </c>
      <c r="FF44" s="4" t="e">
        <f>IF(FE44=#REF!,#REF!,0)</f>
        <v>#REF!</v>
      </c>
      <c r="FG44" s="8" t="s">
        <v>134</v>
      </c>
      <c r="FH44" s="4" t="e">
        <f>IF(FG44=#REF!,#REF!,0)</f>
        <v>#REF!</v>
      </c>
      <c r="FI44" s="8" t="s">
        <v>135</v>
      </c>
      <c r="FJ44" s="4" t="e">
        <f>IF(FI44=#REF!,#REF!,0)</f>
        <v>#REF!</v>
      </c>
      <c r="FK44" s="8" t="s">
        <v>136</v>
      </c>
      <c r="FL44" s="4" t="e">
        <f>IF(FK44=#REF!,#REF!,0)</f>
        <v>#REF!</v>
      </c>
      <c r="FM44" s="8" t="s">
        <v>174</v>
      </c>
      <c r="FN44" s="4" t="e">
        <f>IF(FM44=#REF!,#REF!,0)</f>
        <v>#REF!</v>
      </c>
      <c r="FO44" s="8" t="s">
        <v>52</v>
      </c>
      <c r="FP44" s="4" t="e">
        <f>IF(FO44=#REF!,#REF!,0)</f>
        <v>#REF!</v>
      </c>
      <c r="FR44" s="4" t="e">
        <f>IF(FQ44=#REF!,#REF!,0)</f>
        <v>#REF!</v>
      </c>
      <c r="FS44" s="19" t="e">
        <f>(FF44+FH44+FJ44+FL44+FN44+FP44+FR44)*#REF!</f>
        <v>#REF!</v>
      </c>
      <c r="FU44" s="4" t="e">
        <f>IF(FT44=#REF!,#REF!,0)</f>
        <v>#REF!</v>
      </c>
      <c r="FW44" s="4" t="e">
        <f>IF(FV44=#REF!,#REF!,0)</f>
        <v>#REF!</v>
      </c>
      <c r="FY44" s="4" t="e">
        <f>IF(FX44=#REF!,#REF!,0)</f>
        <v>#REF!</v>
      </c>
      <c r="GA44" s="4" t="e">
        <f>IF(FZ44=#REF!,#REF!,0)</f>
        <v>#REF!</v>
      </c>
      <c r="GC44" s="4" t="e">
        <f>IF(GB44=#REF!,#REF!,0)</f>
        <v>#REF!</v>
      </c>
      <c r="GD44" s="8" t="s">
        <v>139</v>
      </c>
      <c r="GE44" s="4" t="e">
        <f>IF(GD44=#REF!,#REF!,0)</f>
        <v>#REF!</v>
      </c>
      <c r="GG44" s="4" t="e">
        <f>IF(GF44=#REF!,#REF!,0)</f>
        <v>#REF!</v>
      </c>
      <c r="GI44" s="4" t="e">
        <f>IF(GH44=#REF!,#REF!,0)</f>
        <v>#REF!</v>
      </c>
      <c r="GK44" s="4" t="e">
        <f>IF(GJ44=#REF!,#REF!,0)</f>
        <v>#REF!</v>
      </c>
      <c r="GM44" s="4" t="e">
        <f>IF(GL44=#REF!,#REF!,0)</f>
        <v>#REF!</v>
      </c>
      <c r="GN44" s="19" t="e">
        <f>(FU44+FW44+FY44+GA44+GC44+GE44+GG44+GI44+GK44+GM44)*#REF!</f>
        <v>#REF!</v>
      </c>
      <c r="GP44" s="4" t="e">
        <f>IF(GO44=#REF!,#REF!,0)</f>
        <v>#REF!</v>
      </c>
      <c r="GR44" s="4" t="e">
        <f>IF(GQ44=#REF!,#REF!,0)</f>
        <v>#REF!</v>
      </c>
      <c r="GT44" s="4" t="e">
        <f>IF(GS44=#REF!,#REF!,0)</f>
        <v>#REF!</v>
      </c>
      <c r="GU44" s="8" t="s">
        <v>58</v>
      </c>
      <c r="GV44" s="4" t="e">
        <f>IF(GU44=#REF!,#REF!,0)</f>
        <v>#REF!</v>
      </c>
      <c r="GW44" s="8" t="s">
        <v>59</v>
      </c>
      <c r="GX44" s="4" t="e">
        <f>IF(GW44=#REF!,#REF!,0)</f>
        <v>#REF!</v>
      </c>
      <c r="GY44" s="18" t="e">
        <f>(GP44+GR44+GT44+GV44+GX44)*#REF!</f>
        <v>#REF!</v>
      </c>
      <c r="GZ44" s="8" t="s">
        <v>60</v>
      </c>
      <c r="HA44" s="4" t="e">
        <f>IF(GZ44=#REF!,#REF!,0)</f>
        <v>#REF!</v>
      </c>
      <c r="HB44" s="8" t="s">
        <v>61</v>
      </c>
      <c r="HC44" s="4" t="e">
        <f>IF(HB44=#REF!,#REF!,0)</f>
        <v>#REF!</v>
      </c>
      <c r="HD44" s="8" t="s">
        <v>62</v>
      </c>
      <c r="HE44" s="4" t="e">
        <f>IF(HD44=#REF!,#REF!,0)</f>
        <v>#REF!</v>
      </c>
      <c r="HF44" s="8" t="s">
        <v>63</v>
      </c>
      <c r="HG44" s="4" t="e">
        <f>IF(HF44=#REF!,#REF!,0)</f>
        <v>#REF!</v>
      </c>
      <c r="HH44" s="8" t="s">
        <v>64</v>
      </c>
      <c r="HI44" s="4" t="e">
        <f>IF(HH44=#REF!,#REF!,0)</f>
        <v>#REF!</v>
      </c>
      <c r="HJ44" s="8" t="s">
        <v>65</v>
      </c>
      <c r="HK44" s="4" t="e">
        <f>IF(HJ44=#REF!,#REF!,0)</f>
        <v>#REF!</v>
      </c>
      <c r="HL44" s="8" t="s">
        <v>66</v>
      </c>
      <c r="HM44" s="4" t="e">
        <f>IF(HL44=#REF!,#REF!,0)</f>
        <v>#REF!</v>
      </c>
      <c r="HN44" s="8" t="s">
        <v>67</v>
      </c>
      <c r="HO44" s="4" t="e">
        <f>IF(HN44=#REF!,#REF!,0)</f>
        <v>#REF!</v>
      </c>
      <c r="HP44" s="18" t="e">
        <f>(HA44+HC44+HE44+HG44+HI44+HK44+HM44+HO44)*#REF!</f>
        <v>#REF!</v>
      </c>
      <c r="HQ44" s="28" t="e">
        <f t="shared" si="22"/>
        <v>#REF!</v>
      </c>
      <c r="HR44" s="8" t="s">
        <v>207</v>
      </c>
      <c r="HS44" s="4" t="e">
        <f>VLOOKUP(HR44,#REF!,2,FALSE)</f>
        <v>#REF!</v>
      </c>
      <c r="HT44" s="19" t="e">
        <f>HS44*#REF!</f>
        <v>#REF!</v>
      </c>
      <c r="HU44" s="8" t="s">
        <v>141</v>
      </c>
      <c r="HV44" s="4" t="e">
        <f>IF(HU44=#REF!,#REF!,0)</f>
        <v>#REF!</v>
      </c>
      <c r="HW44" s="8" t="s">
        <v>69</v>
      </c>
      <c r="HX44" s="4" t="e">
        <f>IF(HW44=#REF!,#REF!,0)</f>
        <v>#REF!</v>
      </c>
      <c r="HY44" s="8" t="s">
        <v>70</v>
      </c>
      <c r="HZ44" s="4" t="e">
        <f>IF(HY44=#REF!,#REF!,0)</f>
        <v>#REF!</v>
      </c>
      <c r="IA44" s="8" t="s">
        <v>71</v>
      </c>
      <c r="IB44" s="4" t="e">
        <f>IF(IA44=#REF!,#REF!,0)</f>
        <v>#REF!</v>
      </c>
      <c r="IC44" s="8" t="s">
        <v>72</v>
      </c>
      <c r="ID44" s="4" t="e">
        <f>IF(IC44=#REF!,#REF!,0)</f>
        <v>#REF!</v>
      </c>
      <c r="IE44" s="8" t="s">
        <v>73</v>
      </c>
      <c r="IF44" s="4" t="e">
        <f>IF(IE44=#REF!,#REF!,0)</f>
        <v>#REF!</v>
      </c>
      <c r="IG44" s="8" t="s">
        <v>74</v>
      </c>
      <c r="IH44" s="4" t="e">
        <f>IF(IG44=#REF!,#REF!,0)</f>
        <v>#REF!</v>
      </c>
      <c r="IJ44" s="4" t="e">
        <f>IF(II44=#REF!,#REF!,0)</f>
        <v>#REF!</v>
      </c>
      <c r="IL44" s="4" t="e">
        <f>IF(IK44=#REF!,#REF!,0)</f>
        <v>#REF!</v>
      </c>
      <c r="IM44" s="19" t="e">
        <f>(HV44+HX44+HZ44+IB44+ID44+IF44+IH44+IJ44+IL44)*#REF!</f>
        <v>#REF!</v>
      </c>
      <c r="IO44" s="4" t="e">
        <f>IF(IN44=#REF!,#REF!,0)</f>
        <v>#REF!</v>
      </c>
      <c r="IP44" s="8" t="s">
        <v>77</v>
      </c>
      <c r="IQ44" s="4" t="e">
        <f>IF(IP44=#REF!,#REF!,0)</f>
        <v>#REF!</v>
      </c>
      <c r="IR44" s="8" t="s">
        <v>78</v>
      </c>
      <c r="IS44" s="4" t="e">
        <f>IF(IR44=#REF!,#REF!,0)</f>
        <v>#REF!</v>
      </c>
      <c r="IT44" s="8" t="s">
        <v>9</v>
      </c>
      <c r="IU44" s="4" t="e">
        <f>IF(IT44=#REF!,#REF!,0)</f>
        <v>#REF!</v>
      </c>
      <c r="IV44" s="19" t="e">
        <f>(IO44+IQ44+IS44+IU44)*#REF!</f>
        <v>#REF!</v>
      </c>
      <c r="IW44" s="8" t="s">
        <v>79</v>
      </c>
      <c r="IX44" s="4" t="e">
        <f>IF(IW44=#REF!,#REF!,0)</f>
        <v>#REF!</v>
      </c>
      <c r="IY44" s="8" t="s">
        <v>80</v>
      </c>
      <c r="IZ44" s="4" t="e">
        <f>IF(IY44=#REF!,#REF!,0)</f>
        <v>#REF!</v>
      </c>
      <c r="JA44" s="8" t="s">
        <v>9</v>
      </c>
      <c r="JB44" s="4" t="e">
        <f>IF(JA44=#REF!,#REF!,0)</f>
        <v>#REF!</v>
      </c>
      <c r="JC44" s="19" t="e">
        <f>(IX44+IZ44+JB44)*#REF!</f>
        <v>#REF!</v>
      </c>
      <c r="JD44" s="28" t="e">
        <f t="shared" si="23"/>
        <v>#REF!</v>
      </c>
      <c r="JE44" s="8" t="s">
        <v>161</v>
      </c>
      <c r="JF44" s="4" t="e">
        <f>VLOOKUP(JE44,#REF!,2,FALSE)</f>
        <v>#REF!</v>
      </c>
      <c r="JG44" s="19" t="e">
        <f>JF44*#REF!</f>
        <v>#REF!</v>
      </c>
      <c r="JH44" s="8" t="s">
        <v>82</v>
      </c>
      <c r="JI44" s="4" t="e">
        <f>IF(JH44=#REF!,#REF!,0)</f>
        <v>#REF!</v>
      </c>
      <c r="JJ44" s="8" t="s">
        <v>83</v>
      </c>
      <c r="JK44" s="4" t="e">
        <f>IF(JJ44=#REF!,#REF!,0)</f>
        <v>#REF!</v>
      </c>
      <c r="JL44" s="8" t="s">
        <v>84</v>
      </c>
      <c r="JM44" s="4" t="e">
        <f>IF(JL44=#REF!,#REF!,0)</f>
        <v>#REF!</v>
      </c>
      <c r="JN44" s="8" t="s">
        <v>85</v>
      </c>
      <c r="JO44" s="4" t="e">
        <f>IF(JN44=#REF!,#REF!,0)</f>
        <v>#REF!</v>
      </c>
      <c r="JP44" s="18" t="e">
        <f>(JI44+JK44+JM44+JO44)*#REF!</f>
        <v>#REF!</v>
      </c>
      <c r="JQ44" s="8" t="s">
        <v>86</v>
      </c>
      <c r="JR44" s="4" t="e">
        <f>IF(JQ44=#REF!,#REF!,0)</f>
        <v>#REF!</v>
      </c>
      <c r="JT44" s="4" t="e">
        <f>IF(JS44=#REF!,#REF!,0)</f>
        <v>#REF!</v>
      </c>
      <c r="JV44" s="4" t="e">
        <f>IF(JU44=#REF!,#REF!,0)</f>
        <v>#REF!</v>
      </c>
      <c r="JW44" s="20" t="e">
        <f>(JR44+JT44+JV44)*#REF!</f>
        <v>#REF!</v>
      </c>
      <c r="JX44" s="11" t="s">
        <v>144</v>
      </c>
      <c r="JY44" s="11" t="s">
        <v>144</v>
      </c>
      <c r="JZ44" s="11" t="s">
        <v>144</v>
      </c>
      <c r="KA44" s="11" t="s">
        <v>144</v>
      </c>
      <c r="KB44" s="11" t="s">
        <v>145</v>
      </c>
      <c r="KC44" s="11" t="s">
        <v>144</v>
      </c>
      <c r="KD44" s="11">
        <v>0</v>
      </c>
      <c r="KE44" s="11">
        <v>20</v>
      </c>
      <c r="KF44" s="11">
        <v>39</v>
      </c>
      <c r="KG44" s="11">
        <v>11</v>
      </c>
      <c r="KH44" s="11">
        <v>2</v>
      </c>
      <c r="KI44" s="11">
        <v>700</v>
      </c>
      <c r="KJ44" s="11">
        <v>6376</v>
      </c>
      <c r="KK44" s="11">
        <v>51653</v>
      </c>
      <c r="KL44" s="11">
        <v>14705663.25</v>
      </c>
      <c r="KM44" s="11">
        <v>14034663.25</v>
      </c>
      <c r="KN44" s="11">
        <v>671000</v>
      </c>
      <c r="KO44" s="11">
        <v>12489327.32</v>
      </c>
      <c r="KP44" s="11">
        <v>671000</v>
      </c>
      <c r="KQ44" s="11">
        <v>257924.17</v>
      </c>
      <c r="KR44" s="11">
        <v>0</v>
      </c>
      <c r="KS44" s="11">
        <v>10</v>
      </c>
      <c r="KT44" s="11">
        <v>1</v>
      </c>
      <c r="KU44" s="11">
        <v>7</v>
      </c>
      <c r="KV44" s="11" t="s">
        <v>146</v>
      </c>
      <c r="KW44" s="11" t="s">
        <v>147</v>
      </c>
    </row>
    <row r="45" spans="1:309" x14ac:dyDescent="0.25">
      <c r="A45" s="39">
        <v>67</v>
      </c>
      <c r="B45" s="11" t="s">
        <v>584</v>
      </c>
      <c r="C45" s="39" t="s">
        <v>1837</v>
      </c>
      <c r="D45" s="39" t="s">
        <v>580</v>
      </c>
      <c r="E45" s="39" t="s">
        <v>581</v>
      </c>
      <c r="F45" s="39" t="s">
        <v>310</v>
      </c>
      <c r="G45" s="39" t="s">
        <v>581</v>
      </c>
      <c r="H45" s="39" t="s">
        <v>582</v>
      </c>
      <c r="I45" s="39" t="s">
        <v>583</v>
      </c>
      <c r="J45" s="39" t="s">
        <v>1812</v>
      </c>
      <c r="K45" s="39" t="s">
        <v>1703</v>
      </c>
      <c r="L45" s="41" t="e">
        <f t="shared" si="12"/>
        <v>#REF!</v>
      </c>
      <c r="M45" s="36" t="e">
        <f t="shared" si="13"/>
        <v>#REF!</v>
      </c>
      <c r="N45" s="33" t="e">
        <f t="shared" si="14"/>
        <v>#REF!</v>
      </c>
      <c r="O45" s="23" t="e">
        <f t="shared" si="15"/>
        <v>#REF!</v>
      </c>
      <c r="P45" s="8" t="s">
        <v>154</v>
      </c>
      <c r="Q45" s="14" t="e">
        <f>VLOOKUP(P45,#REF!,2,FALSE)</f>
        <v>#REF!</v>
      </c>
      <c r="R45" s="8" t="s">
        <v>154</v>
      </c>
      <c r="S45" s="14" t="e">
        <f>VLOOKUP(R45,#REF!,2,FALSE)</f>
        <v>#REF!</v>
      </c>
      <c r="T45" s="15" t="e">
        <f>(Q45+S45)*#REF!</f>
        <v>#REF!</v>
      </c>
      <c r="V45" s="10" t="e">
        <f>IF(U45=#REF!,#REF!,0)</f>
        <v>#REF!</v>
      </c>
      <c r="X45" s="10" t="e">
        <f>IF(W45=#REF!,#REF!,0)</f>
        <v>#REF!</v>
      </c>
      <c r="Z45" s="10" t="e">
        <f>IF(Y45=#REF!,#REF!,0)</f>
        <v>#REF!</v>
      </c>
      <c r="AB45" s="10" t="e">
        <f>IF(AA45=#REF!,#REF!,0)</f>
        <v>#REF!</v>
      </c>
      <c r="AD45" s="10" t="e">
        <f>IF(AC45=#REF!,#REF!,0)</f>
        <v>#REF!</v>
      </c>
      <c r="AF45" s="10" t="e">
        <f>IF(AE45=#REF!,#REF!,0)</f>
        <v>#REF!</v>
      </c>
      <c r="AH45" s="10" t="e">
        <f>IF(AG45=#REF!,#REF!,0)</f>
        <v>#REF!</v>
      </c>
      <c r="AJ45" s="10" t="e">
        <f>IF(AI45=#REF!,#REF!,0)</f>
        <v>#REF!</v>
      </c>
      <c r="AL45" s="10" t="e">
        <f>IF(AK45=#REF!,#REF!,0)</f>
        <v>#REF!</v>
      </c>
      <c r="AM45" s="17" t="e">
        <f>(V45+X45+Z45+AB45+AD45+AF45+AH45+AJ45+AL45)*#REF!</f>
        <v>#REF!</v>
      </c>
      <c r="AN45" s="27" t="e">
        <f t="shared" si="16"/>
        <v>#REF!</v>
      </c>
      <c r="AP45" s="4" t="e">
        <f>IF(AO45=#REF!,#REF!,0)</f>
        <v>#REF!</v>
      </c>
      <c r="AR45" s="4" t="e">
        <f>IF(AQ45=#REF!,#REF!,0)</f>
        <v>#REF!</v>
      </c>
      <c r="AS45" s="8" t="s">
        <v>12</v>
      </c>
      <c r="AT45" s="4" t="e">
        <f>IF(AS45=#REF!,#REF!,0)</f>
        <v>#REF!</v>
      </c>
      <c r="AV45" s="4" t="e">
        <f>IF(AU45=#REF!,#REF!,0)</f>
        <v>#REF!</v>
      </c>
      <c r="AW45" s="8" t="s">
        <v>14</v>
      </c>
      <c r="AX45" s="4" t="e">
        <f>IF(AW45=#REF!,#REF!,0)</f>
        <v>#REF!</v>
      </c>
      <c r="AY45" s="8" t="s">
        <v>15</v>
      </c>
      <c r="AZ45" s="4" t="e">
        <f>IF(AY45=#REF!,#REF!,0)</f>
        <v>#REF!</v>
      </c>
      <c r="BA45" s="20" t="e">
        <f>(AP45+AR45+AT45+AV45+AX45+AZ45)*#REF!</f>
        <v>#REF!</v>
      </c>
      <c r="BB45" s="8" t="s">
        <v>155</v>
      </c>
      <c r="BC45" s="4" t="e">
        <f>VLOOKUP(BB45,#REF!,2,FALSE)</f>
        <v>#REF!</v>
      </c>
      <c r="BD45" s="20" t="e">
        <f>BC45*#REF!</f>
        <v>#REF!</v>
      </c>
      <c r="BE45" s="8" t="s">
        <v>214</v>
      </c>
      <c r="BF45" s="4" t="e">
        <f>VLOOKUP(BE45,#REF!,2,0)</f>
        <v>#REF!</v>
      </c>
      <c r="BG45" s="20" t="e">
        <f>BF45*#REF!</f>
        <v>#REF!</v>
      </c>
      <c r="BH45" s="8" t="s">
        <v>170</v>
      </c>
      <c r="BI45" s="4" t="e">
        <f>VLOOKUP(BH45,#REF!,2,FALSE)</f>
        <v>#REF!</v>
      </c>
      <c r="BJ45" s="19" t="e">
        <f>BI45*#REF!</f>
        <v>#REF!</v>
      </c>
      <c r="BK45" s="8" t="s">
        <v>124</v>
      </c>
      <c r="BL45" s="4" t="e">
        <f>VLOOKUP(BK45,#REF!,2,FALSE)</f>
        <v>#REF!</v>
      </c>
      <c r="BM45" s="8" t="s">
        <v>197</v>
      </c>
      <c r="BN45" s="4" t="e">
        <f>VLOOKUP(BM45,#REF!,2,FALSE)</f>
        <v>#REF!</v>
      </c>
      <c r="BO45" s="20" t="e">
        <f>(BL45+BN45)*#REF!</f>
        <v>#REF!</v>
      </c>
      <c r="BP45" s="28" t="e">
        <f t="shared" si="17"/>
        <v>#REF!</v>
      </c>
      <c r="BR45" s="4" t="e">
        <f>IF(BQ45=#REF!,#REF!,0)</f>
        <v>#REF!</v>
      </c>
      <c r="BT45" s="4" t="e">
        <f>IF(BS45=#REF!,#REF!,0)</f>
        <v>#REF!</v>
      </c>
      <c r="BV45" s="4" t="e">
        <f>IF(BU45=#REF!,#REF!,0)</f>
        <v>#REF!</v>
      </c>
      <c r="BX45" s="4" t="e">
        <f>IF(BW45=#REF!,#REF!,0)</f>
        <v>#REF!</v>
      </c>
      <c r="BZ45" s="4" t="e">
        <f>IF(BY45=#REF!,#REF!,0)</f>
        <v>#REF!</v>
      </c>
      <c r="CB45" s="4" t="e">
        <f>IF(CA45=#REF!,#REF!,0)</f>
        <v>#REF!</v>
      </c>
      <c r="CD45" s="4" t="e">
        <f>IF(CC45=#REF!,#REF!,0)</f>
        <v>#REF!</v>
      </c>
      <c r="CF45" s="4" t="e">
        <f>IF(CE45=#REF!,#REF!,0)</f>
        <v>#REF!</v>
      </c>
      <c r="CG45" s="20" t="e">
        <f>(BR45+BT45+BV45+BX45+BZ45+CB45+CD45+CF45)*#REF!</f>
        <v>#REF!</v>
      </c>
      <c r="CH45" s="8" t="s">
        <v>27</v>
      </c>
      <c r="CI45" s="4" t="e">
        <f>IF(CH45=#REF!,#REF!,0)</f>
        <v>#REF!</v>
      </c>
      <c r="CJ45" s="8" t="s">
        <v>28</v>
      </c>
      <c r="CK45" s="4" t="e">
        <f>IF(CJ45=#REF!,#REF!,0)</f>
        <v>#REF!</v>
      </c>
      <c r="CL45" s="8" t="s">
        <v>29</v>
      </c>
      <c r="CM45" s="4" t="e">
        <f>IF(CL45=#REF!,#REF!,0)</f>
        <v>#REF!</v>
      </c>
      <c r="CN45" s="20" t="e">
        <f>(CI45+CK45+CM45)*#REF!</f>
        <v>#REF!</v>
      </c>
      <c r="CO45" s="8" t="s">
        <v>171</v>
      </c>
      <c r="CP45" s="4" t="e">
        <f>VLOOKUP(CO45,#REF!,2,FALSE)</f>
        <v>#REF!</v>
      </c>
      <c r="CQ45" s="20" t="e">
        <f>CP45*#REF!</f>
        <v>#REF!</v>
      </c>
      <c r="CR45" s="8" t="s">
        <v>140</v>
      </c>
      <c r="CS45" s="4" t="e">
        <f>VLOOKUP(CR45,#REF!,2,FALSE)</f>
        <v>#REF!</v>
      </c>
      <c r="CU45" s="4" t="e">
        <f>IF(CT45=#REF!,#REF!,0)</f>
        <v>#REF!</v>
      </c>
      <c r="CW45" s="4" t="e">
        <f>IF(CV45=#REF!,#REF!,0)</f>
        <v>#REF!</v>
      </c>
      <c r="CX45" s="8" t="s">
        <v>33</v>
      </c>
      <c r="CY45" s="4" t="e">
        <f>IF(CX45=#REF!,#REF!,0)</f>
        <v>#REF!</v>
      </c>
      <c r="CZ45" s="8" t="s">
        <v>34</v>
      </c>
      <c r="DA45" s="4" t="e">
        <f>IF(CZ45=#REF!,#REF!,0)</f>
        <v>#REF!</v>
      </c>
      <c r="DB45" s="20" t="e">
        <f>(CS45+CU45+CW45+CY45+DA45)*#REF!</f>
        <v>#REF!</v>
      </c>
      <c r="DC45" s="8" t="s">
        <v>35</v>
      </c>
      <c r="DD45" s="4" t="e">
        <f>IF(DC45=#REF!,#REF!,0)</f>
        <v>#REF!</v>
      </c>
      <c r="DE45" s="8" t="s">
        <v>36</v>
      </c>
      <c r="DF45" s="4" t="e">
        <f>IF(DE45=#REF!,#REF!,0)</f>
        <v>#REF!</v>
      </c>
      <c r="DH45" s="4" t="e">
        <f>IF(DG45=#REF!,#REF!,0)</f>
        <v>#REF!</v>
      </c>
      <c r="DI45" s="19" t="e">
        <f>(DD45+DF45+DH45)*#REF!</f>
        <v>#REF!</v>
      </c>
      <c r="DK45" s="4" t="e">
        <f>IF(DJ45=#REF!,#REF!,0)</f>
        <v>#REF!</v>
      </c>
      <c r="DL45" s="8" t="s">
        <v>39</v>
      </c>
      <c r="DM45" s="4" t="e">
        <f>IF(DL45=#REF!,#REF!,0)</f>
        <v>#REF!</v>
      </c>
      <c r="DN45" s="8" t="s">
        <v>40</v>
      </c>
      <c r="DO45" s="4" t="e">
        <f>IF(DN45=#REF!,#REF!,0)</f>
        <v>#REF!</v>
      </c>
      <c r="DQ45" s="4" t="e">
        <f>IF(DP45=#REF!,#REF!,0)</f>
        <v>#REF!</v>
      </c>
      <c r="DS45" s="4" t="e">
        <f>IF(DR45=#REF!,#REF!,0)</f>
        <v>#REF!</v>
      </c>
      <c r="DU45" s="4" t="e">
        <f>IF(DT45=#REF!,#REF!,0)</f>
        <v>#REF!</v>
      </c>
      <c r="DV45" s="19" t="e">
        <f>(DK45+DM45+DO45+DQ45+DS45+DU45)*#REF!</f>
        <v>#REF!</v>
      </c>
      <c r="DW45" s="28" t="e">
        <f t="shared" si="18"/>
        <v>#REF!</v>
      </c>
      <c r="DY45" s="4" t="e">
        <f>IF(DX45=#REF!,#REF!,0)</f>
        <v>#REF!</v>
      </c>
      <c r="DZ45" s="8" t="s">
        <v>43</v>
      </c>
      <c r="EA45" s="4" t="e">
        <f>IF(DZ45=#REF!,#REF!,0)</f>
        <v>#REF!</v>
      </c>
      <c r="EC45" s="4" t="e">
        <f>IF(EB45=#REF!,#REF!,0)</f>
        <v>#REF!</v>
      </c>
      <c r="EE45" s="4" t="e">
        <f>IF(ED45=#REF!,#REF!,0)</f>
        <v>#REF!</v>
      </c>
      <c r="EG45" s="4" t="e">
        <f>IF(EF45=#REF!,#REF!,0)</f>
        <v>#REF!</v>
      </c>
      <c r="EH45" s="19" t="e">
        <f>(DY45+EA45+EC45+EE45+EG45)*#REF!</f>
        <v>#REF!</v>
      </c>
      <c r="EI45" s="8" t="s">
        <v>159</v>
      </c>
      <c r="EJ45" s="4" t="e">
        <f>VLOOKUP(EI45,#REF!,2,FALSE)</f>
        <v>#REF!</v>
      </c>
      <c r="EK45" s="19" t="e">
        <f>EJ45*#REF!</f>
        <v>#REF!</v>
      </c>
      <c r="EL45" s="28" t="e">
        <f t="shared" si="19"/>
        <v>#REF!</v>
      </c>
      <c r="EN45" s="4" t="e">
        <f>IF(EM45=#REF!,#REF!,0)</f>
        <v>#REF!</v>
      </c>
      <c r="EO45" s="8" t="s">
        <v>49</v>
      </c>
      <c r="EP45" s="4" t="e">
        <f>IF(EO45=#REF!,#REF!,0)</f>
        <v>#REF!</v>
      </c>
      <c r="EQ45" s="8" t="s">
        <v>131</v>
      </c>
      <c r="ER45" s="4" t="e">
        <f>IF(EQ45=#REF!,#REF!,0)</f>
        <v>#REF!</v>
      </c>
      <c r="ES45" s="8" t="s">
        <v>132</v>
      </c>
      <c r="ET45" s="4" t="e">
        <f>IF(ES45=#REF!,#REF!,0)</f>
        <v>#REF!</v>
      </c>
      <c r="EU45" s="19" t="e">
        <f>(EN45+EP45+ER45+ET45)*#REF!</f>
        <v>#REF!</v>
      </c>
      <c r="EW45" s="4" t="e">
        <f>IF(EV45=#REF!,#REF!,0)</f>
        <v>#REF!</v>
      </c>
      <c r="EX45" s="8" t="s">
        <v>133</v>
      </c>
      <c r="EY45" s="4" t="e">
        <f>IF(EX45=#REF!,#REF!,0)</f>
        <v>#REF!</v>
      </c>
      <c r="EZ45" s="8" t="s">
        <v>50</v>
      </c>
      <c r="FA45" s="4" t="e">
        <f>IF(EZ45=#REF!,#REF!,0)</f>
        <v>#REF!</v>
      </c>
      <c r="FB45" s="19" t="e">
        <f>(EW45+EY45+FA45)*#REF!</f>
        <v>#REF!</v>
      </c>
      <c r="FC45" s="30" t="e">
        <f t="shared" si="20"/>
        <v>#REF!</v>
      </c>
      <c r="FD45" s="28" t="e">
        <f t="shared" si="21"/>
        <v>#REF!</v>
      </c>
      <c r="FE45" s="8" t="s">
        <v>51</v>
      </c>
      <c r="FF45" s="4" t="e">
        <f>IF(FE45=#REF!,#REF!,0)</f>
        <v>#REF!</v>
      </c>
      <c r="FG45" s="8" t="s">
        <v>134</v>
      </c>
      <c r="FH45" s="4" t="e">
        <f>IF(FG45=#REF!,#REF!,0)</f>
        <v>#REF!</v>
      </c>
      <c r="FI45" s="8" t="s">
        <v>135</v>
      </c>
      <c r="FJ45" s="4" t="e">
        <f>IF(FI45=#REF!,#REF!,0)</f>
        <v>#REF!</v>
      </c>
      <c r="FK45" s="8" t="s">
        <v>136</v>
      </c>
      <c r="FL45" s="4" t="e">
        <f>IF(FK45=#REF!,#REF!,0)</f>
        <v>#REF!</v>
      </c>
      <c r="FM45" s="8" t="s">
        <v>174</v>
      </c>
      <c r="FN45" s="4" t="e">
        <f>IF(FM45=#REF!,#REF!,0)</f>
        <v>#REF!</v>
      </c>
      <c r="FP45" s="4" t="e">
        <f>IF(FO45=#REF!,#REF!,0)</f>
        <v>#REF!</v>
      </c>
      <c r="FR45" s="4" t="e">
        <f>IF(FQ45=#REF!,#REF!,0)</f>
        <v>#REF!</v>
      </c>
      <c r="FS45" s="19" t="e">
        <f>(FF45+FH45+FJ45+FL45+FN45+FP45+FR45)*#REF!</f>
        <v>#REF!</v>
      </c>
      <c r="FU45" s="4" t="e">
        <f>IF(FT45=#REF!,#REF!,0)</f>
        <v>#REF!</v>
      </c>
      <c r="FV45" s="8" t="s">
        <v>137</v>
      </c>
      <c r="FW45" s="4" t="e">
        <f>IF(FV45=#REF!,#REF!,0)</f>
        <v>#REF!</v>
      </c>
      <c r="FX45" s="8" t="s">
        <v>176</v>
      </c>
      <c r="FY45" s="4" t="e">
        <f>IF(FX45=#REF!,#REF!,0)</f>
        <v>#REF!</v>
      </c>
      <c r="GA45" s="4" t="e">
        <f>IF(FZ45=#REF!,#REF!,0)</f>
        <v>#REF!</v>
      </c>
      <c r="GC45" s="4" t="e">
        <f>IF(GB45=#REF!,#REF!,0)</f>
        <v>#REF!</v>
      </c>
      <c r="GD45" s="8" t="s">
        <v>139</v>
      </c>
      <c r="GE45" s="4" t="e">
        <f>IF(GD45=#REF!,#REF!,0)</f>
        <v>#REF!</v>
      </c>
      <c r="GG45" s="4" t="e">
        <f>IF(GF45=#REF!,#REF!,0)</f>
        <v>#REF!</v>
      </c>
      <c r="GH45" s="8" t="s">
        <v>178</v>
      </c>
      <c r="GI45" s="4" t="e">
        <f>IF(GH45=#REF!,#REF!,0)</f>
        <v>#REF!</v>
      </c>
      <c r="GK45" s="4" t="e">
        <f>IF(GJ45=#REF!,#REF!,0)</f>
        <v>#REF!</v>
      </c>
      <c r="GM45" s="4" t="e">
        <f>IF(GL45=#REF!,#REF!,0)</f>
        <v>#REF!</v>
      </c>
      <c r="GN45" s="19" t="e">
        <f>(FU45+FW45+FY45+GA45+GC45+GE45+GG45+GI45+GK45+GM45)*#REF!</f>
        <v>#REF!</v>
      </c>
      <c r="GP45" s="4" t="e">
        <f>IF(GO45=#REF!,#REF!,0)</f>
        <v>#REF!</v>
      </c>
      <c r="GR45" s="4" t="e">
        <f>IF(GQ45=#REF!,#REF!,0)</f>
        <v>#REF!</v>
      </c>
      <c r="GT45" s="4" t="e">
        <f>IF(GS45=#REF!,#REF!,0)</f>
        <v>#REF!</v>
      </c>
      <c r="GV45" s="4" t="e">
        <f>IF(GU45=#REF!,#REF!,0)</f>
        <v>#REF!</v>
      </c>
      <c r="GX45" s="4" t="e">
        <f>IF(GW45=#REF!,#REF!,0)</f>
        <v>#REF!</v>
      </c>
      <c r="GY45" s="18" t="e">
        <f>(GP45+GR45+GT45+GV45+GX45)*#REF!</f>
        <v>#REF!</v>
      </c>
      <c r="HA45" s="4" t="e">
        <f>IF(GZ45=#REF!,#REF!,0)</f>
        <v>#REF!</v>
      </c>
      <c r="HC45" s="4" t="e">
        <f>IF(HB45=#REF!,#REF!,0)</f>
        <v>#REF!</v>
      </c>
      <c r="HE45" s="4" t="e">
        <f>IF(HD45=#REF!,#REF!,0)</f>
        <v>#REF!</v>
      </c>
      <c r="HG45" s="4" t="e">
        <f>IF(HF45=#REF!,#REF!,0)</f>
        <v>#REF!</v>
      </c>
      <c r="HI45" s="4" t="e">
        <f>IF(HH45=#REF!,#REF!,0)</f>
        <v>#REF!</v>
      </c>
      <c r="HK45" s="4" t="e">
        <f>IF(HJ45=#REF!,#REF!,0)</f>
        <v>#REF!</v>
      </c>
      <c r="HM45" s="4" t="e">
        <f>IF(HL45=#REF!,#REF!,0)</f>
        <v>#REF!</v>
      </c>
      <c r="HO45" s="4" t="e">
        <f>IF(HN45=#REF!,#REF!,0)</f>
        <v>#REF!</v>
      </c>
      <c r="HP45" s="18" t="e">
        <f>(HA45+HC45+HE45+HG45+HI45+HK45+HM45+HO45)*#REF!</f>
        <v>#REF!</v>
      </c>
      <c r="HQ45" s="28" t="e">
        <f t="shared" si="22"/>
        <v>#REF!</v>
      </c>
      <c r="HR45" s="8" t="s">
        <v>160</v>
      </c>
      <c r="HS45" s="4" t="e">
        <f>VLOOKUP(HR45,#REF!,2,FALSE)</f>
        <v>#REF!</v>
      </c>
      <c r="HT45" s="19" t="e">
        <f>HS45*#REF!</f>
        <v>#REF!</v>
      </c>
      <c r="HU45" s="8" t="s">
        <v>141</v>
      </c>
      <c r="HV45" s="4" t="e">
        <f>IF(HU45=#REF!,#REF!,0)</f>
        <v>#REF!</v>
      </c>
      <c r="HW45" s="8" t="s">
        <v>69</v>
      </c>
      <c r="HX45" s="4" t="e">
        <f>IF(HW45=#REF!,#REF!,0)</f>
        <v>#REF!</v>
      </c>
      <c r="HZ45" s="4" t="e">
        <f>IF(HY45=#REF!,#REF!,0)</f>
        <v>#REF!</v>
      </c>
      <c r="IB45" s="4" t="e">
        <f>IF(IA45=#REF!,#REF!,0)</f>
        <v>#REF!</v>
      </c>
      <c r="ID45" s="4" t="e">
        <f>IF(IC45=#REF!,#REF!,0)</f>
        <v>#REF!</v>
      </c>
      <c r="IF45" s="4" t="e">
        <f>IF(IE45=#REF!,#REF!,0)</f>
        <v>#REF!</v>
      </c>
      <c r="IH45" s="4" t="e">
        <f>IF(IG45=#REF!,#REF!,0)</f>
        <v>#REF!</v>
      </c>
      <c r="IJ45" s="4" t="e">
        <f>IF(II45=#REF!,#REF!,0)</f>
        <v>#REF!</v>
      </c>
      <c r="IL45" s="4" t="e">
        <f>IF(IK45=#REF!,#REF!,0)</f>
        <v>#REF!</v>
      </c>
      <c r="IM45" s="19" t="e">
        <f>(HV45+HX45+HZ45+IB45+ID45+IF45+IH45+IJ45+IL45)*#REF!</f>
        <v>#REF!</v>
      </c>
      <c r="IO45" s="4" t="e">
        <f>IF(IN45=#REF!,#REF!,0)</f>
        <v>#REF!</v>
      </c>
      <c r="IQ45" s="4" t="e">
        <f>IF(IP45=#REF!,#REF!,0)</f>
        <v>#REF!</v>
      </c>
      <c r="IS45" s="4" t="e">
        <f>IF(IR45=#REF!,#REF!,0)</f>
        <v>#REF!</v>
      </c>
      <c r="IU45" s="4" t="e">
        <f>IF(IT45=#REF!,#REF!,0)</f>
        <v>#REF!</v>
      </c>
      <c r="IV45" s="19" t="e">
        <f>(IO45+IQ45+IS45+IU45)*#REF!</f>
        <v>#REF!</v>
      </c>
      <c r="IW45" s="8" t="s">
        <v>79</v>
      </c>
      <c r="IX45" s="4" t="e">
        <f>IF(IW45=#REF!,#REF!,0)</f>
        <v>#REF!</v>
      </c>
      <c r="IY45" s="8" t="s">
        <v>80</v>
      </c>
      <c r="IZ45" s="4" t="e">
        <f>IF(IY45=#REF!,#REF!,0)</f>
        <v>#REF!</v>
      </c>
      <c r="JA45" s="8" t="s">
        <v>9</v>
      </c>
      <c r="JB45" s="4" t="e">
        <f>IF(JA45=#REF!,#REF!,0)</f>
        <v>#REF!</v>
      </c>
      <c r="JC45" s="19" t="e">
        <f>(IX45+IZ45+JB45)*#REF!</f>
        <v>#REF!</v>
      </c>
      <c r="JD45" s="28" t="e">
        <f t="shared" si="23"/>
        <v>#REF!</v>
      </c>
      <c r="JE45" s="8" t="s">
        <v>161</v>
      </c>
      <c r="JF45" s="4" t="e">
        <f>VLOOKUP(JE45,#REF!,2,FALSE)</f>
        <v>#REF!</v>
      </c>
      <c r="JG45" s="19" t="e">
        <f>JF45*#REF!</f>
        <v>#REF!</v>
      </c>
      <c r="JH45" s="8" t="s">
        <v>82</v>
      </c>
      <c r="JI45" s="4" t="e">
        <f>IF(JH45=#REF!,#REF!,0)</f>
        <v>#REF!</v>
      </c>
      <c r="JK45" s="4" t="e">
        <f>IF(JJ45=#REF!,#REF!,0)</f>
        <v>#REF!</v>
      </c>
      <c r="JL45" s="8" t="s">
        <v>84</v>
      </c>
      <c r="JM45" s="4" t="e">
        <f>IF(JL45=#REF!,#REF!,0)</f>
        <v>#REF!</v>
      </c>
      <c r="JO45" s="4" t="e">
        <f>IF(JN45=#REF!,#REF!,0)</f>
        <v>#REF!</v>
      </c>
      <c r="JP45" s="18" t="e">
        <f>(JI45+JK45+JM45+JO45)*#REF!</f>
        <v>#REF!</v>
      </c>
      <c r="JR45" s="4" t="e">
        <f>IF(JQ45=#REF!,#REF!,0)</f>
        <v>#REF!</v>
      </c>
      <c r="JT45" s="4" t="e">
        <f>IF(JS45=#REF!,#REF!,0)</f>
        <v>#REF!</v>
      </c>
      <c r="JV45" s="4" t="e">
        <f>IF(JU45=#REF!,#REF!,0)</f>
        <v>#REF!</v>
      </c>
      <c r="JW45" s="20" t="e">
        <f>(JR45+JT45+JV45)*#REF!</f>
        <v>#REF!</v>
      </c>
      <c r="JX45" s="11" t="s">
        <v>144</v>
      </c>
      <c r="JY45" s="11" t="s">
        <v>144</v>
      </c>
      <c r="JZ45" s="11" t="s">
        <v>144</v>
      </c>
      <c r="KA45" s="11" t="s">
        <v>144</v>
      </c>
      <c r="KB45" s="11" t="s">
        <v>144</v>
      </c>
      <c r="KC45" s="11" t="s">
        <v>144</v>
      </c>
      <c r="KD45" s="11">
        <v>0</v>
      </c>
      <c r="KE45" s="11">
        <v>15</v>
      </c>
      <c r="KF45" s="11">
        <v>19</v>
      </c>
      <c r="KG45" s="11">
        <v>9</v>
      </c>
      <c r="KH45" s="11">
        <v>3</v>
      </c>
      <c r="KI45" s="11">
        <v>261</v>
      </c>
      <c r="KJ45" s="11">
        <v>1534</v>
      </c>
      <c r="KK45" s="11">
        <v>442</v>
      </c>
      <c r="KL45" s="11">
        <v>3253724.26</v>
      </c>
      <c r="KM45" s="11">
        <v>1681465.25</v>
      </c>
      <c r="KN45" s="11">
        <v>0</v>
      </c>
      <c r="KO45" s="11">
        <v>1252210.28</v>
      </c>
      <c r="KP45" s="11">
        <v>2001513.98</v>
      </c>
      <c r="KQ45" s="11">
        <v>0</v>
      </c>
      <c r="KR45" s="11">
        <v>0</v>
      </c>
      <c r="KS45" s="11">
        <v>11</v>
      </c>
      <c r="KT45" s="11">
        <v>2</v>
      </c>
      <c r="KU45" s="11">
        <v>6</v>
      </c>
      <c r="KV45" s="11" t="s">
        <v>146</v>
      </c>
      <c r="KW45" s="11" t="s">
        <v>147</v>
      </c>
    </row>
    <row r="46" spans="1:309" x14ac:dyDescent="0.25">
      <c r="A46" s="39">
        <v>57</v>
      </c>
      <c r="B46" s="11" t="s">
        <v>535</v>
      </c>
      <c r="C46" s="39" t="s">
        <v>1810</v>
      </c>
      <c r="D46" s="39" t="s">
        <v>529</v>
      </c>
      <c r="E46" s="39" t="s">
        <v>530</v>
      </c>
      <c r="F46" s="39" t="s">
        <v>531</v>
      </c>
      <c r="G46" s="39" t="s">
        <v>532</v>
      </c>
      <c r="H46" s="39" t="s">
        <v>533</v>
      </c>
      <c r="I46" s="39" t="s">
        <v>534</v>
      </c>
      <c r="J46" s="39" t="s">
        <v>1812</v>
      </c>
      <c r="K46" s="39" t="s">
        <v>1700</v>
      </c>
      <c r="L46" s="41" t="e">
        <f t="shared" si="12"/>
        <v>#REF!</v>
      </c>
      <c r="M46" s="36" t="e">
        <f t="shared" si="13"/>
        <v>#REF!</v>
      </c>
      <c r="N46" s="33" t="e">
        <f t="shared" si="14"/>
        <v>#REF!</v>
      </c>
      <c r="O46" s="23" t="e">
        <f t="shared" si="15"/>
        <v>#REF!</v>
      </c>
      <c r="P46" s="8" t="s">
        <v>154</v>
      </c>
      <c r="Q46" s="14" t="e">
        <f>VLOOKUP(P46,#REF!,2,FALSE)</f>
        <v>#REF!</v>
      </c>
      <c r="R46" s="8" t="s">
        <v>154</v>
      </c>
      <c r="S46" s="14" t="e">
        <f>VLOOKUP(R46,#REF!,2,FALSE)</f>
        <v>#REF!</v>
      </c>
      <c r="T46" s="15" t="e">
        <f>(Q46+S46)*#REF!</f>
        <v>#REF!</v>
      </c>
      <c r="U46" s="8" t="s">
        <v>7</v>
      </c>
      <c r="V46" s="10" t="e">
        <f>IF(U46=#REF!,#REF!,0)</f>
        <v>#REF!</v>
      </c>
      <c r="W46" s="8" t="s">
        <v>8</v>
      </c>
      <c r="X46" s="10" t="e">
        <f>IF(W46=#REF!,#REF!,0)</f>
        <v>#REF!</v>
      </c>
      <c r="Y46" s="8" t="s">
        <v>9</v>
      </c>
      <c r="Z46" s="10" t="e">
        <f>IF(Y46=#REF!,#REF!,0)</f>
        <v>#REF!</v>
      </c>
      <c r="AA46" s="8" t="s">
        <v>7</v>
      </c>
      <c r="AB46" s="10" t="e">
        <f>IF(AA46=#REF!,#REF!,0)</f>
        <v>#REF!</v>
      </c>
      <c r="AC46" s="8" t="s">
        <v>8</v>
      </c>
      <c r="AD46" s="10" t="e">
        <f>IF(AC46=#REF!,#REF!,0)</f>
        <v>#REF!</v>
      </c>
      <c r="AE46" s="8" t="s">
        <v>9</v>
      </c>
      <c r="AF46" s="10" t="e">
        <f>IF(AE46=#REF!,#REF!,0)</f>
        <v>#REF!</v>
      </c>
      <c r="AG46" s="8" t="s">
        <v>7</v>
      </c>
      <c r="AH46" s="10" t="e">
        <f>IF(AG46=#REF!,#REF!,0)</f>
        <v>#REF!</v>
      </c>
      <c r="AI46" s="8" t="s">
        <v>8</v>
      </c>
      <c r="AJ46" s="10" t="e">
        <f>IF(AI46=#REF!,#REF!,0)</f>
        <v>#REF!</v>
      </c>
      <c r="AK46" s="8" t="s">
        <v>9</v>
      </c>
      <c r="AL46" s="10" t="e">
        <f>IF(AK46=#REF!,#REF!,0)</f>
        <v>#REF!</v>
      </c>
      <c r="AM46" s="17" t="e">
        <f>(V46+X46+Z46+AB46+AD46+AF46+AH46+AJ46+AL46)*#REF!</f>
        <v>#REF!</v>
      </c>
      <c r="AN46" s="27" t="e">
        <f t="shared" si="16"/>
        <v>#REF!</v>
      </c>
      <c r="AP46" s="4" t="e">
        <f>IF(AO46=#REF!,#REF!,0)</f>
        <v>#REF!</v>
      </c>
      <c r="AR46" s="4" t="e">
        <f>IF(AQ46=#REF!,#REF!,0)</f>
        <v>#REF!</v>
      </c>
      <c r="AS46" s="8" t="s">
        <v>12</v>
      </c>
      <c r="AT46" s="4" t="e">
        <f>IF(AS46=#REF!,#REF!,0)</f>
        <v>#REF!</v>
      </c>
      <c r="AU46" s="8" t="s">
        <v>13</v>
      </c>
      <c r="AV46" s="4" t="e">
        <f>IF(AU46=#REF!,#REF!,0)</f>
        <v>#REF!</v>
      </c>
      <c r="AW46" s="8" t="s">
        <v>14</v>
      </c>
      <c r="AX46" s="4" t="e">
        <f>IF(AW46=#REF!,#REF!,0)</f>
        <v>#REF!</v>
      </c>
      <c r="AY46" s="8" t="s">
        <v>15</v>
      </c>
      <c r="AZ46" s="4" t="e">
        <f>IF(AY46=#REF!,#REF!,0)</f>
        <v>#REF!</v>
      </c>
      <c r="BA46" s="20" t="e">
        <f>(AP46+AR46+AT46+AV46+AX46+AZ46)*#REF!</f>
        <v>#REF!</v>
      </c>
      <c r="BB46" s="8" t="s">
        <v>169</v>
      </c>
      <c r="BC46" s="4" t="e">
        <f>VLOOKUP(BB46,#REF!,2,FALSE)</f>
        <v>#REF!</v>
      </c>
      <c r="BD46" s="20" t="e">
        <f>BC46*#REF!</f>
        <v>#REF!</v>
      </c>
      <c r="BE46" s="8" t="s">
        <v>205</v>
      </c>
      <c r="BF46" s="4" t="e">
        <f>VLOOKUP(BE46,#REF!,2,0)</f>
        <v>#REF!</v>
      </c>
      <c r="BG46" s="20" t="e">
        <f>BF46*#REF!</f>
        <v>#REF!</v>
      </c>
      <c r="BH46" s="8" t="s">
        <v>123</v>
      </c>
      <c r="BI46" s="4" t="e">
        <f>VLOOKUP(BH46,#REF!,2,FALSE)</f>
        <v>#REF!</v>
      </c>
      <c r="BJ46" s="19" t="e">
        <f>BI46*#REF!</f>
        <v>#REF!</v>
      </c>
      <c r="BK46" s="8" t="s">
        <v>124</v>
      </c>
      <c r="BL46" s="4" t="e">
        <f>VLOOKUP(BK46,#REF!,2,FALSE)</f>
        <v>#REF!</v>
      </c>
      <c r="BM46" s="8" t="s">
        <v>125</v>
      </c>
      <c r="BN46" s="4" t="e">
        <f>VLOOKUP(BM46,#REF!,2,FALSE)</f>
        <v>#REF!</v>
      </c>
      <c r="BO46" s="20" t="e">
        <f>(BL46+BN46)*#REF!</f>
        <v>#REF!</v>
      </c>
      <c r="BP46" s="28" t="e">
        <f t="shared" si="17"/>
        <v>#REF!</v>
      </c>
      <c r="BR46" s="4" t="e">
        <f>IF(BQ46=#REF!,#REF!,0)</f>
        <v>#REF!</v>
      </c>
      <c r="BT46" s="4" t="e">
        <f>IF(BS46=#REF!,#REF!,0)</f>
        <v>#REF!</v>
      </c>
      <c r="BV46" s="4" t="e">
        <f>IF(BU46=#REF!,#REF!,0)</f>
        <v>#REF!</v>
      </c>
      <c r="BX46" s="4" t="e">
        <f>IF(BW46=#REF!,#REF!,0)</f>
        <v>#REF!</v>
      </c>
      <c r="BZ46" s="4" t="e">
        <f>IF(BY46=#REF!,#REF!,0)</f>
        <v>#REF!</v>
      </c>
      <c r="CB46" s="4" t="e">
        <f>IF(CA46=#REF!,#REF!,0)</f>
        <v>#REF!</v>
      </c>
      <c r="CD46" s="4" t="e">
        <f>IF(CC46=#REF!,#REF!,0)</f>
        <v>#REF!</v>
      </c>
      <c r="CF46" s="4" t="e">
        <f>IF(CE46=#REF!,#REF!,0)</f>
        <v>#REF!</v>
      </c>
      <c r="CG46" s="20" t="e">
        <f>(BR46+BT46+BV46+BX46+BZ46+CB46+CD46+CF46)*#REF!</f>
        <v>#REF!</v>
      </c>
      <c r="CH46" s="8" t="s">
        <v>27</v>
      </c>
      <c r="CI46" s="4" t="e">
        <f>IF(CH46=#REF!,#REF!,0)</f>
        <v>#REF!</v>
      </c>
      <c r="CJ46" s="8" t="s">
        <v>28</v>
      </c>
      <c r="CK46" s="4" t="e">
        <f>IF(CJ46=#REF!,#REF!,0)</f>
        <v>#REF!</v>
      </c>
      <c r="CL46" s="8" t="s">
        <v>29</v>
      </c>
      <c r="CM46" s="4" t="e">
        <f>IF(CL46=#REF!,#REF!,0)</f>
        <v>#REF!</v>
      </c>
      <c r="CN46" s="20" t="e">
        <f>(CI46+CK46+CM46)*#REF!</f>
        <v>#REF!</v>
      </c>
      <c r="CO46" s="8" t="s">
        <v>126</v>
      </c>
      <c r="CP46" s="4" t="e">
        <f>VLOOKUP(CO46,#REF!,2,FALSE)</f>
        <v>#REF!</v>
      </c>
      <c r="CQ46" s="20" t="e">
        <f>CP46*#REF!</f>
        <v>#REF!</v>
      </c>
      <c r="CR46" s="8" t="s">
        <v>229</v>
      </c>
      <c r="CS46" s="4" t="e">
        <f>VLOOKUP(CR46,#REF!,2,FALSE)</f>
        <v>#REF!</v>
      </c>
      <c r="CT46" s="8" t="s">
        <v>31</v>
      </c>
      <c r="CU46" s="4" t="e">
        <f>IF(CT46=#REF!,#REF!,0)</f>
        <v>#REF!</v>
      </c>
      <c r="CW46" s="4" t="e">
        <f>IF(CV46=#REF!,#REF!,0)</f>
        <v>#REF!</v>
      </c>
      <c r="CX46" s="8" t="s">
        <v>33</v>
      </c>
      <c r="CY46" s="4" t="e">
        <f>IF(CX46=#REF!,#REF!,0)</f>
        <v>#REF!</v>
      </c>
      <c r="CZ46" s="8" t="s">
        <v>34</v>
      </c>
      <c r="DA46" s="4" t="e">
        <f>IF(CZ46=#REF!,#REF!,0)</f>
        <v>#REF!</v>
      </c>
      <c r="DB46" s="20" t="e">
        <f>(CS46+CU46+CW46+CY46+DA46)*#REF!</f>
        <v>#REF!</v>
      </c>
      <c r="DC46" s="8" t="s">
        <v>35</v>
      </c>
      <c r="DD46" s="4" t="e">
        <f>IF(DC46=#REF!,#REF!,0)</f>
        <v>#REF!</v>
      </c>
      <c r="DE46" s="8" t="s">
        <v>36</v>
      </c>
      <c r="DF46" s="4" t="e">
        <f>IF(DE46=#REF!,#REF!,0)</f>
        <v>#REF!</v>
      </c>
      <c r="DH46" s="4" t="e">
        <f>IF(DG46=#REF!,#REF!,0)</f>
        <v>#REF!</v>
      </c>
      <c r="DI46" s="19" t="e">
        <f>(DD46+DF46+DH46)*#REF!</f>
        <v>#REF!</v>
      </c>
      <c r="DJ46" s="8" t="s">
        <v>38</v>
      </c>
      <c r="DK46" s="4" t="e">
        <f>IF(DJ46=#REF!,#REF!,0)</f>
        <v>#REF!</v>
      </c>
      <c r="DL46" s="8" t="s">
        <v>39</v>
      </c>
      <c r="DM46" s="4" t="e">
        <f>IF(DL46=#REF!,#REF!,0)</f>
        <v>#REF!</v>
      </c>
      <c r="DN46" s="8" t="s">
        <v>40</v>
      </c>
      <c r="DO46" s="4" t="e">
        <f>IF(DN46=#REF!,#REF!,0)</f>
        <v>#REF!</v>
      </c>
      <c r="DP46" s="8" t="s">
        <v>128</v>
      </c>
      <c r="DQ46" s="4" t="e">
        <f>IF(DP46=#REF!,#REF!,0)</f>
        <v>#REF!</v>
      </c>
      <c r="DR46" s="8" t="s">
        <v>41</v>
      </c>
      <c r="DS46" s="4" t="e">
        <f>IF(DR46=#REF!,#REF!,0)</f>
        <v>#REF!</v>
      </c>
      <c r="DU46" s="4" t="e">
        <f>IF(DT46=#REF!,#REF!,0)</f>
        <v>#REF!</v>
      </c>
      <c r="DV46" s="19" t="e">
        <f>(DK46+DM46+DO46+DQ46+DS46+DU46)*#REF!</f>
        <v>#REF!</v>
      </c>
      <c r="DW46" s="28" t="e">
        <f t="shared" si="18"/>
        <v>#REF!</v>
      </c>
      <c r="DX46" s="8" t="s">
        <v>42</v>
      </c>
      <c r="DY46" s="4" t="e">
        <f>IF(DX46=#REF!,#REF!,0)</f>
        <v>#REF!</v>
      </c>
      <c r="DZ46" s="8" t="s">
        <v>43</v>
      </c>
      <c r="EA46" s="4" t="e">
        <f>IF(DZ46=#REF!,#REF!,0)</f>
        <v>#REF!</v>
      </c>
      <c r="EB46" s="8" t="s">
        <v>44</v>
      </c>
      <c r="EC46" s="4" t="e">
        <f>IF(EB46=#REF!,#REF!,0)</f>
        <v>#REF!</v>
      </c>
      <c r="ED46" s="8" t="s">
        <v>45</v>
      </c>
      <c r="EE46" s="4" t="e">
        <f>IF(ED46=#REF!,#REF!,0)</f>
        <v>#REF!</v>
      </c>
      <c r="EF46" s="8" t="s">
        <v>46</v>
      </c>
      <c r="EG46" s="4" t="e">
        <f>IF(EF46=#REF!,#REF!,0)</f>
        <v>#REF!</v>
      </c>
      <c r="EH46" s="19" t="e">
        <f>(DY46+EA46+EC46+EE46+EG46)*#REF!</f>
        <v>#REF!</v>
      </c>
      <c r="EI46" s="8" t="s">
        <v>159</v>
      </c>
      <c r="EJ46" s="4" t="e">
        <f>VLOOKUP(EI46,#REF!,2,FALSE)</f>
        <v>#REF!</v>
      </c>
      <c r="EK46" s="19" t="e">
        <f>EJ46*#REF!</f>
        <v>#REF!</v>
      </c>
      <c r="EL46" s="28" t="e">
        <f t="shared" si="19"/>
        <v>#REF!</v>
      </c>
      <c r="EM46" s="8" t="s">
        <v>48</v>
      </c>
      <c r="EN46" s="4" t="e">
        <f>IF(EM46=#REF!,#REF!,0)</f>
        <v>#REF!</v>
      </c>
      <c r="EP46" s="4" t="e">
        <f>IF(EO46=#REF!,#REF!,0)</f>
        <v>#REF!</v>
      </c>
      <c r="ER46" s="4" t="e">
        <f>IF(EQ46=#REF!,#REF!,0)</f>
        <v>#REF!</v>
      </c>
      <c r="ES46" s="8" t="s">
        <v>132</v>
      </c>
      <c r="ET46" s="4" t="e">
        <f>IF(ES46=#REF!,#REF!,0)</f>
        <v>#REF!</v>
      </c>
      <c r="EU46" s="19" t="e">
        <f>(EN46+EP46+ER46+ET46)*#REF!</f>
        <v>#REF!</v>
      </c>
      <c r="EW46" s="4" t="e">
        <f>IF(EV46=#REF!,#REF!,0)</f>
        <v>#REF!</v>
      </c>
      <c r="EX46" s="8" t="s">
        <v>133</v>
      </c>
      <c r="EY46" s="4" t="e">
        <f>IF(EX46=#REF!,#REF!,0)</f>
        <v>#REF!</v>
      </c>
      <c r="EZ46" s="8" t="s">
        <v>50</v>
      </c>
      <c r="FA46" s="4" t="e">
        <f>IF(EZ46=#REF!,#REF!,0)</f>
        <v>#REF!</v>
      </c>
      <c r="FB46" s="19" t="e">
        <f>(EW46+EY46+FA46)*#REF!</f>
        <v>#REF!</v>
      </c>
      <c r="FC46" s="30" t="e">
        <f t="shared" si="20"/>
        <v>#REF!</v>
      </c>
      <c r="FD46" s="28" t="e">
        <f t="shared" si="21"/>
        <v>#REF!</v>
      </c>
      <c r="FE46" s="8" t="s">
        <v>51</v>
      </c>
      <c r="FF46" s="4" t="e">
        <f>IF(FE46=#REF!,#REF!,0)</f>
        <v>#REF!</v>
      </c>
      <c r="FH46" s="4" t="e">
        <f>IF(FG46=#REF!,#REF!,0)</f>
        <v>#REF!</v>
      </c>
      <c r="FI46" s="8" t="s">
        <v>135</v>
      </c>
      <c r="FJ46" s="4" t="e">
        <f>IF(FI46=#REF!,#REF!,0)</f>
        <v>#REF!</v>
      </c>
      <c r="FK46" s="8" t="s">
        <v>136</v>
      </c>
      <c r="FL46" s="4" t="e">
        <f>IF(FK46=#REF!,#REF!,0)</f>
        <v>#REF!</v>
      </c>
      <c r="FM46" s="8" t="s">
        <v>174</v>
      </c>
      <c r="FN46" s="4" t="e">
        <f>IF(FM46=#REF!,#REF!,0)</f>
        <v>#REF!</v>
      </c>
      <c r="FO46" s="8" t="s">
        <v>52</v>
      </c>
      <c r="FP46" s="4" t="e">
        <f>IF(FO46=#REF!,#REF!,0)</f>
        <v>#REF!</v>
      </c>
      <c r="FQ46" s="8" t="s">
        <v>53</v>
      </c>
      <c r="FR46" s="4" t="e">
        <f>IF(FQ46=#REF!,#REF!,0)</f>
        <v>#REF!</v>
      </c>
      <c r="FS46" s="19" t="e">
        <f>(FF46+FH46+FJ46+FL46+FN46+FP46+FR46)*#REF!</f>
        <v>#REF!</v>
      </c>
      <c r="FU46" s="4" t="e">
        <f>IF(FT46=#REF!,#REF!,0)</f>
        <v>#REF!</v>
      </c>
      <c r="FW46" s="4" t="e">
        <f>IF(FV46=#REF!,#REF!,0)</f>
        <v>#REF!</v>
      </c>
      <c r="FY46" s="4" t="e">
        <f>IF(FX46=#REF!,#REF!,0)</f>
        <v>#REF!</v>
      </c>
      <c r="GA46" s="4" t="e">
        <f>IF(FZ46=#REF!,#REF!,0)</f>
        <v>#REF!</v>
      </c>
      <c r="GC46" s="4" t="e">
        <f>IF(GB46=#REF!,#REF!,0)</f>
        <v>#REF!</v>
      </c>
      <c r="GE46" s="4" t="e">
        <f>IF(GD46=#REF!,#REF!,0)</f>
        <v>#REF!</v>
      </c>
      <c r="GG46" s="4" t="e">
        <f>IF(GF46=#REF!,#REF!,0)</f>
        <v>#REF!</v>
      </c>
      <c r="GI46" s="4" t="e">
        <f>IF(GH46=#REF!,#REF!,0)</f>
        <v>#REF!</v>
      </c>
      <c r="GK46" s="4" t="e">
        <f>IF(GJ46=#REF!,#REF!,0)</f>
        <v>#REF!</v>
      </c>
      <c r="GM46" s="4" t="e">
        <f>IF(GL46=#REF!,#REF!,0)</f>
        <v>#REF!</v>
      </c>
      <c r="GN46" s="19" t="e">
        <f>(FU46+FW46+FY46+GA46+GC46+GE46+GG46+GI46+GK46+GM46)*#REF!</f>
        <v>#REF!</v>
      </c>
      <c r="GP46" s="4" t="e">
        <f>IF(GO46=#REF!,#REF!,0)</f>
        <v>#REF!</v>
      </c>
      <c r="GR46" s="4" t="e">
        <f>IF(GQ46=#REF!,#REF!,0)</f>
        <v>#REF!</v>
      </c>
      <c r="GT46" s="4" t="e">
        <f>IF(GS46=#REF!,#REF!,0)</f>
        <v>#REF!</v>
      </c>
      <c r="GV46" s="4" t="e">
        <f>IF(GU46=#REF!,#REF!,0)</f>
        <v>#REF!</v>
      </c>
      <c r="GX46" s="4" t="e">
        <f>IF(GW46=#REF!,#REF!,0)</f>
        <v>#REF!</v>
      </c>
      <c r="GY46" s="18" t="e">
        <f>(GP46+GR46+GT46+GV46+GX46)*#REF!</f>
        <v>#REF!</v>
      </c>
      <c r="GZ46" s="8" t="s">
        <v>60</v>
      </c>
      <c r="HA46" s="4" t="e">
        <f>IF(GZ46=#REF!,#REF!,0)</f>
        <v>#REF!</v>
      </c>
      <c r="HB46" s="8" t="s">
        <v>61</v>
      </c>
      <c r="HC46" s="4" t="e">
        <f>IF(HB46=#REF!,#REF!,0)</f>
        <v>#REF!</v>
      </c>
      <c r="HD46" s="8" t="s">
        <v>62</v>
      </c>
      <c r="HE46" s="4" t="e">
        <f>IF(HD46=#REF!,#REF!,0)</f>
        <v>#REF!</v>
      </c>
      <c r="HF46" s="8" t="s">
        <v>63</v>
      </c>
      <c r="HG46" s="4" t="e">
        <f>IF(HF46=#REF!,#REF!,0)</f>
        <v>#REF!</v>
      </c>
      <c r="HI46" s="4" t="e">
        <f>IF(HH46=#REF!,#REF!,0)</f>
        <v>#REF!</v>
      </c>
      <c r="HK46" s="4" t="e">
        <f>IF(HJ46=#REF!,#REF!,0)</f>
        <v>#REF!</v>
      </c>
      <c r="HL46" s="8" t="s">
        <v>66</v>
      </c>
      <c r="HM46" s="4" t="e">
        <f>IF(HL46=#REF!,#REF!,0)</f>
        <v>#REF!</v>
      </c>
      <c r="HN46" s="8" t="s">
        <v>67</v>
      </c>
      <c r="HO46" s="4" t="e">
        <f>IF(HN46=#REF!,#REF!,0)</f>
        <v>#REF!</v>
      </c>
      <c r="HP46" s="18" t="e">
        <f>(HA46+HC46+HE46+HG46+HI46+HK46+HM46+HO46)*#REF!</f>
        <v>#REF!</v>
      </c>
      <c r="HQ46" s="28" t="e">
        <f t="shared" si="22"/>
        <v>#REF!</v>
      </c>
      <c r="HR46" s="8" t="s">
        <v>160</v>
      </c>
      <c r="HS46" s="4" t="e">
        <f>VLOOKUP(HR46,#REF!,2,FALSE)</f>
        <v>#REF!</v>
      </c>
      <c r="HT46" s="19" t="e">
        <f>HS46*#REF!</f>
        <v>#REF!</v>
      </c>
      <c r="HU46" s="8" t="s">
        <v>141</v>
      </c>
      <c r="HV46" s="4" t="e">
        <f>IF(HU46=#REF!,#REF!,0)</f>
        <v>#REF!</v>
      </c>
      <c r="HW46" s="8" t="s">
        <v>69</v>
      </c>
      <c r="HX46" s="4" t="e">
        <f>IF(HW46=#REF!,#REF!,0)</f>
        <v>#REF!</v>
      </c>
      <c r="HZ46" s="4" t="e">
        <f>IF(HY46=#REF!,#REF!,0)</f>
        <v>#REF!</v>
      </c>
      <c r="IB46" s="4" t="e">
        <f>IF(IA46=#REF!,#REF!,0)</f>
        <v>#REF!</v>
      </c>
      <c r="ID46" s="4" t="e">
        <f>IF(IC46=#REF!,#REF!,0)</f>
        <v>#REF!</v>
      </c>
      <c r="IF46" s="4" t="e">
        <f>IF(IE46=#REF!,#REF!,0)</f>
        <v>#REF!</v>
      </c>
      <c r="IH46" s="4" t="e">
        <f>IF(IG46=#REF!,#REF!,0)</f>
        <v>#REF!</v>
      </c>
      <c r="IJ46" s="4" t="e">
        <f>IF(II46=#REF!,#REF!,0)</f>
        <v>#REF!</v>
      </c>
      <c r="IL46" s="4" t="e">
        <f>IF(IK46=#REF!,#REF!,0)</f>
        <v>#REF!</v>
      </c>
      <c r="IM46" s="19" t="e">
        <f>(HV46+HX46+HZ46+IB46+ID46+IF46+IH46+IJ46+IL46)*#REF!</f>
        <v>#REF!</v>
      </c>
      <c r="IN46" s="8" t="s">
        <v>7</v>
      </c>
      <c r="IO46" s="4" t="e">
        <f>IF(IN46=#REF!,#REF!,0)</f>
        <v>#REF!</v>
      </c>
      <c r="IP46" s="8" t="s">
        <v>77</v>
      </c>
      <c r="IQ46" s="4" t="e">
        <f>IF(IP46=#REF!,#REF!,0)</f>
        <v>#REF!</v>
      </c>
      <c r="IR46" s="8" t="s">
        <v>78</v>
      </c>
      <c r="IS46" s="4" t="e">
        <f>IF(IR46=#REF!,#REF!,0)</f>
        <v>#REF!</v>
      </c>
      <c r="IT46" s="8" t="s">
        <v>9</v>
      </c>
      <c r="IU46" s="4" t="e">
        <f>IF(IT46=#REF!,#REF!,0)</f>
        <v>#REF!</v>
      </c>
      <c r="IV46" s="19" t="e">
        <f>(IO46+IQ46+IS46+IU46)*#REF!</f>
        <v>#REF!</v>
      </c>
      <c r="IW46" s="8" t="s">
        <v>79</v>
      </c>
      <c r="IX46" s="4" t="e">
        <f>IF(IW46=#REF!,#REF!,0)</f>
        <v>#REF!</v>
      </c>
      <c r="IY46" s="8" t="s">
        <v>80</v>
      </c>
      <c r="IZ46" s="4" t="e">
        <f>IF(IY46=#REF!,#REF!,0)</f>
        <v>#REF!</v>
      </c>
      <c r="JA46" s="8" t="s">
        <v>9</v>
      </c>
      <c r="JB46" s="4" t="e">
        <f>IF(JA46=#REF!,#REF!,0)</f>
        <v>#REF!</v>
      </c>
      <c r="JC46" s="19" t="e">
        <f>(IX46+IZ46+JB46)*#REF!</f>
        <v>#REF!</v>
      </c>
      <c r="JD46" s="28" t="e">
        <f t="shared" si="23"/>
        <v>#REF!</v>
      </c>
      <c r="JE46" s="8" t="s">
        <v>161</v>
      </c>
      <c r="JF46" s="4" t="e">
        <f>VLOOKUP(JE46,#REF!,2,FALSE)</f>
        <v>#REF!</v>
      </c>
      <c r="JG46" s="19" t="e">
        <f>JF46*#REF!</f>
        <v>#REF!</v>
      </c>
      <c r="JH46" s="8" t="s">
        <v>82</v>
      </c>
      <c r="JI46" s="4" t="e">
        <f>IF(JH46=#REF!,#REF!,0)</f>
        <v>#REF!</v>
      </c>
      <c r="JJ46" s="8" t="s">
        <v>83</v>
      </c>
      <c r="JK46" s="4" t="e">
        <f>IF(JJ46=#REF!,#REF!,0)</f>
        <v>#REF!</v>
      </c>
      <c r="JL46" s="8" t="s">
        <v>84</v>
      </c>
      <c r="JM46" s="4" t="e">
        <f>IF(JL46=#REF!,#REF!,0)</f>
        <v>#REF!</v>
      </c>
      <c r="JN46" s="8" t="s">
        <v>85</v>
      </c>
      <c r="JO46" s="4" t="e">
        <f>IF(JN46=#REF!,#REF!,0)</f>
        <v>#REF!</v>
      </c>
      <c r="JP46" s="18" t="e">
        <f>(JI46+JK46+JM46+JO46)*#REF!</f>
        <v>#REF!</v>
      </c>
      <c r="JQ46" s="8" t="s">
        <v>86</v>
      </c>
      <c r="JR46" s="4" t="e">
        <f>IF(JQ46=#REF!,#REF!,0)</f>
        <v>#REF!</v>
      </c>
      <c r="JS46" s="8" t="s">
        <v>87</v>
      </c>
      <c r="JT46" s="4" t="e">
        <f>IF(JS46=#REF!,#REF!,0)</f>
        <v>#REF!</v>
      </c>
      <c r="JU46" s="8" t="s">
        <v>143</v>
      </c>
      <c r="JV46" s="4" t="e">
        <f>IF(JU46=#REF!,#REF!,0)</f>
        <v>#REF!</v>
      </c>
      <c r="JW46" s="20" t="e">
        <f>(JR46+JT46+JV46)*#REF!</f>
        <v>#REF!</v>
      </c>
      <c r="JX46" s="11" t="s">
        <v>144</v>
      </c>
      <c r="JY46" s="11" t="s">
        <v>144</v>
      </c>
      <c r="JZ46" s="11" t="s">
        <v>144</v>
      </c>
      <c r="KA46" s="11" t="s">
        <v>144</v>
      </c>
      <c r="KB46" s="11" t="s">
        <v>145</v>
      </c>
      <c r="KC46" s="11" t="s">
        <v>145</v>
      </c>
      <c r="KD46" s="11">
        <v>2</v>
      </c>
      <c r="KE46" s="11">
        <v>24</v>
      </c>
      <c r="KF46" s="11">
        <v>82</v>
      </c>
      <c r="KG46" s="11">
        <v>24</v>
      </c>
      <c r="KH46" s="11">
        <v>0</v>
      </c>
      <c r="KI46" s="11">
        <v>1806</v>
      </c>
      <c r="KJ46" s="11">
        <v>16484</v>
      </c>
      <c r="KK46" s="11">
        <v>3454</v>
      </c>
      <c r="KL46" s="11">
        <v>13686623.710000001</v>
      </c>
      <c r="KM46" s="11">
        <v>12948661</v>
      </c>
      <c r="KN46" s="11">
        <v>710569</v>
      </c>
      <c r="KO46" s="11">
        <v>11832369</v>
      </c>
      <c r="KP46" s="11">
        <v>684326</v>
      </c>
      <c r="KQ46" s="11">
        <v>1006415</v>
      </c>
      <c r="KR46" s="11">
        <v>0</v>
      </c>
      <c r="KS46" s="11">
        <v>20</v>
      </c>
      <c r="KT46" s="11">
        <v>8</v>
      </c>
      <c r="KU46" s="11">
        <v>12</v>
      </c>
      <c r="KV46" s="11" t="s">
        <v>146</v>
      </c>
      <c r="KW46" s="11" t="s">
        <v>147</v>
      </c>
    </row>
    <row r="47" spans="1:309" x14ac:dyDescent="0.25">
      <c r="A47" s="39">
        <v>78</v>
      </c>
      <c r="B47" s="11" t="s">
        <v>629</v>
      </c>
      <c r="C47" s="39" t="s">
        <v>1810</v>
      </c>
      <c r="D47" s="39" t="s">
        <v>529</v>
      </c>
      <c r="E47" s="39" t="s">
        <v>530</v>
      </c>
      <c r="F47" s="39" t="s">
        <v>531</v>
      </c>
      <c r="G47" s="39" t="s">
        <v>532</v>
      </c>
      <c r="H47" s="39" t="s">
        <v>533</v>
      </c>
      <c r="I47" s="39" t="s">
        <v>534</v>
      </c>
      <c r="J47" s="39" t="s">
        <v>1812</v>
      </c>
      <c r="K47" s="39" t="s">
        <v>1700</v>
      </c>
      <c r="L47" s="41" t="e">
        <f t="shared" si="12"/>
        <v>#REF!</v>
      </c>
      <c r="M47" s="36" t="e">
        <f t="shared" si="13"/>
        <v>#REF!</v>
      </c>
      <c r="N47" s="33" t="e">
        <f t="shared" si="14"/>
        <v>#REF!</v>
      </c>
      <c r="O47" s="23" t="e">
        <f t="shared" si="15"/>
        <v>#REF!</v>
      </c>
      <c r="P47" s="8" t="s">
        <v>154</v>
      </c>
      <c r="Q47" s="14" t="e">
        <f>VLOOKUP(P47,#REF!,2,FALSE)</f>
        <v>#REF!</v>
      </c>
      <c r="R47" s="8" t="s">
        <v>154</v>
      </c>
      <c r="S47" s="14" t="e">
        <f>VLOOKUP(R47,#REF!,2,FALSE)</f>
        <v>#REF!</v>
      </c>
      <c r="T47" s="15" t="e">
        <f>(Q47+S47)*#REF!</f>
        <v>#REF!</v>
      </c>
      <c r="U47" s="8" t="s">
        <v>7</v>
      </c>
      <c r="V47" s="10" t="e">
        <f>IF(U47=#REF!,#REF!,0)</f>
        <v>#REF!</v>
      </c>
      <c r="W47" s="8" t="s">
        <v>8</v>
      </c>
      <c r="X47" s="10" t="e">
        <f>IF(W47=#REF!,#REF!,0)</f>
        <v>#REF!</v>
      </c>
      <c r="Y47" s="8" t="s">
        <v>9</v>
      </c>
      <c r="Z47" s="10" t="e">
        <f>IF(Y47=#REF!,#REF!,0)</f>
        <v>#REF!</v>
      </c>
      <c r="AA47" s="8" t="s">
        <v>7</v>
      </c>
      <c r="AB47" s="10" t="e">
        <f>IF(AA47=#REF!,#REF!,0)</f>
        <v>#REF!</v>
      </c>
      <c r="AC47" s="8" t="s">
        <v>8</v>
      </c>
      <c r="AD47" s="10" t="e">
        <f>IF(AC47=#REF!,#REF!,0)</f>
        <v>#REF!</v>
      </c>
      <c r="AE47" s="8" t="s">
        <v>9</v>
      </c>
      <c r="AF47" s="10" t="e">
        <f>IF(AE47=#REF!,#REF!,0)</f>
        <v>#REF!</v>
      </c>
      <c r="AG47" s="8" t="s">
        <v>7</v>
      </c>
      <c r="AH47" s="10" t="e">
        <f>IF(AG47=#REF!,#REF!,0)</f>
        <v>#REF!</v>
      </c>
      <c r="AI47" s="8" t="s">
        <v>8</v>
      </c>
      <c r="AJ47" s="10" t="e">
        <f>IF(AI47=#REF!,#REF!,0)</f>
        <v>#REF!</v>
      </c>
      <c r="AK47" s="8" t="s">
        <v>9</v>
      </c>
      <c r="AL47" s="10" t="e">
        <f>IF(AK47=#REF!,#REF!,0)</f>
        <v>#REF!</v>
      </c>
      <c r="AM47" s="17" t="e">
        <f>(V47+X47+Z47+AB47+AD47+AF47+AH47+AJ47+AL47)*#REF!</f>
        <v>#REF!</v>
      </c>
      <c r="AN47" s="27" t="e">
        <f t="shared" si="16"/>
        <v>#REF!</v>
      </c>
      <c r="AP47" s="4" t="e">
        <f>IF(AO47=#REF!,#REF!,0)</f>
        <v>#REF!</v>
      </c>
      <c r="AR47" s="4" t="e">
        <f>IF(AQ47=#REF!,#REF!,0)</f>
        <v>#REF!</v>
      </c>
      <c r="AS47" s="8" t="s">
        <v>12</v>
      </c>
      <c r="AT47" s="4" t="e">
        <f>IF(AS47=#REF!,#REF!,0)</f>
        <v>#REF!</v>
      </c>
      <c r="AU47" s="8" t="s">
        <v>13</v>
      </c>
      <c r="AV47" s="4" t="e">
        <f>IF(AU47=#REF!,#REF!,0)</f>
        <v>#REF!</v>
      </c>
      <c r="AW47" s="8" t="s">
        <v>14</v>
      </c>
      <c r="AX47" s="4" t="e">
        <f>IF(AW47=#REF!,#REF!,0)</f>
        <v>#REF!</v>
      </c>
      <c r="AY47" s="8" t="s">
        <v>15</v>
      </c>
      <c r="AZ47" s="4" t="e">
        <f>IF(AY47=#REF!,#REF!,0)</f>
        <v>#REF!</v>
      </c>
      <c r="BA47" s="20" t="e">
        <f>(AP47+AR47+AT47+AV47+AX47+AZ47)*#REF!</f>
        <v>#REF!</v>
      </c>
      <c r="BB47" s="8" t="s">
        <v>169</v>
      </c>
      <c r="BC47" s="4" t="e">
        <f>VLOOKUP(BB47,#REF!,2,FALSE)</f>
        <v>#REF!</v>
      </c>
      <c r="BD47" s="20" t="e">
        <f>BC47*#REF!</f>
        <v>#REF!</v>
      </c>
      <c r="BE47" s="8" t="s">
        <v>205</v>
      </c>
      <c r="BF47" s="4" t="e">
        <f>VLOOKUP(BE47,#REF!,2,0)</f>
        <v>#REF!</v>
      </c>
      <c r="BG47" s="20" t="e">
        <f>BF47*#REF!</f>
        <v>#REF!</v>
      </c>
      <c r="BH47" s="8" t="s">
        <v>123</v>
      </c>
      <c r="BI47" s="4" t="e">
        <f>VLOOKUP(BH47,#REF!,2,FALSE)</f>
        <v>#REF!</v>
      </c>
      <c r="BJ47" s="19" t="e">
        <f>BI47*#REF!</f>
        <v>#REF!</v>
      </c>
      <c r="BK47" s="8" t="s">
        <v>124</v>
      </c>
      <c r="BL47" s="4" t="e">
        <f>VLOOKUP(BK47,#REF!,2,FALSE)</f>
        <v>#REF!</v>
      </c>
      <c r="BM47" s="8" t="s">
        <v>125</v>
      </c>
      <c r="BN47" s="4" t="e">
        <f>VLOOKUP(BM47,#REF!,2,FALSE)</f>
        <v>#REF!</v>
      </c>
      <c r="BO47" s="20" t="e">
        <f>(BL47+BN47)*#REF!</f>
        <v>#REF!</v>
      </c>
      <c r="BP47" s="28" t="e">
        <f t="shared" si="17"/>
        <v>#REF!</v>
      </c>
      <c r="BR47" s="4" t="e">
        <f>IF(BQ47=#REF!,#REF!,0)</f>
        <v>#REF!</v>
      </c>
      <c r="BT47" s="4" t="e">
        <f>IF(BS47=#REF!,#REF!,0)</f>
        <v>#REF!</v>
      </c>
      <c r="BV47" s="4" t="e">
        <f>IF(BU47=#REF!,#REF!,0)</f>
        <v>#REF!</v>
      </c>
      <c r="BX47" s="4" t="e">
        <f>IF(BW47=#REF!,#REF!,0)</f>
        <v>#REF!</v>
      </c>
      <c r="BZ47" s="4" t="e">
        <f>IF(BY47=#REF!,#REF!,0)</f>
        <v>#REF!</v>
      </c>
      <c r="CB47" s="4" t="e">
        <f>IF(CA47=#REF!,#REF!,0)</f>
        <v>#REF!</v>
      </c>
      <c r="CD47" s="4" t="e">
        <f>IF(CC47=#REF!,#REF!,0)</f>
        <v>#REF!</v>
      </c>
      <c r="CF47" s="4" t="e">
        <f>IF(CE47=#REF!,#REF!,0)</f>
        <v>#REF!</v>
      </c>
      <c r="CG47" s="20" t="e">
        <f>(BR47+BT47+BV47+BX47+BZ47+CB47+CD47+CF47)*#REF!</f>
        <v>#REF!</v>
      </c>
      <c r="CH47" s="8" t="s">
        <v>27</v>
      </c>
      <c r="CI47" s="4" t="e">
        <f>IF(CH47=#REF!,#REF!,0)</f>
        <v>#REF!</v>
      </c>
      <c r="CJ47" s="8" t="s">
        <v>28</v>
      </c>
      <c r="CK47" s="4" t="e">
        <f>IF(CJ47=#REF!,#REF!,0)</f>
        <v>#REF!</v>
      </c>
      <c r="CL47" s="8" t="s">
        <v>29</v>
      </c>
      <c r="CM47" s="4" t="e">
        <f>IF(CL47=#REF!,#REF!,0)</f>
        <v>#REF!</v>
      </c>
      <c r="CN47" s="20" t="e">
        <f>(CI47+CK47+CM47)*#REF!</f>
        <v>#REF!</v>
      </c>
      <c r="CO47" s="8" t="s">
        <v>126</v>
      </c>
      <c r="CP47" s="4" t="e">
        <f>VLOOKUP(CO47,#REF!,2,FALSE)</f>
        <v>#REF!</v>
      </c>
      <c r="CQ47" s="20" t="e">
        <f>CP47*#REF!</f>
        <v>#REF!</v>
      </c>
      <c r="CR47" s="8" t="s">
        <v>229</v>
      </c>
      <c r="CS47" s="4" t="e">
        <f>VLOOKUP(CR47,#REF!,2,FALSE)</f>
        <v>#REF!</v>
      </c>
      <c r="CT47" s="8" t="s">
        <v>31</v>
      </c>
      <c r="CU47" s="4" t="e">
        <f>IF(CT47=#REF!,#REF!,0)</f>
        <v>#REF!</v>
      </c>
      <c r="CW47" s="4" t="e">
        <f>IF(CV47=#REF!,#REF!,0)</f>
        <v>#REF!</v>
      </c>
      <c r="CX47" s="8" t="s">
        <v>33</v>
      </c>
      <c r="CY47" s="4" t="e">
        <f>IF(CX47=#REF!,#REF!,0)</f>
        <v>#REF!</v>
      </c>
      <c r="CZ47" s="8" t="s">
        <v>34</v>
      </c>
      <c r="DA47" s="4" t="e">
        <f>IF(CZ47=#REF!,#REF!,0)</f>
        <v>#REF!</v>
      </c>
      <c r="DB47" s="20" t="e">
        <f>(CS47+CU47+CW47+CY47+DA47)*#REF!</f>
        <v>#REF!</v>
      </c>
      <c r="DC47" s="8" t="s">
        <v>35</v>
      </c>
      <c r="DD47" s="4" t="e">
        <f>IF(DC47=#REF!,#REF!,0)</f>
        <v>#REF!</v>
      </c>
      <c r="DE47" s="8" t="s">
        <v>36</v>
      </c>
      <c r="DF47" s="4" t="e">
        <f>IF(DE47=#REF!,#REF!,0)</f>
        <v>#REF!</v>
      </c>
      <c r="DH47" s="4" t="e">
        <f>IF(DG47=#REF!,#REF!,0)</f>
        <v>#REF!</v>
      </c>
      <c r="DI47" s="19" t="e">
        <f>(DD47+DF47+DH47)*#REF!</f>
        <v>#REF!</v>
      </c>
      <c r="DJ47" s="8" t="s">
        <v>38</v>
      </c>
      <c r="DK47" s="4" t="e">
        <f>IF(DJ47=#REF!,#REF!,0)</f>
        <v>#REF!</v>
      </c>
      <c r="DL47" s="8" t="s">
        <v>39</v>
      </c>
      <c r="DM47" s="4" t="e">
        <f>IF(DL47=#REF!,#REF!,0)</f>
        <v>#REF!</v>
      </c>
      <c r="DN47" s="8" t="s">
        <v>40</v>
      </c>
      <c r="DO47" s="4" t="e">
        <f>IF(DN47=#REF!,#REF!,0)</f>
        <v>#REF!</v>
      </c>
      <c r="DP47" s="8" t="s">
        <v>128</v>
      </c>
      <c r="DQ47" s="4" t="e">
        <f>IF(DP47=#REF!,#REF!,0)</f>
        <v>#REF!</v>
      </c>
      <c r="DR47" s="8" t="s">
        <v>41</v>
      </c>
      <c r="DS47" s="4" t="e">
        <f>IF(DR47=#REF!,#REF!,0)</f>
        <v>#REF!</v>
      </c>
      <c r="DU47" s="4" t="e">
        <f>IF(DT47=#REF!,#REF!,0)</f>
        <v>#REF!</v>
      </c>
      <c r="DV47" s="19" t="e">
        <f>(DK47+DM47+DO47+DQ47+DS47+DU47)*#REF!</f>
        <v>#REF!</v>
      </c>
      <c r="DW47" s="28" t="e">
        <f t="shared" si="18"/>
        <v>#REF!</v>
      </c>
      <c r="DX47" s="8" t="s">
        <v>42</v>
      </c>
      <c r="DY47" s="4" t="e">
        <f>IF(DX47=#REF!,#REF!,0)</f>
        <v>#REF!</v>
      </c>
      <c r="DZ47" s="8" t="s">
        <v>43</v>
      </c>
      <c r="EA47" s="4" t="e">
        <f>IF(DZ47=#REF!,#REF!,0)</f>
        <v>#REF!</v>
      </c>
      <c r="EB47" s="8" t="s">
        <v>44</v>
      </c>
      <c r="EC47" s="4" t="e">
        <f>IF(EB47=#REF!,#REF!,0)</f>
        <v>#REF!</v>
      </c>
      <c r="ED47" s="8" t="s">
        <v>45</v>
      </c>
      <c r="EE47" s="4" t="e">
        <f>IF(ED47=#REF!,#REF!,0)</f>
        <v>#REF!</v>
      </c>
      <c r="EF47" s="8" t="s">
        <v>46</v>
      </c>
      <c r="EG47" s="4" t="e">
        <f>IF(EF47=#REF!,#REF!,0)</f>
        <v>#REF!</v>
      </c>
      <c r="EH47" s="19" t="e">
        <f>(DY47+EA47+EC47+EE47+EG47)*#REF!</f>
        <v>#REF!</v>
      </c>
      <c r="EI47" s="8" t="s">
        <v>159</v>
      </c>
      <c r="EJ47" s="4" t="e">
        <f>VLOOKUP(EI47,#REF!,2,FALSE)</f>
        <v>#REF!</v>
      </c>
      <c r="EK47" s="19" t="e">
        <f>EJ47*#REF!</f>
        <v>#REF!</v>
      </c>
      <c r="EL47" s="28" t="e">
        <f t="shared" si="19"/>
        <v>#REF!</v>
      </c>
      <c r="EN47" s="4" t="e">
        <f>IF(EM47=#REF!,#REF!,0)</f>
        <v>#REF!</v>
      </c>
      <c r="EP47" s="4" t="e">
        <f>IF(EO47=#REF!,#REF!,0)</f>
        <v>#REF!</v>
      </c>
      <c r="ER47" s="4" t="e">
        <f>IF(EQ47=#REF!,#REF!,0)</f>
        <v>#REF!</v>
      </c>
      <c r="ET47" s="4" t="e">
        <f>IF(ES47=#REF!,#REF!,0)</f>
        <v>#REF!</v>
      </c>
      <c r="EU47" s="19" t="e">
        <f>(EN47+EP47+ER47+ET47)*#REF!</f>
        <v>#REF!</v>
      </c>
      <c r="EW47" s="4" t="e">
        <f>IF(EV47=#REF!,#REF!,0)</f>
        <v>#REF!</v>
      </c>
      <c r="EX47" s="8" t="s">
        <v>133</v>
      </c>
      <c r="EY47" s="4" t="e">
        <f>IF(EX47=#REF!,#REF!,0)</f>
        <v>#REF!</v>
      </c>
      <c r="EZ47" s="8" t="s">
        <v>50</v>
      </c>
      <c r="FA47" s="4" t="e">
        <f>IF(EZ47=#REF!,#REF!,0)</f>
        <v>#REF!</v>
      </c>
      <c r="FB47" s="19" t="e">
        <f>(EW47+EY47+FA47)*#REF!</f>
        <v>#REF!</v>
      </c>
      <c r="FC47" s="30" t="e">
        <f t="shared" si="20"/>
        <v>#REF!</v>
      </c>
      <c r="FD47" s="28" t="e">
        <f t="shared" si="21"/>
        <v>#REF!</v>
      </c>
      <c r="FE47" s="8" t="s">
        <v>51</v>
      </c>
      <c r="FF47" s="4" t="e">
        <f>IF(FE47=#REF!,#REF!,0)</f>
        <v>#REF!</v>
      </c>
      <c r="FH47" s="4" t="e">
        <f>IF(FG47=#REF!,#REF!,0)</f>
        <v>#REF!</v>
      </c>
      <c r="FI47" s="8" t="s">
        <v>135</v>
      </c>
      <c r="FJ47" s="4" t="e">
        <f>IF(FI47=#REF!,#REF!,0)</f>
        <v>#REF!</v>
      </c>
      <c r="FK47" s="8" t="s">
        <v>136</v>
      </c>
      <c r="FL47" s="4" t="e">
        <f>IF(FK47=#REF!,#REF!,0)</f>
        <v>#REF!</v>
      </c>
      <c r="FM47" s="8" t="s">
        <v>174</v>
      </c>
      <c r="FN47" s="4" t="e">
        <f>IF(FM47=#REF!,#REF!,0)</f>
        <v>#REF!</v>
      </c>
      <c r="FO47" s="8" t="s">
        <v>52</v>
      </c>
      <c r="FP47" s="4" t="e">
        <f>IF(FO47=#REF!,#REF!,0)</f>
        <v>#REF!</v>
      </c>
      <c r="FQ47" s="8" t="s">
        <v>53</v>
      </c>
      <c r="FR47" s="4" t="e">
        <f>IF(FQ47=#REF!,#REF!,0)</f>
        <v>#REF!</v>
      </c>
      <c r="FS47" s="19" t="e">
        <f>(FF47+FH47+FJ47+FL47+FN47+FP47+FR47)*#REF!</f>
        <v>#REF!</v>
      </c>
      <c r="FU47" s="4" t="e">
        <f>IF(FT47=#REF!,#REF!,0)</f>
        <v>#REF!</v>
      </c>
      <c r="FW47" s="4" t="e">
        <f>IF(FV47=#REF!,#REF!,0)</f>
        <v>#REF!</v>
      </c>
      <c r="FY47" s="4" t="e">
        <f>IF(FX47=#REF!,#REF!,0)</f>
        <v>#REF!</v>
      </c>
      <c r="GA47" s="4" t="e">
        <f>IF(FZ47=#REF!,#REF!,0)</f>
        <v>#REF!</v>
      </c>
      <c r="GC47" s="4" t="e">
        <f>IF(GB47=#REF!,#REF!,0)</f>
        <v>#REF!</v>
      </c>
      <c r="GE47" s="4" t="e">
        <f>IF(GD47=#REF!,#REF!,0)</f>
        <v>#REF!</v>
      </c>
      <c r="GG47" s="4" t="e">
        <f>IF(GF47=#REF!,#REF!,0)</f>
        <v>#REF!</v>
      </c>
      <c r="GI47" s="4" t="e">
        <f>IF(GH47=#REF!,#REF!,0)</f>
        <v>#REF!</v>
      </c>
      <c r="GK47" s="4" t="e">
        <f>IF(GJ47=#REF!,#REF!,0)</f>
        <v>#REF!</v>
      </c>
      <c r="GM47" s="4" t="e">
        <f>IF(GL47=#REF!,#REF!,0)</f>
        <v>#REF!</v>
      </c>
      <c r="GN47" s="19" t="e">
        <f>(FU47+FW47+FY47+GA47+GC47+GE47+GG47+GI47+GK47+GM47)*#REF!</f>
        <v>#REF!</v>
      </c>
      <c r="GP47" s="4" t="e">
        <f>IF(GO47=#REF!,#REF!,0)</f>
        <v>#REF!</v>
      </c>
      <c r="GR47" s="4" t="e">
        <f>IF(GQ47=#REF!,#REF!,0)</f>
        <v>#REF!</v>
      </c>
      <c r="GT47" s="4" t="e">
        <f>IF(GS47=#REF!,#REF!,0)</f>
        <v>#REF!</v>
      </c>
      <c r="GV47" s="4" t="e">
        <f>IF(GU47=#REF!,#REF!,0)</f>
        <v>#REF!</v>
      </c>
      <c r="GX47" s="4" t="e">
        <f>IF(GW47=#REF!,#REF!,0)</f>
        <v>#REF!</v>
      </c>
      <c r="GY47" s="18" t="e">
        <f>(GP47+GR47+GT47+GV47+GX47)*#REF!</f>
        <v>#REF!</v>
      </c>
      <c r="GZ47" s="8" t="s">
        <v>60</v>
      </c>
      <c r="HA47" s="4" t="e">
        <f>IF(GZ47=#REF!,#REF!,0)</f>
        <v>#REF!</v>
      </c>
      <c r="HB47" s="8" t="s">
        <v>61</v>
      </c>
      <c r="HC47" s="4" t="e">
        <f>IF(HB47=#REF!,#REF!,0)</f>
        <v>#REF!</v>
      </c>
      <c r="HD47" s="8" t="s">
        <v>62</v>
      </c>
      <c r="HE47" s="4" t="e">
        <f>IF(HD47=#REF!,#REF!,0)</f>
        <v>#REF!</v>
      </c>
      <c r="HF47" s="8" t="s">
        <v>63</v>
      </c>
      <c r="HG47" s="4" t="e">
        <f>IF(HF47=#REF!,#REF!,0)</f>
        <v>#REF!</v>
      </c>
      <c r="HI47" s="4" t="e">
        <f>IF(HH47=#REF!,#REF!,0)</f>
        <v>#REF!</v>
      </c>
      <c r="HK47" s="4" t="e">
        <f>IF(HJ47=#REF!,#REF!,0)</f>
        <v>#REF!</v>
      </c>
      <c r="HL47" s="8" t="s">
        <v>66</v>
      </c>
      <c r="HM47" s="4" t="e">
        <f>IF(HL47=#REF!,#REF!,0)</f>
        <v>#REF!</v>
      </c>
      <c r="HN47" s="8" t="s">
        <v>67</v>
      </c>
      <c r="HO47" s="4" t="e">
        <f>IF(HN47=#REF!,#REF!,0)</f>
        <v>#REF!</v>
      </c>
      <c r="HP47" s="18" t="e">
        <f>(HA47+HC47+HE47+HG47+HI47+HK47+HM47+HO47)*#REF!</f>
        <v>#REF!</v>
      </c>
      <c r="HQ47" s="28" t="e">
        <f t="shared" si="22"/>
        <v>#REF!</v>
      </c>
      <c r="HR47" s="8" t="s">
        <v>160</v>
      </c>
      <c r="HS47" s="4" t="e">
        <f>VLOOKUP(HR47,#REF!,2,FALSE)</f>
        <v>#REF!</v>
      </c>
      <c r="HT47" s="19" t="e">
        <f>HS47*#REF!</f>
        <v>#REF!</v>
      </c>
      <c r="HU47" s="8" t="s">
        <v>141</v>
      </c>
      <c r="HV47" s="4" t="e">
        <f>IF(HU47=#REF!,#REF!,0)</f>
        <v>#REF!</v>
      </c>
      <c r="HW47" s="8" t="s">
        <v>69</v>
      </c>
      <c r="HX47" s="4" t="e">
        <f>IF(HW47=#REF!,#REF!,0)</f>
        <v>#REF!</v>
      </c>
      <c r="HZ47" s="4" t="e">
        <f>IF(HY47=#REF!,#REF!,0)</f>
        <v>#REF!</v>
      </c>
      <c r="IB47" s="4" t="e">
        <f>IF(IA47=#REF!,#REF!,0)</f>
        <v>#REF!</v>
      </c>
      <c r="ID47" s="4" t="e">
        <f>IF(IC47=#REF!,#REF!,0)</f>
        <v>#REF!</v>
      </c>
      <c r="IF47" s="4" t="e">
        <f>IF(IE47=#REF!,#REF!,0)</f>
        <v>#REF!</v>
      </c>
      <c r="IH47" s="4" t="e">
        <f>IF(IG47=#REF!,#REF!,0)</f>
        <v>#REF!</v>
      </c>
      <c r="IJ47" s="4" t="e">
        <f>IF(II47=#REF!,#REF!,0)</f>
        <v>#REF!</v>
      </c>
      <c r="IL47" s="4" t="e">
        <f>IF(IK47=#REF!,#REF!,0)</f>
        <v>#REF!</v>
      </c>
      <c r="IM47" s="19" t="e">
        <f>(HV47+HX47+HZ47+IB47+ID47+IF47+IH47+IJ47+IL47)*#REF!</f>
        <v>#REF!</v>
      </c>
      <c r="IN47" s="8" t="s">
        <v>7</v>
      </c>
      <c r="IO47" s="4" t="e">
        <f>IF(IN47=#REF!,#REF!,0)</f>
        <v>#REF!</v>
      </c>
      <c r="IP47" s="8" t="s">
        <v>77</v>
      </c>
      <c r="IQ47" s="4" t="e">
        <f>IF(IP47=#REF!,#REF!,0)</f>
        <v>#REF!</v>
      </c>
      <c r="IR47" s="8" t="s">
        <v>78</v>
      </c>
      <c r="IS47" s="4" t="e">
        <f>IF(IR47=#REF!,#REF!,0)</f>
        <v>#REF!</v>
      </c>
      <c r="IT47" s="8" t="s">
        <v>9</v>
      </c>
      <c r="IU47" s="4" t="e">
        <f>IF(IT47=#REF!,#REF!,0)</f>
        <v>#REF!</v>
      </c>
      <c r="IV47" s="19" t="e">
        <f>(IO47+IQ47+IS47+IU47)*#REF!</f>
        <v>#REF!</v>
      </c>
      <c r="IW47" s="8" t="s">
        <v>79</v>
      </c>
      <c r="IX47" s="4" t="e">
        <f>IF(IW47=#REF!,#REF!,0)</f>
        <v>#REF!</v>
      </c>
      <c r="IY47" s="8" t="s">
        <v>80</v>
      </c>
      <c r="IZ47" s="4" t="e">
        <f>IF(IY47=#REF!,#REF!,0)</f>
        <v>#REF!</v>
      </c>
      <c r="JA47" s="8" t="s">
        <v>9</v>
      </c>
      <c r="JB47" s="4" t="e">
        <f>IF(JA47=#REF!,#REF!,0)</f>
        <v>#REF!</v>
      </c>
      <c r="JC47" s="19" t="e">
        <f>(IX47+IZ47+JB47)*#REF!</f>
        <v>#REF!</v>
      </c>
      <c r="JD47" s="28" t="e">
        <f t="shared" si="23"/>
        <v>#REF!</v>
      </c>
      <c r="JE47" s="8" t="s">
        <v>161</v>
      </c>
      <c r="JF47" s="4" t="e">
        <f>VLOOKUP(JE47,#REF!,2,FALSE)</f>
        <v>#REF!</v>
      </c>
      <c r="JG47" s="19" t="e">
        <f>JF47*#REF!</f>
        <v>#REF!</v>
      </c>
      <c r="JH47" s="8" t="s">
        <v>82</v>
      </c>
      <c r="JI47" s="4" t="e">
        <f>IF(JH47=#REF!,#REF!,0)</f>
        <v>#REF!</v>
      </c>
      <c r="JJ47" s="8" t="s">
        <v>83</v>
      </c>
      <c r="JK47" s="4" t="e">
        <f>IF(JJ47=#REF!,#REF!,0)</f>
        <v>#REF!</v>
      </c>
      <c r="JL47" s="8" t="s">
        <v>84</v>
      </c>
      <c r="JM47" s="4" t="e">
        <f>IF(JL47=#REF!,#REF!,0)</f>
        <v>#REF!</v>
      </c>
      <c r="JN47" s="8" t="s">
        <v>85</v>
      </c>
      <c r="JO47" s="4" t="e">
        <f>IF(JN47=#REF!,#REF!,0)</f>
        <v>#REF!</v>
      </c>
      <c r="JP47" s="18" t="e">
        <f>(JI47+JK47+JM47+JO47)*#REF!</f>
        <v>#REF!</v>
      </c>
      <c r="JQ47" s="8" t="s">
        <v>86</v>
      </c>
      <c r="JR47" s="4" t="e">
        <f>IF(JQ47=#REF!,#REF!,0)</f>
        <v>#REF!</v>
      </c>
      <c r="JS47" s="8" t="s">
        <v>87</v>
      </c>
      <c r="JT47" s="4" t="e">
        <f>IF(JS47=#REF!,#REF!,0)</f>
        <v>#REF!</v>
      </c>
      <c r="JU47" s="8" t="s">
        <v>143</v>
      </c>
      <c r="JV47" s="4" t="e">
        <f>IF(JU47=#REF!,#REF!,0)</f>
        <v>#REF!</v>
      </c>
      <c r="JW47" s="20" t="e">
        <f>(JR47+JT47+JV47)*#REF!</f>
        <v>#REF!</v>
      </c>
      <c r="JX47" s="11" t="s">
        <v>144</v>
      </c>
      <c r="JY47" s="11" t="s">
        <v>144</v>
      </c>
      <c r="JZ47" s="11" t="s">
        <v>144</v>
      </c>
      <c r="KA47" s="11" t="s">
        <v>144</v>
      </c>
      <c r="KB47" s="11" t="s">
        <v>145</v>
      </c>
      <c r="KC47" s="11" t="s">
        <v>145</v>
      </c>
      <c r="KD47" s="11">
        <v>2</v>
      </c>
      <c r="KE47" s="11">
        <v>24</v>
      </c>
      <c r="KF47" s="11">
        <v>82</v>
      </c>
      <c r="KG47" s="11">
        <v>24</v>
      </c>
      <c r="KH47" s="11">
        <v>0</v>
      </c>
      <c r="KI47" s="11">
        <v>1806</v>
      </c>
      <c r="KJ47" s="11">
        <v>16484</v>
      </c>
      <c r="KK47" s="11">
        <v>3454</v>
      </c>
      <c r="KL47" s="11">
        <v>13686623.710000001</v>
      </c>
      <c r="KM47" s="11">
        <v>12948661</v>
      </c>
      <c r="KN47" s="11">
        <v>710569</v>
      </c>
      <c r="KO47" s="11">
        <v>11832369</v>
      </c>
      <c r="KP47" s="11">
        <v>684326</v>
      </c>
      <c r="KQ47" s="11">
        <v>1006415</v>
      </c>
      <c r="KR47" s="11">
        <v>0</v>
      </c>
      <c r="KS47" s="11">
        <v>20</v>
      </c>
      <c r="KT47" s="11">
        <v>8</v>
      </c>
      <c r="KU47" s="11">
        <v>12</v>
      </c>
      <c r="KV47" s="11" t="s">
        <v>146</v>
      </c>
      <c r="KW47" s="11" t="s">
        <v>147</v>
      </c>
    </row>
    <row r="48" spans="1:309" x14ac:dyDescent="0.25">
      <c r="A48" s="39">
        <v>99</v>
      </c>
      <c r="B48" s="11" t="s">
        <v>734</v>
      </c>
      <c r="C48" s="39" t="s">
        <v>1841</v>
      </c>
      <c r="D48" s="39" t="s">
        <v>730</v>
      </c>
      <c r="E48" s="39" t="s">
        <v>731</v>
      </c>
      <c r="F48" s="39" t="s">
        <v>449</v>
      </c>
      <c r="G48" s="39" t="s">
        <v>731</v>
      </c>
      <c r="H48" s="39" t="s">
        <v>732</v>
      </c>
      <c r="I48" s="39" t="s">
        <v>733</v>
      </c>
      <c r="J48" s="39" t="s">
        <v>1812</v>
      </c>
      <c r="K48" s="39" t="s">
        <v>1700</v>
      </c>
      <c r="L48" s="41" t="e">
        <f t="shared" si="12"/>
        <v>#REF!</v>
      </c>
      <c r="M48" s="36" t="e">
        <f t="shared" si="13"/>
        <v>#REF!</v>
      </c>
      <c r="N48" s="33" t="e">
        <f t="shared" si="14"/>
        <v>#REF!</v>
      </c>
      <c r="O48" s="23" t="e">
        <f t="shared" si="15"/>
        <v>#REF!</v>
      </c>
      <c r="P48" s="8" t="s">
        <v>154</v>
      </c>
      <c r="Q48" s="14" t="e">
        <f>VLOOKUP(P48,#REF!,2,FALSE)</f>
        <v>#REF!</v>
      </c>
      <c r="R48" s="8" t="s">
        <v>154</v>
      </c>
      <c r="S48" s="14" t="e">
        <f>VLOOKUP(R48,#REF!,2,FALSE)</f>
        <v>#REF!</v>
      </c>
      <c r="T48" s="15" t="e">
        <f>(Q48+S48)*#REF!</f>
        <v>#REF!</v>
      </c>
      <c r="U48" s="8" t="s">
        <v>7</v>
      </c>
      <c r="V48" s="10" t="e">
        <f>IF(U48=#REF!,#REF!,0)</f>
        <v>#REF!</v>
      </c>
      <c r="W48" s="8" t="s">
        <v>8</v>
      </c>
      <c r="X48" s="10" t="e">
        <f>IF(W48=#REF!,#REF!,0)</f>
        <v>#REF!</v>
      </c>
      <c r="Y48" s="8" t="s">
        <v>9</v>
      </c>
      <c r="Z48" s="10" t="e">
        <f>IF(Y48=#REF!,#REF!,0)</f>
        <v>#REF!</v>
      </c>
      <c r="AB48" s="10" t="e">
        <f>IF(AA48=#REF!,#REF!,0)</f>
        <v>#REF!</v>
      </c>
      <c r="AD48" s="10" t="e">
        <f>IF(AC48=#REF!,#REF!,0)</f>
        <v>#REF!</v>
      </c>
      <c r="AF48" s="10" t="e">
        <f>IF(AE48=#REF!,#REF!,0)</f>
        <v>#REF!</v>
      </c>
      <c r="AG48" s="8" t="s">
        <v>7</v>
      </c>
      <c r="AH48" s="10" t="e">
        <f>IF(AG48=#REF!,#REF!,0)</f>
        <v>#REF!</v>
      </c>
      <c r="AI48" s="8" t="s">
        <v>8</v>
      </c>
      <c r="AJ48" s="10" t="e">
        <f>IF(AI48=#REF!,#REF!,0)</f>
        <v>#REF!</v>
      </c>
      <c r="AK48" s="8" t="s">
        <v>9</v>
      </c>
      <c r="AL48" s="10" t="e">
        <f>IF(AK48=#REF!,#REF!,0)</f>
        <v>#REF!</v>
      </c>
      <c r="AM48" s="17" t="e">
        <f>(V48+X48+Z48+AB48+AD48+AF48+AH48+AJ48+AL48)*#REF!</f>
        <v>#REF!</v>
      </c>
      <c r="AN48" s="27" t="e">
        <f t="shared" si="16"/>
        <v>#REF!</v>
      </c>
      <c r="AP48" s="4" t="e">
        <f>IF(AO48=#REF!,#REF!,0)</f>
        <v>#REF!</v>
      </c>
      <c r="AR48" s="4" t="e">
        <f>IF(AQ48=#REF!,#REF!,0)</f>
        <v>#REF!</v>
      </c>
      <c r="AS48" s="8" t="s">
        <v>12</v>
      </c>
      <c r="AT48" s="4" t="e">
        <f>IF(AS48=#REF!,#REF!,0)</f>
        <v>#REF!</v>
      </c>
      <c r="AV48" s="4" t="e">
        <f>IF(AU48=#REF!,#REF!,0)</f>
        <v>#REF!</v>
      </c>
      <c r="AX48" s="4" t="e">
        <f>IF(AW48=#REF!,#REF!,0)</f>
        <v>#REF!</v>
      </c>
      <c r="AY48" s="8" t="s">
        <v>15</v>
      </c>
      <c r="AZ48" s="4" t="e">
        <f>IF(AY48=#REF!,#REF!,0)</f>
        <v>#REF!</v>
      </c>
      <c r="BA48" s="20" t="e">
        <f>(AP48+AR48+AT48+AV48+AX48+AZ48)*#REF!</f>
        <v>#REF!</v>
      </c>
      <c r="BB48" s="8" t="s">
        <v>204</v>
      </c>
      <c r="BC48" s="4" t="e">
        <f>VLOOKUP(BB48,#REF!,2,FALSE)</f>
        <v>#REF!</v>
      </c>
      <c r="BD48" s="20" t="e">
        <f>BC48*#REF!</f>
        <v>#REF!</v>
      </c>
      <c r="BE48" s="8" t="s">
        <v>122</v>
      </c>
      <c r="BF48" s="4" t="e">
        <f>VLOOKUP(BE48,#REF!,2,0)</f>
        <v>#REF!</v>
      </c>
      <c r="BG48" s="20" t="e">
        <f>BF48*#REF!</f>
        <v>#REF!</v>
      </c>
      <c r="BH48" s="8" t="s">
        <v>156</v>
      </c>
      <c r="BI48" s="4" t="e">
        <f>VLOOKUP(BH48,#REF!,2,FALSE)</f>
        <v>#REF!</v>
      </c>
      <c r="BJ48" s="19" t="e">
        <f>BI48*#REF!</f>
        <v>#REF!</v>
      </c>
      <c r="BK48" s="8" t="s">
        <v>228</v>
      </c>
      <c r="BL48" s="4" t="e">
        <f>VLOOKUP(BK48,#REF!,2,FALSE)</f>
        <v>#REF!</v>
      </c>
      <c r="BM48" s="8" t="s">
        <v>158</v>
      </c>
      <c r="BN48" s="4" t="e">
        <f>VLOOKUP(BM48,#REF!,2,FALSE)</f>
        <v>#REF!</v>
      </c>
      <c r="BO48" s="20" t="e">
        <f>(BL48+BN48)*#REF!</f>
        <v>#REF!</v>
      </c>
      <c r="BP48" s="28" t="e">
        <f t="shared" si="17"/>
        <v>#REF!</v>
      </c>
      <c r="BR48" s="4" t="e">
        <f>IF(BQ48=#REF!,#REF!,0)</f>
        <v>#REF!</v>
      </c>
      <c r="BT48" s="4" t="e">
        <f>IF(BS48=#REF!,#REF!,0)</f>
        <v>#REF!</v>
      </c>
      <c r="BV48" s="4" t="e">
        <f>IF(BU48=#REF!,#REF!,0)</f>
        <v>#REF!</v>
      </c>
      <c r="BX48" s="4" t="e">
        <f>IF(BW48=#REF!,#REF!,0)</f>
        <v>#REF!</v>
      </c>
      <c r="BZ48" s="4" t="e">
        <f>IF(BY48=#REF!,#REF!,0)</f>
        <v>#REF!</v>
      </c>
      <c r="CB48" s="4" t="e">
        <f>IF(CA48=#REF!,#REF!,0)</f>
        <v>#REF!</v>
      </c>
      <c r="CD48" s="4" t="e">
        <f>IF(CC48=#REF!,#REF!,0)</f>
        <v>#REF!</v>
      </c>
      <c r="CF48" s="4" t="e">
        <f>IF(CE48=#REF!,#REF!,0)</f>
        <v>#REF!</v>
      </c>
      <c r="CG48" s="20" t="e">
        <f>(BR48+BT48+BV48+BX48+BZ48+CB48+CD48+CF48)*#REF!</f>
        <v>#REF!</v>
      </c>
      <c r="CH48" s="8" t="s">
        <v>27</v>
      </c>
      <c r="CI48" s="4" t="e">
        <f>IF(CH48=#REF!,#REF!,0)</f>
        <v>#REF!</v>
      </c>
      <c r="CK48" s="4" t="e">
        <f>IF(CJ48=#REF!,#REF!,0)</f>
        <v>#REF!</v>
      </c>
      <c r="CL48" s="8" t="s">
        <v>29</v>
      </c>
      <c r="CM48" s="4" t="e">
        <f>IF(CL48=#REF!,#REF!,0)</f>
        <v>#REF!</v>
      </c>
      <c r="CN48" s="20" t="e">
        <f>(CI48+CK48+CM48)*#REF!</f>
        <v>#REF!</v>
      </c>
      <c r="CO48" s="8" t="s">
        <v>126</v>
      </c>
      <c r="CP48" s="4" t="e">
        <f>VLOOKUP(CO48,#REF!,2,FALSE)</f>
        <v>#REF!</v>
      </c>
      <c r="CQ48" s="20" t="e">
        <f>CP48*#REF!</f>
        <v>#REF!</v>
      </c>
      <c r="CR48" s="8" t="s">
        <v>140</v>
      </c>
      <c r="CS48" s="4" t="e">
        <f>VLOOKUP(CR48,#REF!,2,FALSE)</f>
        <v>#REF!</v>
      </c>
      <c r="CU48" s="4" t="e">
        <f>IF(CT48=#REF!,#REF!,0)</f>
        <v>#REF!</v>
      </c>
      <c r="CW48" s="4" t="e">
        <f>IF(CV48=#REF!,#REF!,0)</f>
        <v>#REF!</v>
      </c>
      <c r="CY48" s="4" t="e">
        <f>IF(CX48=#REF!,#REF!,0)</f>
        <v>#REF!</v>
      </c>
      <c r="DA48" s="4" t="e">
        <f>IF(CZ48=#REF!,#REF!,0)</f>
        <v>#REF!</v>
      </c>
      <c r="DB48" s="20" t="e">
        <f>(CS48+CU48+CW48+CY48+DA48)*#REF!</f>
        <v>#REF!</v>
      </c>
      <c r="DD48" s="4" t="e">
        <f>IF(DC48=#REF!,#REF!,0)</f>
        <v>#REF!</v>
      </c>
      <c r="DE48" s="8" t="s">
        <v>36</v>
      </c>
      <c r="DF48" s="4" t="e">
        <f>IF(DE48=#REF!,#REF!,0)</f>
        <v>#REF!</v>
      </c>
      <c r="DH48" s="4" t="e">
        <f>IF(DG48=#REF!,#REF!,0)</f>
        <v>#REF!</v>
      </c>
      <c r="DI48" s="19" t="e">
        <f>(DD48+DF48+DH48)*#REF!</f>
        <v>#REF!</v>
      </c>
      <c r="DK48" s="4" t="e">
        <f>IF(DJ48=#REF!,#REF!,0)</f>
        <v>#REF!</v>
      </c>
      <c r="DM48" s="4" t="e">
        <f>IF(DL48=#REF!,#REF!,0)</f>
        <v>#REF!</v>
      </c>
      <c r="DO48" s="4" t="e">
        <f>IF(DN48=#REF!,#REF!,0)</f>
        <v>#REF!</v>
      </c>
      <c r="DQ48" s="4" t="e">
        <f>IF(DP48=#REF!,#REF!,0)</f>
        <v>#REF!</v>
      </c>
      <c r="DS48" s="4" t="e">
        <f>IF(DR48=#REF!,#REF!,0)</f>
        <v>#REF!</v>
      </c>
      <c r="DU48" s="4" t="e">
        <f>IF(DT48=#REF!,#REF!,0)</f>
        <v>#REF!</v>
      </c>
      <c r="DV48" s="19" t="e">
        <f>(DK48+DM48+DO48+DQ48+DS48+DU48)*#REF!</f>
        <v>#REF!</v>
      </c>
      <c r="DW48" s="28" t="e">
        <f t="shared" si="18"/>
        <v>#REF!</v>
      </c>
      <c r="DY48" s="4" t="e">
        <f>IF(DX48=#REF!,#REF!,0)</f>
        <v>#REF!</v>
      </c>
      <c r="DZ48" s="8" t="s">
        <v>43</v>
      </c>
      <c r="EA48" s="4" t="e">
        <f>IF(DZ48=#REF!,#REF!,0)</f>
        <v>#REF!</v>
      </c>
      <c r="EB48" s="8" t="s">
        <v>44</v>
      </c>
      <c r="EC48" s="4" t="e">
        <f>IF(EB48=#REF!,#REF!,0)</f>
        <v>#REF!</v>
      </c>
      <c r="ED48" s="8" t="s">
        <v>45</v>
      </c>
      <c r="EE48" s="4" t="e">
        <f>IF(ED48=#REF!,#REF!,0)</f>
        <v>#REF!</v>
      </c>
      <c r="EG48" s="4" t="e">
        <f>IF(EF48=#REF!,#REF!,0)</f>
        <v>#REF!</v>
      </c>
      <c r="EH48" s="19" t="e">
        <f>(DY48+EA48+EC48+EE48+EG48)*#REF!</f>
        <v>#REF!</v>
      </c>
      <c r="EI48" s="8" t="s">
        <v>159</v>
      </c>
      <c r="EJ48" s="4" t="e">
        <f>VLOOKUP(EI48,#REF!,2,FALSE)</f>
        <v>#REF!</v>
      </c>
      <c r="EK48" s="19" t="e">
        <f>EJ48*#REF!</f>
        <v>#REF!</v>
      </c>
      <c r="EL48" s="28" t="e">
        <f t="shared" si="19"/>
        <v>#REF!</v>
      </c>
      <c r="EM48" s="8" t="s">
        <v>48</v>
      </c>
      <c r="EN48" s="4" t="e">
        <f>IF(EM48=#REF!,#REF!,0)</f>
        <v>#REF!</v>
      </c>
      <c r="EO48" s="8" t="s">
        <v>49</v>
      </c>
      <c r="EP48" s="4" t="e">
        <f>IF(EO48=#REF!,#REF!,0)</f>
        <v>#REF!</v>
      </c>
      <c r="EQ48" s="8" t="s">
        <v>131</v>
      </c>
      <c r="ER48" s="4" t="e">
        <f>IF(EQ48=#REF!,#REF!,0)</f>
        <v>#REF!</v>
      </c>
      <c r="ES48" s="8" t="s">
        <v>132</v>
      </c>
      <c r="ET48" s="4" t="e">
        <f>IF(ES48=#REF!,#REF!,0)</f>
        <v>#REF!</v>
      </c>
      <c r="EU48" s="19" t="e">
        <f>(EN48+EP48+ER48+ET48)*#REF!</f>
        <v>#REF!</v>
      </c>
      <c r="EW48" s="4" t="e">
        <f>IF(EV48=#REF!,#REF!,0)</f>
        <v>#REF!</v>
      </c>
      <c r="EY48" s="4" t="e">
        <f>IF(EX48=#REF!,#REF!,0)</f>
        <v>#REF!</v>
      </c>
      <c r="EZ48" s="8" t="s">
        <v>50</v>
      </c>
      <c r="FA48" s="4" t="e">
        <f>IF(EZ48=#REF!,#REF!,0)</f>
        <v>#REF!</v>
      </c>
      <c r="FB48" s="19" t="e">
        <f>(EW48+EY48+FA48)*#REF!</f>
        <v>#REF!</v>
      </c>
      <c r="FC48" s="30" t="e">
        <f t="shared" si="20"/>
        <v>#REF!</v>
      </c>
      <c r="FD48" s="28" t="e">
        <f t="shared" si="21"/>
        <v>#REF!</v>
      </c>
      <c r="FE48" s="8" t="s">
        <v>51</v>
      </c>
      <c r="FF48" s="4" t="e">
        <f>IF(FE48=#REF!,#REF!,0)</f>
        <v>#REF!</v>
      </c>
      <c r="FG48" s="8" t="s">
        <v>134</v>
      </c>
      <c r="FH48" s="4" t="e">
        <f>IF(FG48=#REF!,#REF!,0)</f>
        <v>#REF!</v>
      </c>
      <c r="FI48" s="8" t="s">
        <v>135</v>
      </c>
      <c r="FJ48" s="4" t="e">
        <f>IF(FI48=#REF!,#REF!,0)</f>
        <v>#REF!</v>
      </c>
      <c r="FK48" s="8" t="s">
        <v>136</v>
      </c>
      <c r="FL48" s="4" t="e">
        <f>IF(FK48=#REF!,#REF!,0)</f>
        <v>#REF!</v>
      </c>
      <c r="FM48" s="8" t="s">
        <v>174</v>
      </c>
      <c r="FN48" s="4" t="e">
        <f>IF(FM48=#REF!,#REF!,0)</f>
        <v>#REF!</v>
      </c>
      <c r="FP48" s="4" t="e">
        <f>IF(FO48=#REF!,#REF!,0)</f>
        <v>#REF!</v>
      </c>
      <c r="FR48" s="4" t="e">
        <f>IF(FQ48=#REF!,#REF!,0)</f>
        <v>#REF!</v>
      </c>
      <c r="FS48" s="19" t="e">
        <f>(FF48+FH48+FJ48+FL48+FN48+FP48+FR48)*#REF!</f>
        <v>#REF!</v>
      </c>
      <c r="FU48" s="4" t="e">
        <f>IF(FT48=#REF!,#REF!,0)</f>
        <v>#REF!</v>
      </c>
      <c r="FW48" s="4" t="e">
        <f>IF(FV48=#REF!,#REF!,0)</f>
        <v>#REF!</v>
      </c>
      <c r="FY48" s="4" t="e">
        <f>IF(FX48=#REF!,#REF!,0)</f>
        <v>#REF!</v>
      </c>
      <c r="GA48" s="4" t="e">
        <f>IF(FZ48=#REF!,#REF!,0)</f>
        <v>#REF!</v>
      </c>
      <c r="GC48" s="4" t="e">
        <f>IF(GB48=#REF!,#REF!,0)</f>
        <v>#REF!</v>
      </c>
      <c r="GE48" s="4" t="e">
        <f>IF(GD48=#REF!,#REF!,0)</f>
        <v>#REF!</v>
      </c>
      <c r="GG48" s="4" t="e">
        <f>IF(GF48=#REF!,#REF!,0)</f>
        <v>#REF!</v>
      </c>
      <c r="GI48" s="4" t="e">
        <f>IF(GH48=#REF!,#REF!,0)</f>
        <v>#REF!</v>
      </c>
      <c r="GK48" s="4" t="e">
        <f>IF(GJ48=#REF!,#REF!,0)</f>
        <v>#REF!</v>
      </c>
      <c r="GM48" s="4" t="e">
        <f>IF(GL48=#REF!,#REF!,0)</f>
        <v>#REF!</v>
      </c>
      <c r="GN48" s="19" t="e">
        <f>(FU48+FW48+FY48+GA48+GC48+GE48+GG48+GI48+GK48+GM48)*#REF!</f>
        <v>#REF!</v>
      </c>
      <c r="GP48" s="4" t="e">
        <f>IF(GO48=#REF!,#REF!,0)</f>
        <v>#REF!</v>
      </c>
      <c r="GR48" s="4" t="e">
        <f>IF(GQ48=#REF!,#REF!,0)</f>
        <v>#REF!</v>
      </c>
      <c r="GT48" s="4" t="e">
        <f>IF(GS48=#REF!,#REF!,0)</f>
        <v>#REF!</v>
      </c>
      <c r="GV48" s="4" t="e">
        <f>IF(GU48=#REF!,#REF!,0)</f>
        <v>#REF!</v>
      </c>
      <c r="GX48" s="4" t="e">
        <f>IF(GW48=#REF!,#REF!,0)</f>
        <v>#REF!</v>
      </c>
      <c r="GY48" s="18" t="e">
        <f>(GP48+GR48+GT48+GV48+GX48)*#REF!</f>
        <v>#REF!</v>
      </c>
      <c r="HA48" s="4" t="e">
        <f>IF(GZ48=#REF!,#REF!,0)</f>
        <v>#REF!</v>
      </c>
      <c r="HC48" s="4" t="e">
        <f>IF(HB48=#REF!,#REF!,0)</f>
        <v>#REF!</v>
      </c>
      <c r="HE48" s="4" t="e">
        <f>IF(HD48=#REF!,#REF!,0)</f>
        <v>#REF!</v>
      </c>
      <c r="HF48" s="8" t="s">
        <v>63</v>
      </c>
      <c r="HG48" s="4" t="e">
        <f>IF(HF48=#REF!,#REF!,0)</f>
        <v>#REF!</v>
      </c>
      <c r="HI48" s="4" t="e">
        <f>IF(HH48=#REF!,#REF!,0)</f>
        <v>#REF!</v>
      </c>
      <c r="HK48" s="4" t="e">
        <f>IF(HJ48=#REF!,#REF!,0)</f>
        <v>#REF!</v>
      </c>
      <c r="HM48" s="4" t="e">
        <f>IF(HL48=#REF!,#REF!,0)</f>
        <v>#REF!</v>
      </c>
      <c r="HN48" s="8" t="s">
        <v>67</v>
      </c>
      <c r="HO48" s="4" t="e">
        <f>IF(HN48=#REF!,#REF!,0)</f>
        <v>#REF!</v>
      </c>
      <c r="HP48" s="18" t="e">
        <f>(HA48+HC48+HE48+HG48+HI48+HK48+HM48+HO48)*#REF!</f>
        <v>#REF!</v>
      </c>
      <c r="HQ48" s="28" t="e">
        <f t="shared" si="22"/>
        <v>#REF!</v>
      </c>
      <c r="HR48" s="8" t="s">
        <v>160</v>
      </c>
      <c r="HS48" s="4" t="e">
        <f>VLOOKUP(HR48,#REF!,2,FALSE)</f>
        <v>#REF!</v>
      </c>
      <c r="HT48" s="19" t="e">
        <f>HS48*#REF!</f>
        <v>#REF!</v>
      </c>
      <c r="HU48" s="8" t="s">
        <v>141</v>
      </c>
      <c r="HV48" s="4" t="e">
        <f>IF(HU48=#REF!,#REF!,0)</f>
        <v>#REF!</v>
      </c>
      <c r="HW48" s="8" t="s">
        <v>69</v>
      </c>
      <c r="HX48" s="4" t="e">
        <f>IF(HW48=#REF!,#REF!,0)</f>
        <v>#REF!</v>
      </c>
      <c r="HZ48" s="4" t="e">
        <f>IF(HY48=#REF!,#REF!,0)</f>
        <v>#REF!</v>
      </c>
      <c r="IB48" s="4" t="e">
        <f>IF(IA48=#REF!,#REF!,0)</f>
        <v>#REF!</v>
      </c>
      <c r="ID48" s="4" t="e">
        <f>IF(IC48=#REF!,#REF!,0)</f>
        <v>#REF!</v>
      </c>
      <c r="IF48" s="4" t="e">
        <f>IF(IE48=#REF!,#REF!,0)</f>
        <v>#REF!</v>
      </c>
      <c r="IH48" s="4" t="e">
        <f>IF(IG48=#REF!,#REF!,0)</f>
        <v>#REF!</v>
      </c>
      <c r="IJ48" s="4" t="e">
        <f>IF(II48=#REF!,#REF!,0)</f>
        <v>#REF!</v>
      </c>
      <c r="IL48" s="4" t="e">
        <f>IF(IK48=#REF!,#REF!,0)</f>
        <v>#REF!</v>
      </c>
      <c r="IM48" s="19" t="e">
        <f>(HV48+HX48+HZ48+IB48+ID48+IF48+IH48+IJ48+IL48)*#REF!</f>
        <v>#REF!</v>
      </c>
      <c r="IO48" s="4" t="e">
        <f>IF(IN48=#REF!,#REF!,0)</f>
        <v>#REF!</v>
      </c>
      <c r="IQ48" s="4" t="e">
        <f>IF(IP48=#REF!,#REF!,0)</f>
        <v>#REF!</v>
      </c>
      <c r="IS48" s="4" t="e">
        <f>IF(IR48=#REF!,#REF!,0)</f>
        <v>#REF!</v>
      </c>
      <c r="IU48" s="4" t="e">
        <f>IF(IT48=#REF!,#REF!,0)</f>
        <v>#REF!</v>
      </c>
      <c r="IV48" s="19" t="e">
        <f>(IO48+IQ48+IS48+IU48)*#REF!</f>
        <v>#REF!</v>
      </c>
      <c r="IW48" s="8" t="s">
        <v>79</v>
      </c>
      <c r="IX48" s="4" t="e">
        <f>IF(IW48=#REF!,#REF!,0)</f>
        <v>#REF!</v>
      </c>
      <c r="IY48" s="8" t="s">
        <v>80</v>
      </c>
      <c r="IZ48" s="4" t="e">
        <f>IF(IY48=#REF!,#REF!,0)</f>
        <v>#REF!</v>
      </c>
      <c r="JA48" s="8" t="s">
        <v>9</v>
      </c>
      <c r="JB48" s="4" t="e">
        <f>IF(JA48=#REF!,#REF!,0)</f>
        <v>#REF!</v>
      </c>
      <c r="JC48" s="19" t="e">
        <f>(IX48+IZ48+JB48)*#REF!</f>
        <v>#REF!</v>
      </c>
      <c r="JD48" s="28" t="e">
        <f t="shared" si="23"/>
        <v>#REF!</v>
      </c>
      <c r="JE48" s="8" t="s">
        <v>161</v>
      </c>
      <c r="JF48" s="4" t="e">
        <f>VLOOKUP(JE48,#REF!,2,FALSE)</f>
        <v>#REF!</v>
      </c>
      <c r="JG48" s="19" t="e">
        <f>JF48*#REF!</f>
        <v>#REF!</v>
      </c>
      <c r="JH48" s="8" t="s">
        <v>82</v>
      </c>
      <c r="JI48" s="4" t="e">
        <f>IF(JH48=#REF!,#REF!,0)</f>
        <v>#REF!</v>
      </c>
      <c r="JJ48" s="8" t="s">
        <v>83</v>
      </c>
      <c r="JK48" s="4" t="e">
        <f>IF(JJ48=#REF!,#REF!,0)</f>
        <v>#REF!</v>
      </c>
      <c r="JL48" s="8" t="s">
        <v>84</v>
      </c>
      <c r="JM48" s="4" t="e">
        <f>IF(JL48=#REF!,#REF!,0)</f>
        <v>#REF!</v>
      </c>
      <c r="JN48" s="8" t="s">
        <v>85</v>
      </c>
      <c r="JO48" s="4" t="e">
        <f>IF(JN48=#REF!,#REF!,0)</f>
        <v>#REF!</v>
      </c>
      <c r="JP48" s="18" t="e">
        <f>(JI48+JK48+JM48+JO48)*#REF!</f>
        <v>#REF!</v>
      </c>
      <c r="JQ48" s="8" t="s">
        <v>86</v>
      </c>
      <c r="JR48" s="4" t="e">
        <f>IF(JQ48=#REF!,#REF!,0)</f>
        <v>#REF!</v>
      </c>
      <c r="JS48" s="8" t="s">
        <v>87</v>
      </c>
      <c r="JT48" s="4" t="e">
        <f>IF(JS48=#REF!,#REF!,0)</f>
        <v>#REF!</v>
      </c>
      <c r="JU48" s="8" t="s">
        <v>143</v>
      </c>
      <c r="JV48" s="4" t="e">
        <f>IF(JU48=#REF!,#REF!,0)</f>
        <v>#REF!</v>
      </c>
      <c r="JW48" s="20" t="e">
        <f>(JR48+JT48+JV48)*#REF!</f>
        <v>#REF!</v>
      </c>
      <c r="JX48" s="11" t="s">
        <v>144</v>
      </c>
      <c r="JY48" s="11" t="s">
        <v>144</v>
      </c>
      <c r="JZ48" s="11" t="s">
        <v>144</v>
      </c>
      <c r="KA48" s="11" t="s">
        <v>144</v>
      </c>
      <c r="KB48" s="11" t="s">
        <v>145</v>
      </c>
      <c r="KC48" s="11" t="s">
        <v>144</v>
      </c>
      <c r="KD48" s="11">
        <v>0</v>
      </c>
      <c r="KE48" s="11">
        <v>63</v>
      </c>
      <c r="KF48" s="11">
        <v>70</v>
      </c>
      <c r="KG48" s="11">
        <v>64</v>
      </c>
      <c r="KH48" s="11">
        <v>1</v>
      </c>
      <c r="KI48" s="11">
        <v>1129</v>
      </c>
      <c r="KJ48" s="11">
        <v>12500</v>
      </c>
      <c r="KK48" s="11">
        <v>2379</v>
      </c>
      <c r="KL48" s="11">
        <v>12465334</v>
      </c>
      <c r="KM48" s="11">
        <v>7933611.2800000003</v>
      </c>
      <c r="KN48" s="11">
        <v>4531722.72</v>
      </c>
      <c r="KO48" s="11">
        <v>4259181.6399999997</v>
      </c>
      <c r="KP48" s="11">
        <v>2690844.58</v>
      </c>
      <c r="KQ48" s="11">
        <v>4021649.23</v>
      </c>
      <c r="KR48" s="11">
        <v>0</v>
      </c>
      <c r="KS48" s="11">
        <v>16</v>
      </c>
      <c r="KT48" s="11">
        <v>11</v>
      </c>
      <c r="KU48" s="11">
        <v>5</v>
      </c>
      <c r="KV48" s="11" t="s">
        <v>146</v>
      </c>
      <c r="KW48" s="11" t="s">
        <v>147</v>
      </c>
    </row>
    <row r="49" spans="1:309" x14ac:dyDescent="0.25">
      <c r="A49" s="39">
        <v>39</v>
      </c>
      <c r="B49" s="11" t="s">
        <v>432</v>
      </c>
      <c r="C49" s="39" t="s">
        <v>1843</v>
      </c>
      <c r="D49" s="39" t="s">
        <v>426</v>
      </c>
      <c r="E49" s="39" t="s">
        <v>427</v>
      </c>
      <c r="F49" s="39" t="s">
        <v>428</v>
      </c>
      <c r="G49" s="39" t="s">
        <v>429</v>
      </c>
      <c r="H49" s="39" t="s">
        <v>430</v>
      </c>
      <c r="I49" s="39" t="s">
        <v>431</v>
      </c>
      <c r="J49" s="39" t="s">
        <v>1812</v>
      </c>
      <c r="K49" s="39" t="s">
        <v>1703</v>
      </c>
      <c r="L49" s="41" t="e">
        <f t="shared" si="12"/>
        <v>#REF!</v>
      </c>
      <c r="M49" s="36" t="e">
        <f t="shared" si="13"/>
        <v>#REF!</v>
      </c>
      <c r="N49" s="33" t="e">
        <f t="shared" si="14"/>
        <v>#REF!</v>
      </c>
      <c r="O49" s="23" t="e">
        <f t="shared" si="15"/>
        <v>#REF!</v>
      </c>
      <c r="P49" s="8" t="s">
        <v>154</v>
      </c>
      <c r="Q49" s="14" t="e">
        <f>VLOOKUP(P49,#REF!,2,FALSE)</f>
        <v>#REF!</v>
      </c>
      <c r="R49" s="8" t="s">
        <v>154</v>
      </c>
      <c r="S49" s="14" t="e">
        <f>VLOOKUP(R49,#REF!,2,FALSE)</f>
        <v>#REF!</v>
      </c>
      <c r="T49" s="15" t="e">
        <f>(Q49+S49)*#REF!</f>
        <v>#REF!</v>
      </c>
      <c r="U49" s="8" t="s">
        <v>7</v>
      </c>
      <c r="V49" s="10" t="e">
        <f>IF(U49=#REF!,#REF!,0)</f>
        <v>#REF!</v>
      </c>
      <c r="W49" s="8" t="s">
        <v>8</v>
      </c>
      <c r="X49" s="10" t="e">
        <f>IF(W49=#REF!,#REF!,0)</f>
        <v>#REF!</v>
      </c>
      <c r="Y49" s="8" t="s">
        <v>9</v>
      </c>
      <c r="Z49" s="10" t="e">
        <f>IF(Y49=#REF!,#REF!,0)</f>
        <v>#REF!</v>
      </c>
      <c r="AA49" s="8" t="s">
        <v>7</v>
      </c>
      <c r="AB49" s="10" t="e">
        <f>IF(AA49=#REF!,#REF!,0)</f>
        <v>#REF!</v>
      </c>
      <c r="AC49" s="8" t="s">
        <v>8</v>
      </c>
      <c r="AD49" s="10" t="e">
        <f>IF(AC49=#REF!,#REF!,0)</f>
        <v>#REF!</v>
      </c>
      <c r="AE49" s="8" t="s">
        <v>9</v>
      </c>
      <c r="AF49" s="10" t="e">
        <f>IF(AE49=#REF!,#REF!,0)</f>
        <v>#REF!</v>
      </c>
      <c r="AG49" s="8" t="s">
        <v>7</v>
      </c>
      <c r="AH49" s="10" t="e">
        <f>IF(AG49=#REF!,#REF!,0)</f>
        <v>#REF!</v>
      </c>
      <c r="AI49" s="8" t="s">
        <v>8</v>
      </c>
      <c r="AJ49" s="10" t="e">
        <f>IF(AI49=#REF!,#REF!,0)</f>
        <v>#REF!</v>
      </c>
      <c r="AK49" s="8" t="s">
        <v>9</v>
      </c>
      <c r="AL49" s="10" t="e">
        <f>IF(AK49=#REF!,#REF!,0)</f>
        <v>#REF!</v>
      </c>
      <c r="AM49" s="17" t="e">
        <f>(V49+X49+Z49+AB49+AD49+AF49+AH49+AJ49+AL49)*#REF!</f>
        <v>#REF!</v>
      </c>
      <c r="AN49" s="27" t="e">
        <f t="shared" si="16"/>
        <v>#REF!</v>
      </c>
      <c r="AP49" s="4" t="e">
        <f>IF(AO49=#REF!,#REF!,0)</f>
        <v>#REF!</v>
      </c>
      <c r="AR49" s="4" t="e">
        <f>IF(AQ49=#REF!,#REF!,0)</f>
        <v>#REF!</v>
      </c>
      <c r="AS49" s="8" t="s">
        <v>12</v>
      </c>
      <c r="AT49" s="4" t="e">
        <f>IF(AS49=#REF!,#REF!,0)</f>
        <v>#REF!</v>
      </c>
      <c r="AU49" s="8" t="s">
        <v>13</v>
      </c>
      <c r="AV49" s="4" t="e">
        <f>IF(AU49=#REF!,#REF!,0)</f>
        <v>#REF!</v>
      </c>
      <c r="AX49" s="4" t="e">
        <f>IF(AW49=#REF!,#REF!,0)</f>
        <v>#REF!</v>
      </c>
      <c r="AY49" s="8" t="s">
        <v>15</v>
      </c>
      <c r="AZ49" s="4" t="e">
        <f>IF(AY49=#REF!,#REF!,0)</f>
        <v>#REF!</v>
      </c>
      <c r="BA49" s="20" t="e">
        <f>(AP49+AR49+AT49+AV49+AX49+AZ49)*#REF!</f>
        <v>#REF!</v>
      </c>
      <c r="BB49" s="8" t="s">
        <v>155</v>
      </c>
      <c r="BC49" s="4" t="e">
        <f>VLOOKUP(BB49,#REF!,2,FALSE)</f>
        <v>#REF!</v>
      </c>
      <c r="BD49" s="20" t="e">
        <f>BC49*#REF!</f>
        <v>#REF!</v>
      </c>
      <c r="BE49" s="8" t="s">
        <v>122</v>
      </c>
      <c r="BF49" s="4" t="e">
        <f>VLOOKUP(BE49,#REF!,2,0)</f>
        <v>#REF!</v>
      </c>
      <c r="BG49" s="20" t="e">
        <f>BF49*#REF!</f>
        <v>#REF!</v>
      </c>
      <c r="BH49" s="8" t="s">
        <v>170</v>
      </c>
      <c r="BI49" s="4" t="e">
        <f>VLOOKUP(BH49,#REF!,2,FALSE)</f>
        <v>#REF!</v>
      </c>
      <c r="BJ49" s="19" t="e">
        <f>BI49*#REF!</f>
        <v>#REF!</v>
      </c>
      <c r="BK49" s="8" t="s">
        <v>124</v>
      </c>
      <c r="BL49" s="4" t="e">
        <f>VLOOKUP(BK49,#REF!,2,FALSE)</f>
        <v>#REF!</v>
      </c>
      <c r="BM49" s="8" t="s">
        <v>158</v>
      </c>
      <c r="BN49" s="4" t="e">
        <f>VLOOKUP(BM49,#REF!,2,FALSE)</f>
        <v>#REF!</v>
      </c>
      <c r="BO49" s="20" t="e">
        <f>(BL49+BN49)*#REF!</f>
        <v>#REF!</v>
      </c>
      <c r="BP49" s="28" t="e">
        <f t="shared" si="17"/>
        <v>#REF!</v>
      </c>
      <c r="BR49" s="4" t="e">
        <f>IF(BQ49=#REF!,#REF!,0)</f>
        <v>#REF!</v>
      </c>
      <c r="BT49" s="4" t="e">
        <f>IF(BS49=#REF!,#REF!,0)</f>
        <v>#REF!</v>
      </c>
      <c r="BV49" s="4" t="e">
        <f>IF(BU49=#REF!,#REF!,0)</f>
        <v>#REF!</v>
      </c>
      <c r="BX49" s="4" t="e">
        <f>IF(BW49=#REF!,#REF!,0)</f>
        <v>#REF!</v>
      </c>
      <c r="BZ49" s="4" t="e">
        <f>IF(BY49=#REF!,#REF!,0)</f>
        <v>#REF!</v>
      </c>
      <c r="CB49" s="4" t="e">
        <f>IF(CA49=#REF!,#REF!,0)</f>
        <v>#REF!</v>
      </c>
      <c r="CD49" s="4" t="e">
        <f>IF(CC49=#REF!,#REF!,0)</f>
        <v>#REF!</v>
      </c>
      <c r="CF49" s="4" t="e">
        <f>IF(CE49=#REF!,#REF!,0)</f>
        <v>#REF!</v>
      </c>
      <c r="CG49" s="20" t="e">
        <f>(BR49+BT49+BV49+BX49+BZ49+CB49+CD49+CF49)*#REF!</f>
        <v>#REF!</v>
      </c>
      <c r="CI49" s="4" t="e">
        <f>IF(CH49=#REF!,#REF!,0)</f>
        <v>#REF!</v>
      </c>
      <c r="CJ49" s="8" t="s">
        <v>28</v>
      </c>
      <c r="CK49" s="4" t="e">
        <f>IF(CJ49=#REF!,#REF!,0)</f>
        <v>#REF!</v>
      </c>
      <c r="CL49" s="8" t="s">
        <v>29</v>
      </c>
      <c r="CM49" s="4" t="e">
        <f>IF(CL49=#REF!,#REF!,0)</f>
        <v>#REF!</v>
      </c>
      <c r="CN49" s="20" t="e">
        <f>(CI49+CK49+CM49)*#REF!</f>
        <v>#REF!</v>
      </c>
      <c r="CO49" s="8" t="s">
        <v>171</v>
      </c>
      <c r="CP49" s="4" t="e">
        <f>VLOOKUP(CO49,#REF!,2,FALSE)</f>
        <v>#REF!</v>
      </c>
      <c r="CQ49" s="20" t="e">
        <f>CP49*#REF!</f>
        <v>#REF!</v>
      </c>
      <c r="CR49" s="8" t="s">
        <v>127</v>
      </c>
      <c r="CS49" s="4" t="e">
        <f>VLOOKUP(CR49,#REF!,2,FALSE)</f>
        <v>#REF!</v>
      </c>
      <c r="CU49" s="4" t="e">
        <f>IF(CT49=#REF!,#REF!,0)</f>
        <v>#REF!</v>
      </c>
      <c r="CW49" s="4" t="e">
        <f>IF(CV49=#REF!,#REF!,0)</f>
        <v>#REF!</v>
      </c>
      <c r="CY49" s="4" t="e">
        <f>IF(CX49=#REF!,#REF!,0)</f>
        <v>#REF!</v>
      </c>
      <c r="DA49" s="4" t="e">
        <f>IF(CZ49=#REF!,#REF!,0)</f>
        <v>#REF!</v>
      </c>
      <c r="DB49" s="20" t="e">
        <f>(CS49+CU49+CW49+CY49+DA49)*#REF!</f>
        <v>#REF!</v>
      </c>
      <c r="DC49" s="8" t="s">
        <v>35</v>
      </c>
      <c r="DD49" s="4" t="e">
        <f>IF(DC49=#REF!,#REF!,0)</f>
        <v>#REF!</v>
      </c>
      <c r="DE49" s="8" t="s">
        <v>36</v>
      </c>
      <c r="DF49" s="4" t="e">
        <f>IF(DE49=#REF!,#REF!,0)</f>
        <v>#REF!</v>
      </c>
      <c r="DH49" s="4" t="e">
        <f>IF(DG49=#REF!,#REF!,0)</f>
        <v>#REF!</v>
      </c>
      <c r="DI49" s="19" t="e">
        <f>(DD49+DF49+DH49)*#REF!</f>
        <v>#REF!</v>
      </c>
      <c r="DK49" s="4" t="e">
        <f>IF(DJ49=#REF!,#REF!,0)</f>
        <v>#REF!</v>
      </c>
      <c r="DL49" s="8" t="s">
        <v>39</v>
      </c>
      <c r="DM49" s="4" t="e">
        <f>IF(DL49=#REF!,#REF!,0)</f>
        <v>#REF!</v>
      </c>
      <c r="DN49" s="8" t="s">
        <v>40</v>
      </c>
      <c r="DO49" s="4" t="e">
        <f>IF(DN49=#REF!,#REF!,0)</f>
        <v>#REF!</v>
      </c>
      <c r="DQ49" s="4" t="e">
        <f>IF(DP49=#REF!,#REF!,0)</f>
        <v>#REF!</v>
      </c>
      <c r="DS49" s="4" t="e">
        <f>IF(DR49=#REF!,#REF!,0)</f>
        <v>#REF!</v>
      </c>
      <c r="DU49" s="4" t="e">
        <f>IF(DT49=#REF!,#REF!,0)</f>
        <v>#REF!</v>
      </c>
      <c r="DV49" s="19" t="e">
        <f>(DK49+DM49+DO49+DQ49+DS49+DU49)*#REF!</f>
        <v>#REF!</v>
      </c>
      <c r="DW49" s="28" t="e">
        <f t="shared" si="18"/>
        <v>#REF!</v>
      </c>
      <c r="DX49" s="8" t="s">
        <v>42</v>
      </c>
      <c r="DY49" s="4" t="e">
        <f>IF(DX49=#REF!,#REF!,0)</f>
        <v>#REF!</v>
      </c>
      <c r="DZ49" s="8" t="s">
        <v>43</v>
      </c>
      <c r="EA49" s="4" t="e">
        <f>IF(DZ49=#REF!,#REF!,0)</f>
        <v>#REF!</v>
      </c>
      <c r="EB49" s="8" t="s">
        <v>44</v>
      </c>
      <c r="EC49" s="4" t="e">
        <f>IF(EB49=#REF!,#REF!,0)</f>
        <v>#REF!</v>
      </c>
      <c r="ED49" s="8" t="s">
        <v>45</v>
      </c>
      <c r="EE49" s="4" t="e">
        <f>IF(ED49=#REF!,#REF!,0)</f>
        <v>#REF!</v>
      </c>
      <c r="EG49" s="4" t="e">
        <f>IF(EF49=#REF!,#REF!,0)</f>
        <v>#REF!</v>
      </c>
      <c r="EH49" s="19" t="e">
        <f>(DY49+EA49+EC49+EE49+EG49)*#REF!</f>
        <v>#REF!</v>
      </c>
      <c r="EI49" s="8" t="s">
        <v>159</v>
      </c>
      <c r="EJ49" s="4" t="e">
        <f>VLOOKUP(EI49,#REF!,2,FALSE)</f>
        <v>#REF!</v>
      </c>
      <c r="EK49" s="19" t="e">
        <f>EJ49*#REF!</f>
        <v>#REF!</v>
      </c>
      <c r="EL49" s="28" t="e">
        <f t="shared" si="19"/>
        <v>#REF!</v>
      </c>
      <c r="EN49" s="4" t="e">
        <f>IF(EM49=#REF!,#REF!,0)</f>
        <v>#REF!</v>
      </c>
      <c r="EP49" s="4" t="e">
        <f>IF(EO49=#REF!,#REF!,0)</f>
        <v>#REF!</v>
      </c>
      <c r="ER49" s="4" t="e">
        <f>IF(EQ49=#REF!,#REF!,0)</f>
        <v>#REF!</v>
      </c>
      <c r="ES49" s="8" t="s">
        <v>132</v>
      </c>
      <c r="ET49" s="4" t="e">
        <f>IF(ES49=#REF!,#REF!,0)</f>
        <v>#REF!</v>
      </c>
      <c r="EU49" s="19" t="e">
        <f>(EN49+EP49+ER49+ET49)*#REF!</f>
        <v>#REF!</v>
      </c>
      <c r="EW49" s="4" t="e">
        <f>IF(EV49=#REF!,#REF!,0)</f>
        <v>#REF!</v>
      </c>
      <c r="EY49" s="4" t="e">
        <f>IF(EX49=#REF!,#REF!,0)</f>
        <v>#REF!</v>
      </c>
      <c r="FA49" s="4" t="e">
        <f>IF(EZ49=#REF!,#REF!,0)</f>
        <v>#REF!</v>
      </c>
      <c r="FB49" s="19" t="e">
        <f>(EW49+EY49+FA49)*#REF!</f>
        <v>#REF!</v>
      </c>
      <c r="FC49" s="30" t="e">
        <f t="shared" si="20"/>
        <v>#REF!</v>
      </c>
      <c r="FD49" s="28" t="e">
        <f t="shared" si="21"/>
        <v>#REF!</v>
      </c>
      <c r="FE49" s="8" t="s">
        <v>51</v>
      </c>
      <c r="FF49" s="4" t="e">
        <f>IF(FE49=#REF!,#REF!,0)</f>
        <v>#REF!</v>
      </c>
      <c r="FH49" s="4" t="e">
        <f>IF(FG49=#REF!,#REF!,0)</f>
        <v>#REF!</v>
      </c>
      <c r="FI49" s="8" t="s">
        <v>135</v>
      </c>
      <c r="FJ49" s="4" t="e">
        <f>IF(FI49=#REF!,#REF!,0)</f>
        <v>#REF!</v>
      </c>
      <c r="FK49" s="8" t="s">
        <v>136</v>
      </c>
      <c r="FL49" s="4" t="e">
        <f>IF(FK49=#REF!,#REF!,0)</f>
        <v>#REF!</v>
      </c>
      <c r="FM49" s="8" t="s">
        <v>174</v>
      </c>
      <c r="FN49" s="4" t="e">
        <f>IF(FM49=#REF!,#REF!,0)</f>
        <v>#REF!</v>
      </c>
      <c r="FO49" s="8" t="s">
        <v>52</v>
      </c>
      <c r="FP49" s="4" t="e">
        <f>IF(FO49=#REF!,#REF!,0)</f>
        <v>#REF!</v>
      </c>
      <c r="FR49" s="4" t="e">
        <f>IF(FQ49=#REF!,#REF!,0)</f>
        <v>#REF!</v>
      </c>
      <c r="FS49" s="19" t="e">
        <f>(FF49+FH49+FJ49+FL49+FN49+FP49+FR49)*#REF!</f>
        <v>#REF!</v>
      </c>
      <c r="FU49" s="4" t="e">
        <f>IF(FT49=#REF!,#REF!,0)</f>
        <v>#REF!</v>
      </c>
      <c r="FV49" s="8" t="s">
        <v>137</v>
      </c>
      <c r="FW49" s="4" t="e">
        <f>IF(FV49=#REF!,#REF!,0)</f>
        <v>#REF!</v>
      </c>
      <c r="FX49" s="8" t="s">
        <v>176</v>
      </c>
      <c r="FY49" s="4" t="e">
        <f>IF(FX49=#REF!,#REF!,0)</f>
        <v>#REF!</v>
      </c>
      <c r="FZ49" s="8" t="s">
        <v>138</v>
      </c>
      <c r="GA49" s="4" t="e">
        <f>IF(FZ49=#REF!,#REF!,0)</f>
        <v>#REF!</v>
      </c>
      <c r="GB49" s="8" t="s">
        <v>177</v>
      </c>
      <c r="GC49" s="4" t="e">
        <f>IF(GB49=#REF!,#REF!,0)</f>
        <v>#REF!</v>
      </c>
      <c r="GD49" s="8" t="s">
        <v>139</v>
      </c>
      <c r="GE49" s="4" t="e">
        <f>IF(GD49=#REF!,#REF!,0)</f>
        <v>#REF!</v>
      </c>
      <c r="GG49" s="4" t="e">
        <f>IF(GF49=#REF!,#REF!,0)</f>
        <v>#REF!</v>
      </c>
      <c r="GH49" s="8" t="s">
        <v>178</v>
      </c>
      <c r="GI49" s="4" t="e">
        <f>IF(GH49=#REF!,#REF!,0)</f>
        <v>#REF!</v>
      </c>
      <c r="GJ49" s="8" t="s">
        <v>206</v>
      </c>
      <c r="GK49" s="4" t="e">
        <f>IF(GJ49=#REF!,#REF!,0)</f>
        <v>#REF!</v>
      </c>
      <c r="GL49" s="8" t="s">
        <v>179</v>
      </c>
      <c r="GM49" s="4" t="e">
        <f>IF(GL49=#REF!,#REF!,0)</f>
        <v>#REF!</v>
      </c>
      <c r="GN49" s="19" t="e">
        <f>(FU49+FW49+FY49+GA49+GC49+GE49+GG49+GI49+GK49+GM49)*#REF!</f>
        <v>#REF!</v>
      </c>
      <c r="GO49" s="8" t="s">
        <v>55</v>
      </c>
      <c r="GP49" s="4" t="e">
        <f>IF(GO49=#REF!,#REF!,0)</f>
        <v>#REF!</v>
      </c>
      <c r="GQ49" s="8" t="s">
        <v>56</v>
      </c>
      <c r="GR49" s="4" t="e">
        <f>IF(GQ49=#REF!,#REF!,0)</f>
        <v>#REF!</v>
      </c>
      <c r="GT49" s="4" t="e">
        <f>IF(GS49=#REF!,#REF!,0)</f>
        <v>#REF!</v>
      </c>
      <c r="GV49" s="4" t="e">
        <f>IF(GU49=#REF!,#REF!,0)</f>
        <v>#REF!</v>
      </c>
      <c r="GW49" s="8" t="s">
        <v>59</v>
      </c>
      <c r="GX49" s="4" t="e">
        <f>IF(GW49=#REF!,#REF!,0)</f>
        <v>#REF!</v>
      </c>
      <c r="GY49" s="18" t="e">
        <f>(GP49+GR49+GT49+GV49+GX49)*#REF!</f>
        <v>#REF!</v>
      </c>
      <c r="GZ49" s="8" t="s">
        <v>60</v>
      </c>
      <c r="HA49" s="4" t="e">
        <f>IF(GZ49=#REF!,#REF!,0)</f>
        <v>#REF!</v>
      </c>
      <c r="HC49" s="4" t="e">
        <f>IF(HB49=#REF!,#REF!,0)</f>
        <v>#REF!</v>
      </c>
      <c r="HE49" s="4" t="e">
        <f>IF(HD49=#REF!,#REF!,0)</f>
        <v>#REF!</v>
      </c>
      <c r="HF49" s="8" t="s">
        <v>63</v>
      </c>
      <c r="HG49" s="4" t="e">
        <f>IF(HF49=#REF!,#REF!,0)</f>
        <v>#REF!</v>
      </c>
      <c r="HI49" s="4" t="e">
        <f>IF(HH49=#REF!,#REF!,0)</f>
        <v>#REF!</v>
      </c>
      <c r="HK49" s="4" t="e">
        <f>IF(HJ49=#REF!,#REF!,0)</f>
        <v>#REF!</v>
      </c>
      <c r="HM49" s="4" t="e">
        <f>IF(HL49=#REF!,#REF!,0)</f>
        <v>#REF!</v>
      </c>
      <c r="HO49" s="4" t="e">
        <f>IF(HN49=#REF!,#REF!,0)</f>
        <v>#REF!</v>
      </c>
      <c r="HP49" s="18" t="e">
        <f>(HA49+HC49+HE49+HG49+HI49+HK49+HM49+HO49)*#REF!</f>
        <v>#REF!</v>
      </c>
      <c r="HQ49" s="28" t="e">
        <f t="shared" si="22"/>
        <v>#REF!</v>
      </c>
      <c r="HR49" s="8" t="s">
        <v>140</v>
      </c>
      <c r="HS49" s="4" t="e">
        <f>VLOOKUP(HR49,#REF!,2,FALSE)</f>
        <v>#REF!</v>
      </c>
      <c r="HT49" s="19" t="e">
        <f>HS49*#REF!</f>
        <v>#REF!</v>
      </c>
      <c r="HU49" s="8" t="s">
        <v>141</v>
      </c>
      <c r="HV49" s="4" t="e">
        <f>IF(HU49=#REF!,#REF!,0)</f>
        <v>#REF!</v>
      </c>
      <c r="HW49" s="8" t="s">
        <v>69</v>
      </c>
      <c r="HX49" s="4" t="e">
        <f>IF(HW49=#REF!,#REF!,0)</f>
        <v>#REF!</v>
      </c>
      <c r="HZ49" s="4" t="e">
        <f>IF(HY49=#REF!,#REF!,0)</f>
        <v>#REF!</v>
      </c>
      <c r="IB49" s="4" t="e">
        <f>IF(IA49=#REF!,#REF!,0)</f>
        <v>#REF!</v>
      </c>
      <c r="ID49" s="4" t="e">
        <f>IF(IC49=#REF!,#REF!,0)</f>
        <v>#REF!</v>
      </c>
      <c r="IF49" s="4" t="e">
        <f>IF(IE49=#REF!,#REF!,0)</f>
        <v>#REF!</v>
      </c>
      <c r="IH49" s="4" t="e">
        <f>IF(IG49=#REF!,#REF!,0)</f>
        <v>#REF!</v>
      </c>
      <c r="IJ49" s="4" t="e">
        <f>IF(II49=#REF!,#REF!,0)</f>
        <v>#REF!</v>
      </c>
      <c r="IL49" s="4" t="e">
        <f>IF(IK49=#REF!,#REF!,0)</f>
        <v>#REF!</v>
      </c>
      <c r="IM49" s="19" t="e">
        <f>(HV49+HX49+HZ49+IB49+ID49+IF49+IH49+IJ49+IL49)*#REF!</f>
        <v>#REF!</v>
      </c>
      <c r="IO49" s="4" t="e">
        <f>IF(IN49=#REF!,#REF!,0)</f>
        <v>#REF!</v>
      </c>
      <c r="IQ49" s="4" t="e">
        <f>IF(IP49=#REF!,#REF!,0)</f>
        <v>#REF!</v>
      </c>
      <c r="IS49" s="4" t="e">
        <f>IF(IR49=#REF!,#REF!,0)</f>
        <v>#REF!</v>
      </c>
      <c r="IU49" s="4" t="e">
        <f>IF(IT49=#REF!,#REF!,0)</f>
        <v>#REF!</v>
      </c>
      <c r="IV49" s="19" t="e">
        <f>(IO49+IQ49+IS49+IU49)*#REF!</f>
        <v>#REF!</v>
      </c>
      <c r="IW49" s="8" t="s">
        <v>79</v>
      </c>
      <c r="IX49" s="4" t="e">
        <f>IF(IW49=#REF!,#REF!,0)</f>
        <v>#REF!</v>
      </c>
      <c r="IY49" s="8" t="s">
        <v>80</v>
      </c>
      <c r="IZ49" s="4" t="e">
        <f>IF(IY49=#REF!,#REF!,0)</f>
        <v>#REF!</v>
      </c>
      <c r="JA49" s="8" t="s">
        <v>9</v>
      </c>
      <c r="JB49" s="4" t="e">
        <f>IF(JA49=#REF!,#REF!,0)</f>
        <v>#REF!</v>
      </c>
      <c r="JC49" s="19" t="e">
        <f>(IX49+IZ49+JB49)*#REF!</f>
        <v>#REF!</v>
      </c>
      <c r="JD49" s="28" t="e">
        <f t="shared" si="23"/>
        <v>#REF!</v>
      </c>
      <c r="JE49" s="8" t="s">
        <v>161</v>
      </c>
      <c r="JF49" s="4" t="e">
        <f>VLOOKUP(JE49,#REF!,2,FALSE)</f>
        <v>#REF!</v>
      </c>
      <c r="JG49" s="19" t="e">
        <f>JF49*#REF!</f>
        <v>#REF!</v>
      </c>
      <c r="JI49" s="4" t="e">
        <f>IF(JH49=#REF!,#REF!,0)</f>
        <v>#REF!</v>
      </c>
      <c r="JK49" s="4" t="e">
        <f>IF(JJ49=#REF!,#REF!,0)</f>
        <v>#REF!</v>
      </c>
      <c r="JM49" s="4" t="e">
        <f>IF(JL49=#REF!,#REF!,0)</f>
        <v>#REF!</v>
      </c>
      <c r="JO49" s="4" t="e">
        <f>IF(JN49=#REF!,#REF!,0)</f>
        <v>#REF!</v>
      </c>
      <c r="JP49" s="18" t="e">
        <f>(JI49+JK49+JM49+JO49)*#REF!</f>
        <v>#REF!</v>
      </c>
      <c r="JQ49" s="8" t="s">
        <v>86</v>
      </c>
      <c r="JR49" s="4" t="e">
        <f>IF(JQ49=#REF!,#REF!,0)</f>
        <v>#REF!</v>
      </c>
      <c r="JT49" s="4" t="e">
        <f>IF(JS49=#REF!,#REF!,0)</f>
        <v>#REF!</v>
      </c>
      <c r="JU49" s="8" t="s">
        <v>143</v>
      </c>
      <c r="JV49" s="4" t="e">
        <f>IF(JU49=#REF!,#REF!,0)</f>
        <v>#REF!</v>
      </c>
      <c r="JW49" s="20" t="e">
        <f>(JR49+JT49+JV49)*#REF!</f>
        <v>#REF!</v>
      </c>
      <c r="JX49" s="11" t="s">
        <v>144</v>
      </c>
      <c r="JY49" s="11" t="s">
        <v>144</v>
      </c>
      <c r="JZ49" s="11" t="s">
        <v>144</v>
      </c>
      <c r="KA49" s="11" t="s">
        <v>144</v>
      </c>
      <c r="KB49" s="11" t="s">
        <v>144</v>
      </c>
      <c r="KC49" s="11" t="s">
        <v>144</v>
      </c>
      <c r="KD49" s="11">
        <v>0</v>
      </c>
      <c r="KE49" s="11">
        <v>21</v>
      </c>
      <c r="KF49" s="11">
        <v>31</v>
      </c>
      <c r="KG49" s="11">
        <v>21</v>
      </c>
      <c r="KH49" s="11">
        <v>0</v>
      </c>
      <c r="KI49" s="11">
        <v>389</v>
      </c>
      <c r="KJ49" s="11">
        <v>4156</v>
      </c>
      <c r="KK49" s="11">
        <v>805</v>
      </c>
      <c r="KL49" s="11">
        <v>4999029.54</v>
      </c>
      <c r="KM49" s="11">
        <v>2993629.54</v>
      </c>
      <c r="KN49" s="11">
        <v>2005400</v>
      </c>
      <c r="KO49" s="11">
        <v>2867001.37</v>
      </c>
      <c r="KP49" s="11">
        <v>2005399.26</v>
      </c>
      <c r="KQ49" s="11">
        <v>15308.52</v>
      </c>
      <c r="KR49" s="11">
        <v>0</v>
      </c>
      <c r="KS49" s="11">
        <v>3</v>
      </c>
      <c r="KT49" s="11">
        <v>1</v>
      </c>
      <c r="KU49" s="11">
        <v>10</v>
      </c>
      <c r="KV49" s="11" t="s">
        <v>146</v>
      </c>
      <c r="KW49" s="11" t="s">
        <v>147</v>
      </c>
    </row>
    <row r="50" spans="1:309" x14ac:dyDescent="0.25">
      <c r="A50" s="39">
        <v>20</v>
      </c>
      <c r="B50" s="11" t="s">
        <v>314</v>
      </c>
      <c r="C50" s="39" t="s">
        <v>1845</v>
      </c>
      <c r="D50" s="39" t="s">
        <v>308</v>
      </c>
      <c r="E50" s="39" t="s">
        <v>309</v>
      </c>
      <c r="F50" s="39" t="s">
        <v>310</v>
      </c>
      <c r="G50" s="39" t="s">
        <v>311</v>
      </c>
      <c r="H50" s="39" t="s">
        <v>312</v>
      </c>
      <c r="I50" s="39" t="s">
        <v>313</v>
      </c>
      <c r="J50" s="39" t="s">
        <v>1812</v>
      </c>
      <c r="K50" s="39" t="s">
        <v>1703</v>
      </c>
      <c r="L50" s="41" t="e">
        <f t="shared" si="12"/>
        <v>#REF!</v>
      </c>
      <c r="M50" s="36" t="e">
        <f t="shared" si="13"/>
        <v>#REF!</v>
      </c>
      <c r="N50" s="33" t="e">
        <f t="shared" si="14"/>
        <v>#REF!</v>
      </c>
      <c r="O50" s="23" t="e">
        <f t="shared" si="15"/>
        <v>#REF!</v>
      </c>
      <c r="P50" s="8" t="s">
        <v>154</v>
      </c>
      <c r="Q50" s="14" t="e">
        <f>VLOOKUP(P50,#REF!,2,FALSE)</f>
        <v>#REF!</v>
      </c>
      <c r="R50" s="8" t="s">
        <v>154</v>
      </c>
      <c r="S50" s="14" t="e">
        <f>VLOOKUP(R50,#REF!,2,FALSE)</f>
        <v>#REF!</v>
      </c>
      <c r="T50" s="15" t="e">
        <f>(Q50+S50)*#REF!</f>
        <v>#REF!</v>
      </c>
      <c r="U50" s="8" t="s">
        <v>7</v>
      </c>
      <c r="V50" s="10" t="e">
        <f>IF(U50=#REF!,#REF!,0)</f>
        <v>#REF!</v>
      </c>
      <c r="W50" s="8" t="s">
        <v>8</v>
      </c>
      <c r="X50" s="10" t="e">
        <f>IF(W50=#REF!,#REF!,0)</f>
        <v>#REF!</v>
      </c>
      <c r="Y50" s="8" t="s">
        <v>9</v>
      </c>
      <c r="Z50" s="10" t="e">
        <f>IF(Y50=#REF!,#REF!,0)</f>
        <v>#REF!</v>
      </c>
      <c r="AA50" s="8" t="s">
        <v>7</v>
      </c>
      <c r="AB50" s="10" t="e">
        <f>IF(AA50=#REF!,#REF!,0)</f>
        <v>#REF!</v>
      </c>
      <c r="AC50" s="8" t="s">
        <v>8</v>
      </c>
      <c r="AD50" s="10" t="e">
        <f>IF(AC50=#REF!,#REF!,0)</f>
        <v>#REF!</v>
      </c>
      <c r="AE50" s="8" t="s">
        <v>9</v>
      </c>
      <c r="AF50" s="10" t="e">
        <f>IF(AE50=#REF!,#REF!,0)</f>
        <v>#REF!</v>
      </c>
      <c r="AG50" s="8" t="s">
        <v>7</v>
      </c>
      <c r="AH50" s="10" t="e">
        <f>IF(AG50=#REF!,#REF!,0)</f>
        <v>#REF!</v>
      </c>
      <c r="AI50" s="8" t="s">
        <v>8</v>
      </c>
      <c r="AJ50" s="10" t="e">
        <f>IF(AI50=#REF!,#REF!,0)</f>
        <v>#REF!</v>
      </c>
      <c r="AK50" s="8" t="s">
        <v>9</v>
      </c>
      <c r="AL50" s="10" t="e">
        <f>IF(AK50=#REF!,#REF!,0)</f>
        <v>#REF!</v>
      </c>
      <c r="AM50" s="17" t="e">
        <f>(V50+X50+Z50+AB50+AD50+AF50+AH50+AJ50+AL50)*#REF!</f>
        <v>#REF!</v>
      </c>
      <c r="AN50" s="27" t="e">
        <f t="shared" si="16"/>
        <v>#REF!</v>
      </c>
      <c r="AP50" s="4" t="e">
        <f>IF(AO50=#REF!,#REF!,0)</f>
        <v>#REF!</v>
      </c>
      <c r="AR50" s="4" t="e">
        <f>IF(AQ50=#REF!,#REF!,0)</f>
        <v>#REF!</v>
      </c>
      <c r="AS50" s="8" t="s">
        <v>12</v>
      </c>
      <c r="AT50" s="4" t="e">
        <f>IF(AS50=#REF!,#REF!,0)</f>
        <v>#REF!</v>
      </c>
      <c r="AV50" s="4" t="e">
        <f>IF(AU50=#REF!,#REF!,0)</f>
        <v>#REF!</v>
      </c>
      <c r="AX50" s="4" t="e">
        <f>IF(AW50=#REF!,#REF!,0)</f>
        <v>#REF!</v>
      </c>
      <c r="AY50" s="8" t="s">
        <v>15</v>
      </c>
      <c r="AZ50" s="4" t="e">
        <f>IF(AY50=#REF!,#REF!,0)</f>
        <v>#REF!</v>
      </c>
      <c r="BA50" s="20" t="e">
        <f>(AP50+AR50+AT50+AV50+AX50+AZ50)*#REF!</f>
        <v>#REF!</v>
      </c>
      <c r="BB50" s="8" t="s">
        <v>169</v>
      </c>
      <c r="BC50" s="4" t="e">
        <f>VLOOKUP(BB50,#REF!,2,FALSE)</f>
        <v>#REF!</v>
      </c>
      <c r="BD50" s="20" t="e">
        <f>BC50*#REF!</f>
        <v>#REF!</v>
      </c>
      <c r="BE50" s="8" t="s">
        <v>205</v>
      </c>
      <c r="BF50" s="4" t="e">
        <f>VLOOKUP(BE50,#REF!,2,0)</f>
        <v>#REF!</v>
      </c>
      <c r="BG50" s="20" t="e">
        <f>BF50*#REF!</f>
        <v>#REF!</v>
      </c>
      <c r="BH50" s="8" t="s">
        <v>123</v>
      </c>
      <c r="BI50" s="4" t="e">
        <f>VLOOKUP(BH50,#REF!,2,FALSE)</f>
        <v>#REF!</v>
      </c>
      <c r="BJ50" s="19" t="e">
        <f>BI50*#REF!</f>
        <v>#REF!</v>
      </c>
      <c r="BK50" s="8" t="s">
        <v>157</v>
      </c>
      <c r="BL50" s="4" t="e">
        <f>VLOOKUP(BK50,#REF!,2,FALSE)</f>
        <v>#REF!</v>
      </c>
      <c r="BM50" s="8" t="s">
        <v>158</v>
      </c>
      <c r="BN50" s="4" t="e">
        <f>VLOOKUP(BM50,#REF!,2,FALSE)</f>
        <v>#REF!</v>
      </c>
      <c r="BO50" s="20" t="e">
        <f>(BL50+BN50)*#REF!</f>
        <v>#REF!</v>
      </c>
      <c r="BP50" s="28" t="e">
        <f t="shared" si="17"/>
        <v>#REF!</v>
      </c>
      <c r="BR50" s="4" t="e">
        <f>IF(BQ50=#REF!,#REF!,0)</f>
        <v>#REF!</v>
      </c>
      <c r="BT50" s="4" t="e">
        <f>IF(BS50=#REF!,#REF!,0)</f>
        <v>#REF!</v>
      </c>
      <c r="BV50" s="4" t="e">
        <f>IF(BU50=#REF!,#REF!,0)</f>
        <v>#REF!</v>
      </c>
      <c r="BX50" s="4" t="e">
        <f>IF(BW50=#REF!,#REF!,0)</f>
        <v>#REF!</v>
      </c>
      <c r="BZ50" s="4" t="e">
        <f>IF(BY50=#REF!,#REF!,0)</f>
        <v>#REF!</v>
      </c>
      <c r="CB50" s="4" t="e">
        <f>IF(CA50=#REF!,#REF!,0)</f>
        <v>#REF!</v>
      </c>
      <c r="CD50" s="4" t="e">
        <f>IF(CC50=#REF!,#REF!,0)</f>
        <v>#REF!</v>
      </c>
      <c r="CF50" s="4" t="e">
        <f>IF(CE50=#REF!,#REF!,0)</f>
        <v>#REF!</v>
      </c>
      <c r="CG50" s="20" t="e">
        <f>(BR50+BT50+BV50+BX50+BZ50+CB50+CD50+CF50)*#REF!</f>
        <v>#REF!</v>
      </c>
      <c r="CH50" s="8" t="s">
        <v>27</v>
      </c>
      <c r="CI50" s="4" t="e">
        <f>IF(CH50=#REF!,#REF!,0)</f>
        <v>#REF!</v>
      </c>
      <c r="CK50" s="4" t="e">
        <f>IF(CJ50=#REF!,#REF!,0)</f>
        <v>#REF!</v>
      </c>
      <c r="CL50" s="8" t="s">
        <v>29</v>
      </c>
      <c r="CM50" s="4" t="e">
        <f>IF(CL50=#REF!,#REF!,0)</f>
        <v>#REF!</v>
      </c>
      <c r="CN50" s="20" t="e">
        <f>(CI50+CK50+CM50)*#REF!</f>
        <v>#REF!</v>
      </c>
      <c r="CO50" s="8" t="s">
        <v>291</v>
      </c>
      <c r="CP50" s="4" t="e">
        <f>VLOOKUP(CO50,#REF!,2,FALSE)</f>
        <v>#REF!</v>
      </c>
      <c r="CQ50" s="20" t="e">
        <f>CP50*#REF!</f>
        <v>#REF!</v>
      </c>
      <c r="CR50" s="8" t="s">
        <v>127</v>
      </c>
      <c r="CS50" s="4" t="e">
        <f>VLOOKUP(CR50,#REF!,2,FALSE)</f>
        <v>#REF!</v>
      </c>
      <c r="CU50" s="4" t="e">
        <f>IF(CT50=#REF!,#REF!,0)</f>
        <v>#REF!</v>
      </c>
      <c r="CW50" s="4" t="e">
        <f>IF(CV50=#REF!,#REF!,0)</f>
        <v>#REF!</v>
      </c>
      <c r="CX50" s="8" t="s">
        <v>33</v>
      </c>
      <c r="CY50" s="4" t="e">
        <f>IF(CX50=#REF!,#REF!,0)</f>
        <v>#REF!</v>
      </c>
      <c r="CZ50" s="8" t="s">
        <v>34</v>
      </c>
      <c r="DA50" s="4" t="e">
        <f>IF(CZ50=#REF!,#REF!,0)</f>
        <v>#REF!</v>
      </c>
      <c r="DB50" s="20" t="e">
        <f>(CS50+CU50+CW50+CY50+DA50)*#REF!</f>
        <v>#REF!</v>
      </c>
      <c r="DC50" s="8" t="s">
        <v>35</v>
      </c>
      <c r="DD50" s="4" t="e">
        <f>IF(DC50=#REF!,#REF!,0)</f>
        <v>#REF!</v>
      </c>
      <c r="DE50" s="8" t="s">
        <v>36</v>
      </c>
      <c r="DF50" s="4" t="e">
        <f>IF(DE50=#REF!,#REF!,0)</f>
        <v>#REF!</v>
      </c>
      <c r="DH50" s="4" t="e">
        <f>IF(DG50=#REF!,#REF!,0)</f>
        <v>#REF!</v>
      </c>
      <c r="DI50" s="19" t="e">
        <f>(DD50+DF50+DH50)*#REF!</f>
        <v>#REF!</v>
      </c>
      <c r="DJ50" s="8" t="s">
        <v>38</v>
      </c>
      <c r="DK50" s="4" t="e">
        <f>IF(DJ50=#REF!,#REF!,0)</f>
        <v>#REF!</v>
      </c>
      <c r="DL50" s="8" t="s">
        <v>39</v>
      </c>
      <c r="DM50" s="4" t="e">
        <f>IF(DL50=#REF!,#REF!,0)</f>
        <v>#REF!</v>
      </c>
      <c r="DN50" s="8" t="s">
        <v>40</v>
      </c>
      <c r="DO50" s="4" t="e">
        <f>IF(DN50=#REF!,#REF!,0)</f>
        <v>#REF!</v>
      </c>
      <c r="DQ50" s="4" t="e">
        <f>IF(DP50=#REF!,#REF!,0)</f>
        <v>#REF!</v>
      </c>
      <c r="DS50" s="4" t="e">
        <f>IF(DR50=#REF!,#REF!,0)</f>
        <v>#REF!</v>
      </c>
      <c r="DT50" s="8" t="s">
        <v>129</v>
      </c>
      <c r="DU50" s="4" t="e">
        <f>IF(DT50=#REF!,#REF!,0)</f>
        <v>#REF!</v>
      </c>
      <c r="DV50" s="19" t="e">
        <f>(DK50+DM50+DO50+DQ50+DS50+DU50)*#REF!</f>
        <v>#REF!</v>
      </c>
      <c r="DW50" s="28" t="e">
        <f t="shared" si="18"/>
        <v>#REF!</v>
      </c>
      <c r="DX50" s="8" t="s">
        <v>42</v>
      </c>
      <c r="DY50" s="4" t="e">
        <f>IF(DX50=#REF!,#REF!,0)</f>
        <v>#REF!</v>
      </c>
      <c r="DZ50" s="8" t="s">
        <v>43</v>
      </c>
      <c r="EA50" s="4" t="e">
        <f>IF(DZ50=#REF!,#REF!,0)</f>
        <v>#REF!</v>
      </c>
      <c r="EB50" s="8" t="s">
        <v>44</v>
      </c>
      <c r="EC50" s="4" t="e">
        <f>IF(EB50=#REF!,#REF!,0)</f>
        <v>#REF!</v>
      </c>
      <c r="ED50" s="8" t="s">
        <v>45</v>
      </c>
      <c r="EE50" s="4" t="e">
        <f>IF(ED50=#REF!,#REF!,0)</f>
        <v>#REF!</v>
      </c>
      <c r="EF50" s="8" t="s">
        <v>46</v>
      </c>
      <c r="EG50" s="4" t="e">
        <f>IF(EF50=#REF!,#REF!,0)</f>
        <v>#REF!</v>
      </c>
      <c r="EH50" s="19" t="e">
        <f>(DY50+EA50+EC50+EE50+EG50)*#REF!</f>
        <v>#REF!</v>
      </c>
      <c r="EI50" s="8" t="s">
        <v>159</v>
      </c>
      <c r="EJ50" s="4" t="e">
        <f>VLOOKUP(EI50,#REF!,2,FALSE)</f>
        <v>#REF!</v>
      </c>
      <c r="EK50" s="19" t="e">
        <f>EJ50*#REF!</f>
        <v>#REF!</v>
      </c>
      <c r="EL50" s="28" t="e">
        <f t="shared" si="19"/>
        <v>#REF!</v>
      </c>
      <c r="EN50" s="4" t="e">
        <f>IF(EM50=#REF!,#REF!,0)</f>
        <v>#REF!</v>
      </c>
      <c r="EO50" s="8" t="s">
        <v>49</v>
      </c>
      <c r="EP50" s="4" t="e">
        <f>IF(EO50=#REF!,#REF!,0)</f>
        <v>#REF!</v>
      </c>
      <c r="EQ50" s="8" t="s">
        <v>131</v>
      </c>
      <c r="ER50" s="4" t="e">
        <f>IF(EQ50=#REF!,#REF!,0)</f>
        <v>#REF!</v>
      </c>
      <c r="ES50" s="8" t="s">
        <v>132</v>
      </c>
      <c r="ET50" s="4" t="e">
        <f>IF(ES50=#REF!,#REF!,0)</f>
        <v>#REF!</v>
      </c>
      <c r="EU50" s="19" t="e">
        <f>(EN50+EP50+ER50+ET50)*#REF!</f>
        <v>#REF!</v>
      </c>
      <c r="EV50" s="8" t="s">
        <v>173</v>
      </c>
      <c r="EW50" s="4" t="e">
        <f>IF(EV50=#REF!,#REF!,0)</f>
        <v>#REF!</v>
      </c>
      <c r="EX50" s="8" t="s">
        <v>133</v>
      </c>
      <c r="EY50" s="4" t="e">
        <f>IF(EX50=#REF!,#REF!,0)</f>
        <v>#REF!</v>
      </c>
      <c r="EZ50" s="8" t="s">
        <v>50</v>
      </c>
      <c r="FA50" s="4" t="e">
        <f>IF(EZ50=#REF!,#REF!,0)</f>
        <v>#REF!</v>
      </c>
      <c r="FB50" s="19" t="e">
        <f>(EW50+EY50+FA50)*#REF!</f>
        <v>#REF!</v>
      </c>
      <c r="FC50" s="30" t="e">
        <f t="shared" si="20"/>
        <v>#REF!</v>
      </c>
      <c r="FD50" s="28" t="e">
        <f t="shared" si="21"/>
        <v>#REF!</v>
      </c>
      <c r="FE50" s="8" t="s">
        <v>51</v>
      </c>
      <c r="FF50" s="4" t="e">
        <f>IF(FE50=#REF!,#REF!,0)</f>
        <v>#REF!</v>
      </c>
      <c r="FG50" s="8" t="s">
        <v>134</v>
      </c>
      <c r="FH50" s="4" t="e">
        <f>IF(FG50=#REF!,#REF!,0)</f>
        <v>#REF!</v>
      </c>
      <c r="FI50" s="8" t="s">
        <v>135</v>
      </c>
      <c r="FJ50" s="4" t="e">
        <f>IF(FI50=#REF!,#REF!,0)</f>
        <v>#REF!</v>
      </c>
      <c r="FK50" s="8" t="s">
        <v>136</v>
      </c>
      <c r="FL50" s="4" t="e">
        <f>IF(FK50=#REF!,#REF!,0)</f>
        <v>#REF!</v>
      </c>
      <c r="FM50" s="8" t="s">
        <v>174</v>
      </c>
      <c r="FN50" s="4" t="e">
        <f>IF(FM50=#REF!,#REF!,0)</f>
        <v>#REF!</v>
      </c>
      <c r="FO50" s="8" t="s">
        <v>52</v>
      </c>
      <c r="FP50" s="4" t="e">
        <f>IF(FO50=#REF!,#REF!,0)</f>
        <v>#REF!</v>
      </c>
      <c r="FQ50" s="8" t="s">
        <v>53</v>
      </c>
      <c r="FR50" s="4" t="e">
        <f>IF(FQ50=#REF!,#REF!,0)</f>
        <v>#REF!</v>
      </c>
      <c r="FS50" s="19" t="e">
        <f>(FF50+FH50+FJ50+FL50+FN50+FP50+FR50)*#REF!</f>
        <v>#REF!</v>
      </c>
      <c r="FU50" s="4" t="e">
        <f>IF(FT50=#REF!,#REF!,0)</f>
        <v>#REF!</v>
      </c>
      <c r="FV50" s="8" t="s">
        <v>137</v>
      </c>
      <c r="FW50" s="4" t="e">
        <f>IF(FV50=#REF!,#REF!,0)</f>
        <v>#REF!</v>
      </c>
      <c r="FX50" s="8" t="s">
        <v>176</v>
      </c>
      <c r="FY50" s="4" t="e">
        <f>IF(FX50=#REF!,#REF!,0)</f>
        <v>#REF!</v>
      </c>
      <c r="FZ50" s="8" t="s">
        <v>138</v>
      </c>
      <c r="GA50" s="4" t="e">
        <f>IF(FZ50=#REF!,#REF!,0)</f>
        <v>#REF!</v>
      </c>
      <c r="GB50" s="8" t="s">
        <v>177</v>
      </c>
      <c r="GC50" s="4" t="e">
        <f>IF(GB50=#REF!,#REF!,0)</f>
        <v>#REF!</v>
      </c>
      <c r="GD50" s="8" t="s">
        <v>139</v>
      </c>
      <c r="GE50" s="4" t="e">
        <f>IF(GD50=#REF!,#REF!,0)</f>
        <v>#REF!</v>
      </c>
      <c r="GG50" s="4" t="e">
        <f>IF(GF50=#REF!,#REF!,0)</f>
        <v>#REF!</v>
      </c>
      <c r="GH50" s="8" t="s">
        <v>178</v>
      </c>
      <c r="GI50" s="4" t="e">
        <f>IF(GH50=#REF!,#REF!,0)</f>
        <v>#REF!</v>
      </c>
      <c r="GJ50" s="8" t="s">
        <v>206</v>
      </c>
      <c r="GK50" s="4" t="e">
        <f>IF(GJ50=#REF!,#REF!,0)</f>
        <v>#REF!</v>
      </c>
      <c r="GL50" s="8" t="s">
        <v>179</v>
      </c>
      <c r="GM50" s="4" t="e">
        <f>IF(GL50=#REF!,#REF!,0)</f>
        <v>#REF!</v>
      </c>
      <c r="GN50" s="19" t="e">
        <f>(FU50+FW50+FY50+GA50+GC50+GE50+GG50+GI50+GK50+GM50)*#REF!</f>
        <v>#REF!</v>
      </c>
      <c r="GO50" s="8" t="s">
        <v>55</v>
      </c>
      <c r="GP50" s="4" t="e">
        <f>IF(GO50=#REF!,#REF!,0)</f>
        <v>#REF!</v>
      </c>
      <c r="GQ50" s="8" t="s">
        <v>56</v>
      </c>
      <c r="GR50" s="4" t="e">
        <f>IF(GQ50=#REF!,#REF!,0)</f>
        <v>#REF!</v>
      </c>
      <c r="GT50" s="4" t="e">
        <f>IF(GS50=#REF!,#REF!,0)</f>
        <v>#REF!</v>
      </c>
      <c r="GV50" s="4" t="e">
        <f>IF(GU50=#REF!,#REF!,0)</f>
        <v>#REF!</v>
      </c>
      <c r="GW50" s="8" t="s">
        <v>59</v>
      </c>
      <c r="GX50" s="4" t="e">
        <f>IF(GW50=#REF!,#REF!,0)</f>
        <v>#REF!</v>
      </c>
      <c r="GY50" s="18" t="e">
        <f>(GP50+GR50+GT50+GV50+GX50)*#REF!</f>
        <v>#REF!</v>
      </c>
      <c r="GZ50" s="8" t="s">
        <v>60</v>
      </c>
      <c r="HA50" s="4" t="e">
        <f>IF(GZ50=#REF!,#REF!,0)</f>
        <v>#REF!</v>
      </c>
      <c r="HC50" s="4" t="e">
        <f>IF(HB50=#REF!,#REF!,0)</f>
        <v>#REF!</v>
      </c>
      <c r="HE50" s="4" t="e">
        <f>IF(HD50=#REF!,#REF!,0)</f>
        <v>#REF!</v>
      </c>
      <c r="HF50" s="8" t="s">
        <v>63</v>
      </c>
      <c r="HG50" s="4" t="e">
        <f>IF(HF50=#REF!,#REF!,0)</f>
        <v>#REF!</v>
      </c>
      <c r="HI50" s="4" t="e">
        <f>IF(HH50=#REF!,#REF!,0)</f>
        <v>#REF!</v>
      </c>
      <c r="HK50" s="4" t="e">
        <f>IF(HJ50=#REF!,#REF!,0)</f>
        <v>#REF!</v>
      </c>
      <c r="HM50" s="4" t="e">
        <f>IF(HL50=#REF!,#REF!,0)</f>
        <v>#REF!</v>
      </c>
      <c r="HN50" s="8" t="s">
        <v>67</v>
      </c>
      <c r="HO50" s="4" t="e">
        <f>IF(HN50=#REF!,#REF!,0)</f>
        <v>#REF!</v>
      </c>
      <c r="HP50" s="18" t="e">
        <f>(HA50+HC50+HE50+HG50+HI50+HK50+HM50+HO50)*#REF!</f>
        <v>#REF!</v>
      </c>
      <c r="HQ50" s="28" t="e">
        <f t="shared" si="22"/>
        <v>#REF!</v>
      </c>
      <c r="HR50" s="8" t="s">
        <v>207</v>
      </c>
      <c r="HS50" s="4" t="e">
        <f>VLOOKUP(HR50,#REF!,2,FALSE)</f>
        <v>#REF!</v>
      </c>
      <c r="HT50" s="19" t="e">
        <f>HS50*#REF!</f>
        <v>#REF!</v>
      </c>
      <c r="HU50" s="8" t="s">
        <v>141</v>
      </c>
      <c r="HV50" s="4" t="e">
        <f>IF(HU50=#REF!,#REF!,0)</f>
        <v>#REF!</v>
      </c>
      <c r="HW50" s="8" t="s">
        <v>69</v>
      </c>
      <c r="HX50" s="4" t="e">
        <f>IF(HW50=#REF!,#REF!,0)</f>
        <v>#REF!</v>
      </c>
      <c r="HZ50" s="4" t="e">
        <f>IF(HY50=#REF!,#REF!,0)</f>
        <v>#REF!</v>
      </c>
      <c r="IB50" s="4" t="e">
        <f>IF(IA50=#REF!,#REF!,0)</f>
        <v>#REF!</v>
      </c>
      <c r="ID50" s="4" t="e">
        <f>IF(IC50=#REF!,#REF!,0)</f>
        <v>#REF!</v>
      </c>
      <c r="IF50" s="4" t="e">
        <f>IF(IE50=#REF!,#REF!,0)</f>
        <v>#REF!</v>
      </c>
      <c r="IH50" s="4" t="e">
        <f>IF(IG50=#REF!,#REF!,0)</f>
        <v>#REF!</v>
      </c>
      <c r="IJ50" s="4" t="e">
        <f>IF(II50=#REF!,#REF!,0)</f>
        <v>#REF!</v>
      </c>
      <c r="IL50" s="4" t="e">
        <f>IF(IK50=#REF!,#REF!,0)</f>
        <v>#REF!</v>
      </c>
      <c r="IM50" s="19" t="e">
        <f>(HV50+HX50+HZ50+IB50+ID50+IF50+IH50+IJ50+IL50)*#REF!</f>
        <v>#REF!</v>
      </c>
      <c r="IN50" s="8" t="s">
        <v>7</v>
      </c>
      <c r="IO50" s="4" t="e">
        <f>IF(IN50=#REF!,#REF!,0)</f>
        <v>#REF!</v>
      </c>
      <c r="IQ50" s="4" t="e">
        <f>IF(IP50=#REF!,#REF!,0)</f>
        <v>#REF!</v>
      </c>
      <c r="IS50" s="4" t="e">
        <f>IF(IR50=#REF!,#REF!,0)</f>
        <v>#REF!</v>
      </c>
      <c r="IU50" s="4" t="e">
        <f>IF(IT50=#REF!,#REF!,0)</f>
        <v>#REF!</v>
      </c>
      <c r="IV50" s="19" t="e">
        <f>(IO50+IQ50+IS50+IU50)*#REF!</f>
        <v>#REF!</v>
      </c>
      <c r="IW50" s="8" t="s">
        <v>79</v>
      </c>
      <c r="IX50" s="4" t="e">
        <f>IF(IW50=#REF!,#REF!,0)</f>
        <v>#REF!</v>
      </c>
      <c r="IY50" s="8" t="s">
        <v>80</v>
      </c>
      <c r="IZ50" s="4" t="e">
        <f>IF(IY50=#REF!,#REF!,0)</f>
        <v>#REF!</v>
      </c>
      <c r="JA50" s="8" t="s">
        <v>9</v>
      </c>
      <c r="JB50" s="4" t="e">
        <f>IF(JA50=#REF!,#REF!,0)</f>
        <v>#REF!</v>
      </c>
      <c r="JC50" s="19" t="e">
        <f>(IX50+IZ50+JB50)*#REF!</f>
        <v>#REF!</v>
      </c>
      <c r="JD50" s="28" t="e">
        <f t="shared" si="23"/>
        <v>#REF!</v>
      </c>
      <c r="JE50" s="8" t="s">
        <v>142</v>
      </c>
      <c r="JF50" s="4" t="e">
        <f>VLOOKUP(JE50,#REF!,2,FALSE)</f>
        <v>#REF!</v>
      </c>
      <c r="JG50" s="19" t="e">
        <f>JF50*#REF!</f>
        <v>#REF!</v>
      </c>
      <c r="JH50" s="8" t="s">
        <v>82</v>
      </c>
      <c r="JI50" s="4" t="e">
        <f>IF(JH50=#REF!,#REF!,0)</f>
        <v>#REF!</v>
      </c>
      <c r="JJ50" s="8" t="s">
        <v>83</v>
      </c>
      <c r="JK50" s="4" t="e">
        <f>IF(JJ50=#REF!,#REF!,0)</f>
        <v>#REF!</v>
      </c>
      <c r="JL50" s="8" t="s">
        <v>84</v>
      </c>
      <c r="JM50" s="4" t="e">
        <f>IF(JL50=#REF!,#REF!,0)</f>
        <v>#REF!</v>
      </c>
      <c r="JN50" s="8" t="s">
        <v>85</v>
      </c>
      <c r="JO50" s="4" t="e">
        <f>IF(JN50=#REF!,#REF!,0)</f>
        <v>#REF!</v>
      </c>
      <c r="JP50" s="18" t="e">
        <f>(JI50+JK50+JM50+JO50)*#REF!</f>
        <v>#REF!</v>
      </c>
      <c r="JQ50" s="8" t="s">
        <v>86</v>
      </c>
      <c r="JR50" s="4" t="e">
        <f>IF(JQ50=#REF!,#REF!,0)</f>
        <v>#REF!</v>
      </c>
      <c r="JS50" s="8" t="s">
        <v>87</v>
      </c>
      <c r="JT50" s="4" t="e">
        <f>IF(JS50=#REF!,#REF!,0)</f>
        <v>#REF!</v>
      </c>
      <c r="JU50" s="8" t="s">
        <v>143</v>
      </c>
      <c r="JV50" s="4" t="e">
        <f>IF(JU50=#REF!,#REF!,0)</f>
        <v>#REF!</v>
      </c>
      <c r="JW50" s="20" t="e">
        <f>(JR50+JT50+JV50)*#REF!</f>
        <v>#REF!</v>
      </c>
      <c r="JX50" s="11" t="s">
        <v>144</v>
      </c>
      <c r="JY50" s="11" t="s">
        <v>144</v>
      </c>
      <c r="JZ50" s="11" t="s">
        <v>144</v>
      </c>
      <c r="KA50" s="11" t="s">
        <v>144</v>
      </c>
      <c r="KB50" s="11" t="s">
        <v>145</v>
      </c>
      <c r="KC50" s="11" t="s">
        <v>144</v>
      </c>
      <c r="KD50" s="11">
        <v>0</v>
      </c>
      <c r="KE50" s="11">
        <v>33</v>
      </c>
      <c r="KF50" s="11">
        <v>35</v>
      </c>
      <c r="KG50" s="11">
        <v>33</v>
      </c>
      <c r="KH50" s="11">
        <v>0</v>
      </c>
      <c r="KI50" s="11">
        <v>668</v>
      </c>
      <c r="KJ50" s="11">
        <v>2957</v>
      </c>
      <c r="KK50" s="11">
        <v>964</v>
      </c>
      <c r="KL50" s="11">
        <v>5278884.68</v>
      </c>
      <c r="KM50" s="11">
        <v>3398583.9</v>
      </c>
      <c r="KN50" s="11">
        <v>1880300.78</v>
      </c>
      <c r="KO50" s="11">
        <v>3085614.52</v>
      </c>
      <c r="KP50" s="11">
        <v>1855948.78</v>
      </c>
      <c r="KQ50" s="11">
        <v>337321.38</v>
      </c>
      <c r="KR50" s="11">
        <v>464905.19</v>
      </c>
      <c r="KS50" s="11">
        <v>18</v>
      </c>
      <c r="KT50" s="11">
        <v>4</v>
      </c>
      <c r="KU50" s="11">
        <v>14</v>
      </c>
      <c r="KV50" s="11" t="s">
        <v>146</v>
      </c>
      <c r="KW50" s="11" t="s">
        <v>147</v>
      </c>
    </row>
    <row r="51" spans="1:309" x14ac:dyDescent="0.25">
      <c r="A51" s="39">
        <v>71</v>
      </c>
      <c r="B51" s="11" t="s">
        <v>589</v>
      </c>
      <c r="C51" s="39" t="s">
        <v>1845</v>
      </c>
      <c r="D51" s="39" t="s">
        <v>308</v>
      </c>
      <c r="E51" s="39" t="s">
        <v>309</v>
      </c>
      <c r="F51" s="39" t="s">
        <v>310</v>
      </c>
      <c r="G51" s="39" t="s">
        <v>311</v>
      </c>
      <c r="H51" s="39" t="s">
        <v>312</v>
      </c>
      <c r="I51" s="39" t="s">
        <v>313</v>
      </c>
      <c r="J51" s="39" t="s">
        <v>1812</v>
      </c>
      <c r="K51" s="39" t="s">
        <v>1703</v>
      </c>
      <c r="L51" s="41" t="e">
        <f t="shared" si="12"/>
        <v>#REF!</v>
      </c>
      <c r="M51" s="36" t="e">
        <f t="shared" si="13"/>
        <v>#REF!</v>
      </c>
      <c r="N51" s="33" t="e">
        <f t="shared" si="14"/>
        <v>#REF!</v>
      </c>
      <c r="O51" s="23" t="e">
        <f t="shared" si="15"/>
        <v>#REF!</v>
      </c>
      <c r="P51" s="8" t="s">
        <v>154</v>
      </c>
      <c r="Q51" s="14" t="e">
        <f>VLOOKUP(P51,#REF!,2,FALSE)</f>
        <v>#REF!</v>
      </c>
      <c r="R51" s="8" t="s">
        <v>154</v>
      </c>
      <c r="S51" s="14" t="e">
        <f>VLOOKUP(R51,#REF!,2,FALSE)</f>
        <v>#REF!</v>
      </c>
      <c r="T51" s="15" t="e">
        <f>(Q51+S51)*#REF!</f>
        <v>#REF!</v>
      </c>
      <c r="U51" s="8" t="s">
        <v>7</v>
      </c>
      <c r="V51" s="10" t="e">
        <f>IF(U51=#REF!,#REF!,0)</f>
        <v>#REF!</v>
      </c>
      <c r="W51" s="8" t="s">
        <v>8</v>
      </c>
      <c r="X51" s="10" t="e">
        <f>IF(W51=#REF!,#REF!,0)</f>
        <v>#REF!</v>
      </c>
      <c r="Y51" s="8" t="s">
        <v>9</v>
      </c>
      <c r="Z51" s="10" t="e">
        <f>IF(Y51=#REF!,#REF!,0)</f>
        <v>#REF!</v>
      </c>
      <c r="AA51" s="8" t="s">
        <v>7</v>
      </c>
      <c r="AB51" s="10" t="e">
        <f>IF(AA51=#REF!,#REF!,0)</f>
        <v>#REF!</v>
      </c>
      <c r="AD51" s="10" t="e">
        <f>IF(AC51=#REF!,#REF!,0)</f>
        <v>#REF!</v>
      </c>
      <c r="AF51" s="10" t="e">
        <f>IF(AE51=#REF!,#REF!,0)</f>
        <v>#REF!</v>
      </c>
      <c r="AG51" s="8" t="s">
        <v>7</v>
      </c>
      <c r="AH51" s="10" t="e">
        <f>IF(AG51=#REF!,#REF!,0)</f>
        <v>#REF!</v>
      </c>
      <c r="AI51" s="8" t="s">
        <v>8</v>
      </c>
      <c r="AJ51" s="10" t="e">
        <f>IF(AI51=#REF!,#REF!,0)</f>
        <v>#REF!</v>
      </c>
      <c r="AL51" s="10" t="e">
        <f>IF(AK51=#REF!,#REF!,0)</f>
        <v>#REF!</v>
      </c>
      <c r="AM51" s="17" t="e">
        <f>(V51+X51+Z51+AB51+AD51+AF51+AH51+AJ51+AL51)*#REF!</f>
        <v>#REF!</v>
      </c>
      <c r="AN51" s="27" t="e">
        <f t="shared" si="16"/>
        <v>#REF!</v>
      </c>
      <c r="AP51" s="4" t="e">
        <f>IF(AO51=#REF!,#REF!,0)</f>
        <v>#REF!</v>
      </c>
      <c r="AR51" s="4" t="e">
        <f>IF(AQ51=#REF!,#REF!,0)</f>
        <v>#REF!</v>
      </c>
      <c r="AS51" s="8" t="s">
        <v>12</v>
      </c>
      <c r="AT51" s="4" t="e">
        <f>IF(AS51=#REF!,#REF!,0)</f>
        <v>#REF!</v>
      </c>
      <c r="AV51" s="4" t="e">
        <f>IF(AU51=#REF!,#REF!,0)</f>
        <v>#REF!</v>
      </c>
      <c r="AX51" s="4" t="e">
        <f>IF(AW51=#REF!,#REF!,0)</f>
        <v>#REF!</v>
      </c>
      <c r="AY51" s="8" t="s">
        <v>15</v>
      </c>
      <c r="AZ51" s="4" t="e">
        <f>IF(AY51=#REF!,#REF!,0)</f>
        <v>#REF!</v>
      </c>
      <c r="BA51" s="20" t="e">
        <f>(AP51+AR51+AT51+AV51+AX51+AZ51)*#REF!</f>
        <v>#REF!</v>
      </c>
      <c r="BB51" s="8" t="s">
        <v>187</v>
      </c>
      <c r="BC51" s="4" t="e">
        <f>VLOOKUP(BB51,#REF!,2,FALSE)</f>
        <v>#REF!</v>
      </c>
      <c r="BD51" s="20" t="e">
        <f>BC51*#REF!</f>
        <v>#REF!</v>
      </c>
      <c r="BE51" s="8" t="s">
        <v>205</v>
      </c>
      <c r="BF51" s="4" t="e">
        <f>VLOOKUP(BE51,#REF!,2,0)</f>
        <v>#REF!</v>
      </c>
      <c r="BG51" s="20" t="e">
        <f>BF51*#REF!</f>
        <v>#REF!</v>
      </c>
      <c r="BH51" s="8" t="s">
        <v>123</v>
      </c>
      <c r="BI51" s="4" t="e">
        <f>VLOOKUP(BH51,#REF!,2,FALSE)</f>
        <v>#REF!</v>
      </c>
      <c r="BJ51" s="19" t="e">
        <f>BI51*#REF!</f>
        <v>#REF!</v>
      </c>
      <c r="BK51" s="8" t="s">
        <v>290</v>
      </c>
      <c r="BL51" s="4" t="e">
        <f>VLOOKUP(BK51,#REF!,2,FALSE)</f>
        <v>#REF!</v>
      </c>
      <c r="BM51" s="8" t="s">
        <v>158</v>
      </c>
      <c r="BN51" s="4" t="e">
        <f>VLOOKUP(BM51,#REF!,2,FALSE)</f>
        <v>#REF!</v>
      </c>
      <c r="BO51" s="20" t="e">
        <f>(BL51+BN51)*#REF!</f>
        <v>#REF!</v>
      </c>
      <c r="BP51" s="28" t="e">
        <f t="shared" si="17"/>
        <v>#REF!</v>
      </c>
      <c r="BR51" s="4" t="e">
        <f>IF(BQ51=#REF!,#REF!,0)</f>
        <v>#REF!</v>
      </c>
      <c r="BT51" s="4" t="e">
        <f>IF(BS51=#REF!,#REF!,0)</f>
        <v>#REF!</v>
      </c>
      <c r="BV51" s="4" t="e">
        <f>IF(BU51=#REF!,#REF!,0)</f>
        <v>#REF!</v>
      </c>
      <c r="BX51" s="4" t="e">
        <f>IF(BW51=#REF!,#REF!,0)</f>
        <v>#REF!</v>
      </c>
      <c r="BZ51" s="4" t="e">
        <f>IF(BY51=#REF!,#REF!,0)</f>
        <v>#REF!</v>
      </c>
      <c r="CB51" s="4" t="e">
        <f>IF(CA51=#REF!,#REF!,0)</f>
        <v>#REF!</v>
      </c>
      <c r="CD51" s="4" t="e">
        <f>IF(CC51=#REF!,#REF!,0)</f>
        <v>#REF!</v>
      </c>
      <c r="CF51" s="4" t="e">
        <f>IF(CE51=#REF!,#REF!,0)</f>
        <v>#REF!</v>
      </c>
      <c r="CG51" s="20" t="e">
        <f>(BR51+BT51+BV51+BX51+BZ51+CB51+CD51+CF51)*#REF!</f>
        <v>#REF!</v>
      </c>
      <c r="CH51" s="8" t="s">
        <v>27</v>
      </c>
      <c r="CI51" s="4" t="e">
        <f>IF(CH51=#REF!,#REF!,0)</f>
        <v>#REF!</v>
      </c>
      <c r="CK51" s="4" t="e">
        <f>IF(CJ51=#REF!,#REF!,0)</f>
        <v>#REF!</v>
      </c>
      <c r="CL51" s="8" t="s">
        <v>29</v>
      </c>
      <c r="CM51" s="4" t="e">
        <f>IF(CL51=#REF!,#REF!,0)</f>
        <v>#REF!</v>
      </c>
      <c r="CN51" s="20" t="e">
        <f>(CI51+CK51+CM51)*#REF!</f>
        <v>#REF!</v>
      </c>
      <c r="CO51" s="8" t="s">
        <v>291</v>
      </c>
      <c r="CP51" s="4" t="e">
        <f>VLOOKUP(CO51,#REF!,2,FALSE)</f>
        <v>#REF!</v>
      </c>
      <c r="CQ51" s="20" t="e">
        <f>CP51*#REF!</f>
        <v>#REF!</v>
      </c>
      <c r="CR51" s="8" t="s">
        <v>127</v>
      </c>
      <c r="CS51" s="4" t="e">
        <f>VLOOKUP(CR51,#REF!,2,FALSE)</f>
        <v>#REF!</v>
      </c>
      <c r="CU51" s="4" t="e">
        <f>IF(CT51=#REF!,#REF!,0)</f>
        <v>#REF!</v>
      </c>
      <c r="CW51" s="4" t="e">
        <f>IF(CV51=#REF!,#REF!,0)</f>
        <v>#REF!</v>
      </c>
      <c r="CY51" s="4" t="e">
        <f>IF(CX51=#REF!,#REF!,0)</f>
        <v>#REF!</v>
      </c>
      <c r="DA51" s="4" t="e">
        <f>IF(CZ51=#REF!,#REF!,0)</f>
        <v>#REF!</v>
      </c>
      <c r="DB51" s="20" t="e">
        <f>(CS51+CU51+CW51+CY51+DA51)*#REF!</f>
        <v>#REF!</v>
      </c>
      <c r="DC51" s="8" t="s">
        <v>35</v>
      </c>
      <c r="DD51" s="4" t="e">
        <f>IF(DC51=#REF!,#REF!,0)</f>
        <v>#REF!</v>
      </c>
      <c r="DE51" s="8" t="s">
        <v>36</v>
      </c>
      <c r="DF51" s="4" t="e">
        <f>IF(DE51=#REF!,#REF!,0)</f>
        <v>#REF!</v>
      </c>
      <c r="DH51" s="4" t="e">
        <f>IF(DG51=#REF!,#REF!,0)</f>
        <v>#REF!</v>
      </c>
      <c r="DI51" s="19" t="e">
        <f>(DD51+DF51+DH51)*#REF!</f>
        <v>#REF!</v>
      </c>
      <c r="DJ51" s="8" t="s">
        <v>38</v>
      </c>
      <c r="DK51" s="4" t="e">
        <f>IF(DJ51=#REF!,#REF!,0)</f>
        <v>#REF!</v>
      </c>
      <c r="DL51" s="8" t="s">
        <v>39</v>
      </c>
      <c r="DM51" s="4" t="e">
        <f>IF(DL51=#REF!,#REF!,0)</f>
        <v>#REF!</v>
      </c>
      <c r="DN51" s="8" t="s">
        <v>40</v>
      </c>
      <c r="DO51" s="4" t="e">
        <f>IF(DN51=#REF!,#REF!,0)</f>
        <v>#REF!</v>
      </c>
      <c r="DQ51" s="4" t="e">
        <f>IF(DP51=#REF!,#REF!,0)</f>
        <v>#REF!</v>
      </c>
      <c r="DS51" s="4" t="e">
        <f>IF(DR51=#REF!,#REF!,0)</f>
        <v>#REF!</v>
      </c>
      <c r="DT51" s="8" t="s">
        <v>129</v>
      </c>
      <c r="DU51" s="4" t="e">
        <f>IF(DT51=#REF!,#REF!,0)</f>
        <v>#REF!</v>
      </c>
      <c r="DV51" s="19" t="e">
        <f>(DK51+DM51+DO51+DQ51+DS51+DU51)*#REF!</f>
        <v>#REF!</v>
      </c>
      <c r="DW51" s="28" t="e">
        <f t="shared" si="18"/>
        <v>#REF!</v>
      </c>
      <c r="DX51" s="8" t="s">
        <v>42</v>
      </c>
      <c r="DY51" s="4" t="e">
        <f>IF(DX51=#REF!,#REF!,0)</f>
        <v>#REF!</v>
      </c>
      <c r="DZ51" s="8" t="s">
        <v>43</v>
      </c>
      <c r="EA51" s="4" t="e">
        <f>IF(DZ51=#REF!,#REF!,0)</f>
        <v>#REF!</v>
      </c>
      <c r="EB51" s="8" t="s">
        <v>44</v>
      </c>
      <c r="EC51" s="4" t="e">
        <f>IF(EB51=#REF!,#REF!,0)</f>
        <v>#REF!</v>
      </c>
      <c r="ED51" s="8" t="s">
        <v>45</v>
      </c>
      <c r="EE51" s="4" t="e">
        <f>IF(ED51=#REF!,#REF!,0)</f>
        <v>#REF!</v>
      </c>
      <c r="EF51" s="8" t="s">
        <v>46</v>
      </c>
      <c r="EG51" s="4" t="e">
        <f>IF(EF51=#REF!,#REF!,0)</f>
        <v>#REF!</v>
      </c>
      <c r="EH51" s="19" t="e">
        <f>(DY51+EA51+EC51+EE51+EG51)*#REF!</f>
        <v>#REF!</v>
      </c>
      <c r="EI51" s="8" t="s">
        <v>159</v>
      </c>
      <c r="EJ51" s="4" t="e">
        <f>VLOOKUP(EI51,#REF!,2,FALSE)</f>
        <v>#REF!</v>
      </c>
      <c r="EK51" s="19" t="e">
        <f>EJ51*#REF!</f>
        <v>#REF!</v>
      </c>
      <c r="EL51" s="28" t="e">
        <f t="shared" si="19"/>
        <v>#REF!</v>
      </c>
      <c r="EN51" s="4" t="e">
        <f>IF(EM51=#REF!,#REF!,0)</f>
        <v>#REF!</v>
      </c>
      <c r="EP51" s="4" t="e">
        <f>IF(EO51=#REF!,#REF!,0)</f>
        <v>#REF!</v>
      </c>
      <c r="EQ51" s="8" t="s">
        <v>131</v>
      </c>
      <c r="ER51" s="4" t="e">
        <f>IF(EQ51=#REF!,#REF!,0)</f>
        <v>#REF!</v>
      </c>
      <c r="ES51" s="8" t="s">
        <v>132</v>
      </c>
      <c r="ET51" s="4" t="e">
        <f>IF(ES51=#REF!,#REF!,0)</f>
        <v>#REF!</v>
      </c>
      <c r="EU51" s="19" t="e">
        <f>(EN51+EP51+ER51+ET51)*#REF!</f>
        <v>#REF!</v>
      </c>
      <c r="EV51" s="8" t="s">
        <v>173</v>
      </c>
      <c r="EW51" s="4" t="e">
        <f>IF(EV51=#REF!,#REF!,0)</f>
        <v>#REF!</v>
      </c>
      <c r="EX51" s="8" t="s">
        <v>133</v>
      </c>
      <c r="EY51" s="4" t="e">
        <f>IF(EX51=#REF!,#REF!,0)</f>
        <v>#REF!</v>
      </c>
      <c r="FA51" s="4" t="e">
        <f>IF(EZ51=#REF!,#REF!,0)</f>
        <v>#REF!</v>
      </c>
      <c r="FB51" s="19" t="e">
        <f>(EW51+EY51+FA51)*#REF!</f>
        <v>#REF!</v>
      </c>
      <c r="FC51" s="30" t="e">
        <f t="shared" si="20"/>
        <v>#REF!</v>
      </c>
      <c r="FD51" s="28" t="e">
        <f t="shared" si="21"/>
        <v>#REF!</v>
      </c>
      <c r="FE51" s="8" t="s">
        <v>51</v>
      </c>
      <c r="FF51" s="4" t="e">
        <f>IF(FE51=#REF!,#REF!,0)</f>
        <v>#REF!</v>
      </c>
      <c r="FG51" s="8" t="s">
        <v>134</v>
      </c>
      <c r="FH51" s="4" t="e">
        <f>IF(FG51=#REF!,#REF!,0)</f>
        <v>#REF!</v>
      </c>
      <c r="FI51" s="8" t="s">
        <v>135</v>
      </c>
      <c r="FJ51" s="4" t="e">
        <f>IF(FI51=#REF!,#REF!,0)</f>
        <v>#REF!</v>
      </c>
      <c r="FK51" s="8" t="s">
        <v>136</v>
      </c>
      <c r="FL51" s="4" t="e">
        <f>IF(FK51=#REF!,#REF!,0)</f>
        <v>#REF!</v>
      </c>
      <c r="FM51" s="8" t="s">
        <v>174</v>
      </c>
      <c r="FN51" s="4" t="e">
        <f>IF(FM51=#REF!,#REF!,0)</f>
        <v>#REF!</v>
      </c>
      <c r="FO51" s="8" t="s">
        <v>52</v>
      </c>
      <c r="FP51" s="4" t="e">
        <f>IF(FO51=#REF!,#REF!,0)</f>
        <v>#REF!</v>
      </c>
      <c r="FQ51" s="8" t="s">
        <v>53</v>
      </c>
      <c r="FR51" s="4" t="e">
        <f>IF(FQ51=#REF!,#REF!,0)</f>
        <v>#REF!</v>
      </c>
      <c r="FS51" s="19" t="e">
        <f>(FF51+FH51+FJ51+FL51+FN51+FP51+FR51)*#REF!</f>
        <v>#REF!</v>
      </c>
      <c r="FU51" s="4" t="e">
        <f>IF(FT51=#REF!,#REF!,0)</f>
        <v>#REF!</v>
      </c>
      <c r="FV51" s="8" t="s">
        <v>137</v>
      </c>
      <c r="FW51" s="4" t="e">
        <f>IF(FV51=#REF!,#REF!,0)</f>
        <v>#REF!</v>
      </c>
      <c r="FX51" s="8" t="s">
        <v>176</v>
      </c>
      <c r="FY51" s="4" t="e">
        <f>IF(FX51=#REF!,#REF!,0)</f>
        <v>#REF!</v>
      </c>
      <c r="FZ51" s="8" t="s">
        <v>138</v>
      </c>
      <c r="GA51" s="4" t="e">
        <f>IF(FZ51=#REF!,#REF!,0)</f>
        <v>#REF!</v>
      </c>
      <c r="GB51" s="8" t="s">
        <v>177</v>
      </c>
      <c r="GC51" s="4" t="e">
        <f>IF(GB51=#REF!,#REF!,0)</f>
        <v>#REF!</v>
      </c>
      <c r="GD51" s="8" t="s">
        <v>139</v>
      </c>
      <c r="GE51" s="4" t="e">
        <f>IF(GD51=#REF!,#REF!,0)</f>
        <v>#REF!</v>
      </c>
      <c r="GG51" s="4" t="e">
        <f>IF(GF51=#REF!,#REF!,0)</f>
        <v>#REF!</v>
      </c>
      <c r="GH51" s="8" t="s">
        <v>178</v>
      </c>
      <c r="GI51" s="4" t="e">
        <f>IF(GH51=#REF!,#REF!,0)</f>
        <v>#REF!</v>
      </c>
      <c r="GJ51" s="8" t="s">
        <v>206</v>
      </c>
      <c r="GK51" s="4" t="e">
        <f>IF(GJ51=#REF!,#REF!,0)</f>
        <v>#REF!</v>
      </c>
      <c r="GL51" s="8" t="s">
        <v>179</v>
      </c>
      <c r="GM51" s="4" t="e">
        <f>IF(GL51=#REF!,#REF!,0)</f>
        <v>#REF!</v>
      </c>
      <c r="GN51" s="19" t="e">
        <f>(FU51+FW51+FY51+GA51+GC51+GE51+GG51+GI51+GK51+GM51)*#REF!</f>
        <v>#REF!</v>
      </c>
      <c r="GO51" s="8" t="s">
        <v>55</v>
      </c>
      <c r="GP51" s="4" t="e">
        <f>IF(GO51=#REF!,#REF!,0)</f>
        <v>#REF!</v>
      </c>
      <c r="GQ51" s="8" t="s">
        <v>56</v>
      </c>
      <c r="GR51" s="4" t="e">
        <f>IF(GQ51=#REF!,#REF!,0)</f>
        <v>#REF!</v>
      </c>
      <c r="GT51" s="4" t="e">
        <f>IF(GS51=#REF!,#REF!,0)</f>
        <v>#REF!</v>
      </c>
      <c r="GV51" s="4" t="e">
        <f>IF(GU51=#REF!,#REF!,0)</f>
        <v>#REF!</v>
      </c>
      <c r="GW51" s="8" t="s">
        <v>59</v>
      </c>
      <c r="GX51" s="4" t="e">
        <f>IF(GW51=#REF!,#REF!,0)</f>
        <v>#REF!</v>
      </c>
      <c r="GY51" s="18" t="e">
        <f>(GP51+GR51+GT51+GV51+GX51)*#REF!</f>
        <v>#REF!</v>
      </c>
      <c r="GZ51" s="8" t="s">
        <v>60</v>
      </c>
      <c r="HA51" s="4" t="e">
        <f>IF(GZ51=#REF!,#REF!,0)</f>
        <v>#REF!</v>
      </c>
      <c r="HC51" s="4" t="e">
        <f>IF(HB51=#REF!,#REF!,0)</f>
        <v>#REF!</v>
      </c>
      <c r="HE51" s="4" t="e">
        <f>IF(HD51=#REF!,#REF!,0)</f>
        <v>#REF!</v>
      </c>
      <c r="HF51" s="8" t="s">
        <v>63</v>
      </c>
      <c r="HG51" s="4" t="e">
        <f>IF(HF51=#REF!,#REF!,0)</f>
        <v>#REF!</v>
      </c>
      <c r="HI51" s="4" t="e">
        <f>IF(HH51=#REF!,#REF!,0)</f>
        <v>#REF!</v>
      </c>
      <c r="HK51" s="4" t="e">
        <f>IF(HJ51=#REF!,#REF!,0)</f>
        <v>#REF!</v>
      </c>
      <c r="HM51" s="4" t="e">
        <f>IF(HL51=#REF!,#REF!,0)</f>
        <v>#REF!</v>
      </c>
      <c r="HN51" s="8" t="s">
        <v>67</v>
      </c>
      <c r="HO51" s="4" t="e">
        <f>IF(HN51=#REF!,#REF!,0)</f>
        <v>#REF!</v>
      </c>
      <c r="HP51" s="18" t="e">
        <f>(HA51+HC51+HE51+HG51+HI51+HK51+HM51+HO51)*#REF!</f>
        <v>#REF!</v>
      </c>
      <c r="HQ51" s="28" t="e">
        <f t="shared" si="22"/>
        <v>#REF!</v>
      </c>
      <c r="HR51" s="8" t="s">
        <v>207</v>
      </c>
      <c r="HS51" s="4" t="e">
        <f>VLOOKUP(HR51,#REF!,2,FALSE)</f>
        <v>#REF!</v>
      </c>
      <c r="HT51" s="19" t="e">
        <f>HS51*#REF!</f>
        <v>#REF!</v>
      </c>
      <c r="HU51" s="8" t="s">
        <v>141</v>
      </c>
      <c r="HV51" s="4" t="e">
        <f>IF(HU51=#REF!,#REF!,0)</f>
        <v>#REF!</v>
      </c>
      <c r="HW51" s="8" t="s">
        <v>69</v>
      </c>
      <c r="HX51" s="4" t="e">
        <f>IF(HW51=#REF!,#REF!,0)</f>
        <v>#REF!</v>
      </c>
      <c r="HZ51" s="4" t="e">
        <f>IF(HY51=#REF!,#REF!,0)</f>
        <v>#REF!</v>
      </c>
      <c r="IB51" s="4" t="e">
        <f>IF(IA51=#REF!,#REF!,0)</f>
        <v>#REF!</v>
      </c>
      <c r="ID51" s="4" t="e">
        <f>IF(IC51=#REF!,#REF!,0)</f>
        <v>#REF!</v>
      </c>
      <c r="IF51" s="4" t="e">
        <f>IF(IE51=#REF!,#REF!,0)</f>
        <v>#REF!</v>
      </c>
      <c r="IH51" s="4" t="e">
        <f>IF(IG51=#REF!,#REF!,0)</f>
        <v>#REF!</v>
      </c>
      <c r="IJ51" s="4" t="e">
        <f>IF(II51=#REF!,#REF!,0)</f>
        <v>#REF!</v>
      </c>
      <c r="IL51" s="4" t="e">
        <f>IF(IK51=#REF!,#REF!,0)</f>
        <v>#REF!</v>
      </c>
      <c r="IM51" s="19" t="e">
        <f>(HV51+HX51+HZ51+IB51+ID51+IF51+IH51+IJ51+IL51)*#REF!</f>
        <v>#REF!</v>
      </c>
      <c r="IO51" s="4" t="e">
        <f>IF(IN51=#REF!,#REF!,0)</f>
        <v>#REF!</v>
      </c>
      <c r="IQ51" s="4" t="e">
        <f>IF(IP51=#REF!,#REF!,0)</f>
        <v>#REF!</v>
      </c>
      <c r="IS51" s="4" t="e">
        <f>IF(IR51=#REF!,#REF!,0)</f>
        <v>#REF!</v>
      </c>
      <c r="IU51" s="4" t="e">
        <f>IF(IT51=#REF!,#REF!,0)</f>
        <v>#REF!</v>
      </c>
      <c r="IV51" s="19" t="e">
        <f>(IO51+IQ51+IS51+IU51)*#REF!</f>
        <v>#REF!</v>
      </c>
      <c r="IW51" s="8" t="s">
        <v>79</v>
      </c>
      <c r="IX51" s="4" t="e">
        <f>IF(IW51=#REF!,#REF!,0)</f>
        <v>#REF!</v>
      </c>
      <c r="IY51" s="8" t="s">
        <v>80</v>
      </c>
      <c r="IZ51" s="4" t="e">
        <f>IF(IY51=#REF!,#REF!,0)</f>
        <v>#REF!</v>
      </c>
      <c r="JA51" s="8" t="s">
        <v>9</v>
      </c>
      <c r="JB51" s="4" t="e">
        <f>IF(JA51=#REF!,#REF!,0)</f>
        <v>#REF!</v>
      </c>
      <c r="JC51" s="19" t="e">
        <f>(IX51+IZ51+JB51)*#REF!</f>
        <v>#REF!</v>
      </c>
      <c r="JD51" s="28" t="e">
        <f t="shared" si="23"/>
        <v>#REF!</v>
      </c>
      <c r="JE51" s="8" t="s">
        <v>142</v>
      </c>
      <c r="JF51" s="4" t="e">
        <f>VLOOKUP(JE51,#REF!,2,FALSE)</f>
        <v>#REF!</v>
      </c>
      <c r="JG51" s="19" t="e">
        <f>JF51*#REF!</f>
        <v>#REF!</v>
      </c>
      <c r="JH51" s="8" t="s">
        <v>82</v>
      </c>
      <c r="JI51" s="4" t="e">
        <f>IF(JH51=#REF!,#REF!,0)</f>
        <v>#REF!</v>
      </c>
      <c r="JJ51" s="8" t="s">
        <v>83</v>
      </c>
      <c r="JK51" s="4" t="e">
        <f>IF(JJ51=#REF!,#REF!,0)</f>
        <v>#REF!</v>
      </c>
      <c r="JL51" s="8" t="s">
        <v>84</v>
      </c>
      <c r="JM51" s="4" t="e">
        <f>IF(JL51=#REF!,#REF!,0)</f>
        <v>#REF!</v>
      </c>
      <c r="JN51" s="8" t="s">
        <v>85</v>
      </c>
      <c r="JO51" s="4" t="e">
        <f>IF(JN51=#REF!,#REF!,0)</f>
        <v>#REF!</v>
      </c>
      <c r="JP51" s="18" t="e">
        <f>(JI51+JK51+JM51+JO51)*#REF!</f>
        <v>#REF!</v>
      </c>
      <c r="JQ51" s="8" t="s">
        <v>86</v>
      </c>
      <c r="JR51" s="4" t="e">
        <f>IF(JQ51=#REF!,#REF!,0)</f>
        <v>#REF!</v>
      </c>
      <c r="JS51" s="8" t="s">
        <v>87</v>
      </c>
      <c r="JT51" s="4" t="e">
        <f>IF(JS51=#REF!,#REF!,0)</f>
        <v>#REF!</v>
      </c>
      <c r="JU51" s="8" t="s">
        <v>143</v>
      </c>
      <c r="JV51" s="4" t="e">
        <f>IF(JU51=#REF!,#REF!,0)</f>
        <v>#REF!</v>
      </c>
      <c r="JW51" s="20" t="e">
        <f>(JR51+JT51+JV51)*#REF!</f>
        <v>#REF!</v>
      </c>
      <c r="JX51" s="11" t="s">
        <v>144</v>
      </c>
      <c r="JY51" s="11" t="s">
        <v>144</v>
      </c>
      <c r="JZ51" s="11" t="s">
        <v>144</v>
      </c>
      <c r="KA51" s="11" t="s">
        <v>144</v>
      </c>
      <c r="KB51" s="11" t="s">
        <v>145</v>
      </c>
      <c r="KC51" s="11" t="s">
        <v>144</v>
      </c>
      <c r="KD51" s="11">
        <v>0</v>
      </c>
      <c r="KE51" s="11">
        <v>33</v>
      </c>
      <c r="KF51" s="11">
        <v>35</v>
      </c>
      <c r="KG51" s="11">
        <v>33</v>
      </c>
      <c r="KH51" s="11">
        <v>0</v>
      </c>
      <c r="KI51" s="11">
        <v>668</v>
      </c>
      <c r="KJ51" s="11">
        <v>2957</v>
      </c>
      <c r="KK51" s="11">
        <v>964</v>
      </c>
      <c r="KL51" s="11">
        <v>5278884.68</v>
      </c>
      <c r="KM51" s="11">
        <v>3398583.9</v>
      </c>
      <c r="KN51" s="11">
        <v>1880300.78</v>
      </c>
      <c r="KO51" s="11">
        <v>3085614.52</v>
      </c>
      <c r="KP51" s="11">
        <v>1855948.78</v>
      </c>
      <c r="KQ51" s="11">
        <v>337321.38</v>
      </c>
      <c r="KR51" s="11">
        <v>464905.19</v>
      </c>
      <c r="KS51" s="11">
        <v>18</v>
      </c>
      <c r="KT51" s="11">
        <v>4</v>
      </c>
      <c r="KU51" s="11">
        <v>14</v>
      </c>
      <c r="KV51" s="11" t="s">
        <v>146</v>
      </c>
      <c r="KW51" s="11" t="s">
        <v>147</v>
      </c>
    </row>
    <row r="52" spans="1:309" x14ac:dyDescent="0.25">
      <c r="A52" s="39">
        <v>93</v>
      </c>
      <c r="B52" s="11" t="s">
        <v>701</v>
      </c>
      <c r="C52" s="39" t="s">
        <v>1817</v>
      </c>
      <c r="D52" s="39" t="s">
        <v>695</v>
      </c>
      <c r="E52" s="39" t="s">
        <v>696</v>
      </c>
      <c r="F52" s="39" t="s">
        <v>697</v>
      </c>
      <c r="G52" s="39" t="s">
        <v>698</v>
      </c>
      <c r="H52" s="39" t="s">
        <v>699</v>
      </c>
      <c r="I52" s="39" t="s">
        <v>700</v>
      </c>
      <c r="J52" s="39" t="s">
        <v>1812</v>
      </c>
      <c r="K52" s="39" t="s">
        <v>1700</v>
      </c>
      <c r="L52" s="41" t="e">
        <f t="shared" si="12"/>
        <v>#REF!</v>
      </c>
      <c r="M52" s="36" t="e">
        <f t="shared" si="13"/>
        <v>#REF!</v>
      </c>
      <c r="N52" s="33" t="e">
        <f t="shared" si="14"/>
        <v>#REF!</v>
      </c>
      <c r="O52" s="23" t="e">
        <f t="shared" si="15"/>
        <v>#REF!</v>
      </c>
      <c r="P52" s="8" t="s">
        <v>154</v>
      </c>
      <c r="Q52" s="14" t="e">
        <f>VLOOKUP(P52,#REF!,2,FALSE)</f>
        <v>#REF!</v>
      </c>
      <c r="R52" s="8" t="s">
        <v>120</v>
      </c>
      <c r="S52" s="14" t="e">
        <f>VLOOKUP(R52,#REF!,2,FALSE)</f>
        <v>#REF!</v>
      </c>
      <c r="T52" s="15" t="e">
        <f>(Q52+S52)*#REF!</f>
        <v>#REF!</v>
      </c>
      <c r="U52" s="8" t="s">
        <v>7</v>
      </c>
      <c r="V52" s="10" t="e">
        <f>IF(U52=#REF!,#REF!,0)</f>
        <v>#REF!</v>
      </c>
      <c r="W52" s="8" t="s">
        <v>8</v>
      </c>
      <c r="X52" s="10" t="e">
        <f>IF(W52=#REF!,#REF!,0)</f>
        <v>#REF!</v>
      </c>
      <c r="Y52" s="8" t="s">
        <v>9</v>
      </c>
      <c r="Z52" s="10" t="e">
        <f>IF(Y52=#REF!,#REF!,0)</f>
        <v>#REF!</v>
      </c>
      <c r="AA52" s="8" t="s">
        <v>7</v>
      </c>
      <c r="AB52" s="10" t="e">
        <f>IF(AA52=#REF!,#REF!,0)</f>
        <v>#REF!</v>
      </c>
      <c r="AD52" s="10" t="e">
        <f>IF(AC52=#REF!,#REF!,0)</f>
        <v>#REF!</v>
      </c>
      <c r="AF52" s="10" t="e">
        <f>IF(AE52=#REF!,#REF!,0)</f>
        <v>#REF!</v>
      </c>
      <c r="AG52" s="8" t="s">
        <v>7</v>
      </c>
      <c r="AH52" s="10" t="e">
        <f>IF(AG52=#REF!,#REF!,0)</f>
        <v>#REF!</v>
      </c>
      <c r="AI52" s="8" t="s">
        <v>8</v>
      </c>
      <c r="AJ52" s="10" t="e">
        <f>IF(AI52=#REF!,#REF!,0)</f>
        <v>#REF!</v>
      </c>
      <c r="AK52" s="8" t="s">
        <v>9</v>
      </c>
      <c r="AL52" s="10" t="e">
        <f>IF(AK52=#REF!,#REF!,0)</f>
        <v>#REF!</v>
      </c>
      <c r="AM52" s="17" t="e">
        <f>(V52+X52+Z52+AB52+AD52+AF52+AH52+AJ52+AL52)*#REF!</f>
        <v>#REF!</v>
      </c>
      <c r="AN52" s="27" t="e">
        <f t="shared" si="16"/>
        <v>#REF!</v>
      </c>
      <c r="AP52" s="4" t="e">
        <f>IF(AO52=#REF!,#REF!,0)</f>
        <v>#REF!</v>
      </c>
      <c r="AR52" s="4" t="e">
        <f>IF(AQ52=#REF!,#REF!,0)</f>
        <v>#REF!</v>
      </c>
      <c r="AS52" s="8" t="s">
        <v>12</v>
      </c>
      <c r="AT52" s="4" t="e">
        <f>IF(AS52=#REF!,#REF!,0)</f>
        <v>#REF!</v>
      </c>
      <c r="AV52" s="4" t="e">
        <f>IF(AU52=#REF!,#REF!,0)</f>
        <v>#REF!</v>
      </c>
      <c r="AX52" s="4" t="e">
        <f>IF(AW52=#REF!,#REF!,0)</f>
        <v>#REF!</v>
      </c>
      <c r="AY52" s="8" t="s">
        <v>15</v>
      </c>
      <c r="AZ52" s="4" t="e">
        <f>IF(AY52=#REF!,#REF!,0)</f>
        <v>#REF!</v>
      </c>
      <c r="BA52" s="20" t="e">
        <f>(AP52+AR52+AT52+AV52+AX52+AZ52)*#REF!</f>
        <v>#REF!</v>
      </c>
      <c r="BB52" s="8" t="s">
        <v>155</v>
      </c>
      <c r="BC52" s="4" t="e">
        <f>VLOOKUP(BB52,#REF!,2,FALSE)</f>
        <v>#REF!</v>
      </c>
      <c r="BD52" s="20" t="e">
        <f>BC52*#REF!</f>
        <v>#REF!</v>
      </c>
      <c r="BE52" s="8" t="s">
        <v>214</v>
      </c>
      <c r="BF52" s="4" t="e">
        <f>VLOOKUP(BE52,#REF!,2,0)</f>
        <v>#REF!</v>
      </c>
      <c r="BG52" s="20" t="e">
        <f>BF52*#REF!</f>
        <v>#REF!</v>
      </c>
      <c r="BH52" s="8" t="s">
        <v>156</v>
      </c>
      <c r="BI52" s="4" t="e">
        <f>VLOOKUP(BH52,#REF!,2,FALSE)</f>
        <v>#REF!</v>
      </c>
      <c r="BJ52" s="19" t="e">
        <f>BI52*#REF!</f>
        <v>#REF!</v>
      </c>
      <c r="BK52" s="8" t="s">
        <v>124</v>
      </c>
      <c r="BL52" s="4" t="e">
        <f>VLOOKUP(BK52,#REF!,2,FALSE)</f>
        <v>#REF!</v>
      </c>
      <c r="BM52" s="8" t="s">
        <v>158</v>
      </c>
      <c r="BN52" s="4" t="e">
        <f>VLOOKUP(BM52,#REF!,2,FALSE)</f>
        <v>#REF!</v>
      </c>
      <c r="BO52" s="20" t="e">
        <f>(BL52+BN52)*#REF!</f>
        <v>#REF!</v>
      </c>
      <c r="BP52" s="28" t="e">
        <f t="shared" si="17"/>
        <v>#REF!</v>
      </c>
      <c r="BR52" s="4" t="e">
        <f>IF(BQ52=#REF!,#REF!,0)</f>
        <v>#REF!</v>
      </c>
      <c r="BT52" s="4" t="e">
        <f>IF(BS52=#REF!,#REF!,0)</f>
        <v>#REF!</v>
      </c>
      <c r="BV52" s="4" t="e">
        <f>IF(BU52=#REF!,#REF!,0)</f>
        <v>#REF!</v>
      </c>
      <c r="BX52" s="4" t="e">
        <f>IF(BW52=#REF!,#REF!,0)</f>
        <v>#REF!</v>
      </c>
      <c r="BZ52" s="4" t="e">
        <f>IF(BY52=#REF!,#REF!,0)</f>
        <v>#REF!</v>
      </c>
      <c r="CB52" s="4" t="e">
        <f>IF(CA52=#REF!,#REF!,0)</f>
        <v>#REF!</v>
      </c>
      <c r="CD52" s="4" t="e">
        <f>IF(CC52=#REF!,#REF!,0)</f>
        <v>#REF!</v>
      </c>
      <c r="CF52" s="4" t="e">
        <f>IF(CE52=#REF!,#REF!,0)</f>
        <v>#REF!</v>
      </c>
      <c r="CG52" s="20" t="e">
        <f>(BR52+BT52+BV52+BX52+BZ52+CB52+CD52+CF52)*#REF!</f>
        <v>#REF!</v>
      </c>
      <c r="CH52" s="8" t="s">
        <v>27</v>
      </c>
      <c r="CI52" s="4" t="e">
        <f>IF(CH52=#REF!,#REF!,0)</f>
        <v>#REF!</v>
      </c>
      <c r="CK52" s="4" t="e">
        <f>IF(CJ52=#REF!,#REF!,0)</f>
        <v>#REF!</v>
      </c>
      <c r="CL52" s="8" t="s">
        <v>29</v>
      </c>
      <c r="CM52" s="4" t="e">
        <f>IF(CL52=#REF!,#REF!,0)</f>
        <v>#REF!</v>
      </c>
      <c r="CN52" s="20" t="e">
        <f>(CI52+CK52+CM52)*#REF!</f>
        <v>#REF!</v>
      </c>
      <c r="CO52" s="8" t="s">
        <v>291</v>
      </c>
      <c r="CP52" s="4" t="e">
        <f>VLOOKUP(CO52,#REF!,2,FALSE)</f>
        <v>#REF!</v>
      </c>
      <c r="CQ52" s="20" t="e">
        <f>CP52*#REF!</f>
        <v>#REF!</v>
      </c>
      <c r="CR52" s="8" t="s">
        <v>333</v>
      </c>
      <c r="CS52" s="4" t="e">
        <f>VLOOKUP(CR52,#REF!,2,FALSE)</f>
        <v>#REF!</v>
      </c>
      <c r="CT52" s="8" t="s">
        <v>31</v>
      </c>
      <c r="CU52" s="4" t="e">
        <f>IF(CT52=#REF!,#REF!,0)</f>
        <v>#REF!</v>
      </c>
      <c r="CW52" s="4" t="e">
        <f>IF(CV52=#REF!,#REF!,0)</f>
        <v>#REF!</v>
      </c>
      <c r="CY52" s="4" t="e">
        <f>IF(CX52=#REF!,#REF!,0)</f>
        <v>#REF!</v>
      </c>
      <c r="DA52" s="4" t="e">
        <f>IF(CZ52=#REF!,#REF!,0)</f>
        <v>#REF!</v>
      </c>
      <c r="DB52" s="20" t="e">
        <f>(CS52+CU52+CW52+CY52+DA52)*#REF!</f>
        <v>#REF!</v>
      </c>
      <c r="DC52" s="8" t="s">
        <v>35</v>
      </c>
      <c r="DD52" s="4" t="e">
        <f>IF(DC52=#REF!,#REF!,0)</f>
        <v>#REF!</v>
      </c>
      <c r="DE52" s="8" t="s">
        <v>36</v>
      </c>
      <c r="DF52" s="4" t="e">
        <f>IF(DE52=#REF!,#REF!,0)</f>
        <v>#REF!</v>
      </c>
      <c r="DH52" s="4" t="e">
        <f>IF(DG52=#REF!,#REF!,0)</f>
        <v>#REF!</v>
      </c>
      <c r="DI52" s="19" t="e">
        <f>(DD52+DF52+DH52)*#REF!</f>
        <v>#REF!</v>
      </c>
      <c r="DK52" s="4" t="e">
        <f>IF(DJ52=#REF!,#REF!,0)</f>
        <v>#REF!</v>
      </c>
      <c r="DM52" s="4" t="e">
        <f>IF(DL52=#REF!,#REF!,0)</f>
        <v>#REF!</v>
      </c>
      <c r="DN52" s="8" t="s">
        <v>40</v>
      </c>
      <c r="DO52" s="4" t="e">
        <f>IF(DN52=#REF!,#REF!,0)</f>
        <v>#REF!</v>
      </c>
      <c r="DQ52" s="4" t="e">
        <f>IF(DP52=#REF!,#REF!,0)</f>
        <v>#REF!</v>
      </c>
      <c r="DS52" s="4" t="e">
        <f>IF(DR52=#REF!,#REF!,0)</f>
        <v>#REF!</v>
      </c>
      <c r="DU52" s="4" t="e">
        <f>IF(DT52=#REF!,#REF!,0)</f>
        <v>#REF!</v>
      </c>
      <c r="DV52" s="19" t="e">
        <f>(DK52+DM52+DO52+DQ52+DS52+DU52)*#REF!</f>
        <v>#REF!</v>
      </c>
      <c r="DW52" s="28" t="e">
        <f t="shared" si="18"/>
        <v>#REF!</v>
      </c>
      <c r="DX52" s="8" t="s">
        <v>42</v>
      </c>
      <c r="DY52" s="4" t="e">
        <f>IF(DX52=#REF!,#REF!,0)</f>
        <v>#REF!</v>
      </c>
      <c r="DZ52" s="8" t="s">
        <v>43</v>
      </c>
      <c r="EA52" s="4" t="e">
        <f>IF(DZ52=#REF!,#REF!,0)</f>
        <v>#REF!</v>
      </c>
      <c r="EB52" s="8" t="s">
        <v>44</v>
      </c>
      <c r="EC52" s="4" t="e">
        <f>IF(EB52=#REF!,#REF!,0)</f>
        <v>#REF!</v>
      </c>
      <c r="ED52" s="8" t="s">
        <v>45</v>
      </c>
      <c r="EE52" s="4" t="e">
        <f>IF(ED52=#REF!,#REF!,0)</f>
        <v>#REF!</v>
      </c>
      <c r="EG52" s="4" t="e">
        <f>IF(EF52=#REF!,#REF!,0)</f>
        <v>#REF!</v>
      </c>
      <c r="EH52" s="19" t="e">
        <f>(DY52+EA52+EC52+EE52+EG52)*#REF!</f>
        <v>#REF!</v>
      </c>
      <c r="EI52" s="8" t="s">
        <v>159</v>
      </c>
      <c r="EJ52" s="4" t="e">
        <f>VLOOKUP(EI52,#REF!,2,FALSE)</f>
        <v>#REF!</v>
      </c>
      <c r="EK52" s="19" t="e">
        <f>EJ52*#REF!</f>
        <v>#REF!</v>
      </c>
      <c r="EL52" s="28" t="e">
        <f t="shared" si="19"/>
        <v>#REF!</v>
      </c>
      <c r="EN52" s="4" t="e">
        <f>IF(EM52=#REF!,#REF!,0)</f>
        <v>#REF!</v>
      </c>
      <c r="EO52" s="8" t="s">
        <v>49</v>
      </c>
      <c r="EP52" s="4" t="e">
        <f>IF(EO52=#REF!,#REF!,0)</f>
        <v>#REF!</v>
      </c>
      <c r="ER52" s="4" t="e">
        <f>IF(EQ52=#REF!,#REF!,0)</f>
        <v>#REF!</v>
      </c>
      <c r="ET52" s="4" t="e">
        <f>IF(ES52=#REF!,#REF!,0)</f>
        <v>#REF!</v>
      </c>
      <c r="EU52" s="19" t="e">
        <f>(EN52+EP52+ER52+ET52)*#REF!</f>
        <v>#REF!</v>
      </c>
      <c r="EW52" s="4" t="e">
        <f>IF(EV52=#REF!,#REF!,0)</f>
        <v>#REF!</v>
      </c>
      <c r="EY52" s="4" t="e">
        <f>IF(EX52=#REF!,#REF!,0)</f>
        <v>#REF!</v>
      </c>
      <c r="FA52" s="4" t="e">
        <f>IF(EZ52=#REF!,#REF!,0)</f>
        <v>#REF!</v>
      </c>
      <c r="FB52" s="19" t="e">
        <f>(EW52+EY52+FA52)*#REF!</f>
        <v>#REF!</v>
      </c>
      <c r="FC52" s="30" t="e">
        <f t="shared" si="20"/>
        <v>#REF!</v>
      </c>
      <c r="FD52" s="28" t="e">
        <f t="shared" si="21"/>
        <v>#REF!</v>
      </c>
      <c r="FE52" s="8" t="s">
        <v>51</v>
      </c>
      <c r="FF52" s="4" t="e">
        <f>IF(FE52=#REF!,#REF!,0)</f>
        <v>#REF!</v>
      </c>
      <c r="FG52" s="8" t="s">
        <v>134</v>
      </c>
      <c r="FH52" s="4" t="e">
        <f>IF(FG52=#REF!,#REF!,0)</f>
        <v>#REF!</v>
      </c>
      <c r="FI52" s="8" t="s">
        <v>135</v>
      </c>
      <c r="FJ52" s="4" t="e">
        <f>IF(FI52=#REF!,#REF!,0)</f>
        <v>#REF!</v>
      </c>
      <c r="FK52" s="8" t="s">
        <v>136</v>
      </c>
      <c r="FL52" s="4" t="e">
        <f>IF(FK52=#REF!,#REF!,0)</f>
        <v>#REF!</v>
      </c>
      <c r="FM52" s="8" t="s">
        <v>174</v>
      </c>
      <c r="FN52" s="4" t="e">
        <f>IF(FM52=#REF!,#REF!,0)</f>
        <v>#REF!</v>
      </c>
      <c r="FO52" s="8" t="s">
        <v>52</v>
      </c>
      <c r="FP52" s="4" t="e">
        <f>IF(FO52=#REF!,#REF!,0)</f>
        <v>#REF!</v>
      </c>
      <c r="FQ52" s="8" t="s">
        <v>53</v>
      </c>
      <c r="FR52" s="4" t="e">
        <f>IF(FQ52=#REF!,#REF!,0)</f>
        <v>#REF!</v>
      </c>
      <c r="FS52" s="19" t="e">
        <f>(FF52+FH52+FJ52+FL52+FN52+FP52+FR52)*#REF!</f>
        <v>#REF!</v>
      </c>
      <c r="FU52" s="4" t="e">
        <f>IF(FT52=#REF!,#REF!,0)</f>
        <v>#REF!</v>
      </c>
      <c r="FW52" s="4" t="e">
        <f>IF(FV52=#REF!,#REF!,0)</f>
        <v>#REF!</v>
      </c>
      <c r="FY52" s="4" t="e">
        <f>IF(FX52=#REF!,#REF!,0)</f>
        <v>#REF!</v>
      </c>
      <c r="GA52" s="4" t="e">
        <f>IF(FZ52=#REF!,#REF!,0)</f>
        <v>#REF!</v>
      </c>
      <c r="GC52" s="4" t="e">
        <f>IF(GB52=#REF!,#REF!,0)</f>
        <v>#REF!</v>
      </c>
      <c r="GE52" s="4" t="e">
        <f>IF(GD52=#REF!,#REF!,0)</f>
        <v>#REF!</v>
      </c>
      <c r="GG52" s="4" t="e">
        <f>IF(GF52=#REF!,#REF!,0)</f>
        <v>#REF!</v>
      </c>
      <c r="GI52" s="4" t="e">
        <f>IF(GH52=#REF!,#REF!,0)</f>
        <v>#REF!</v>
      </c>
      <c r="GK52" s="4" t="e">
        <f>IF(GJ52=#REF!,#REF!,0)</f>
        <v>#REF!</v>
      </c>
      <c r="GM52" s="4" t="e">
        <f>IF(GL52=#REF!,#REF!,0)</f>
        <v>#REF!</v>
      </c>
      <c r="GN52" s="19" t="e">
        <f>(FU52+FW52+FY52+GA52+GC52+GE52+GG52+GI52+GK52+GM52)*#REF!</f>
        <v>#REF!</v>
      </c>
      <c r="GP52" s="4" t="e">
        <f>IF(GO52=#REF!,#REF!,0)</f>
        <v>#REF!</v>
      </c>
      <c r="GR52" s="4" t="e">
        <f>IF(GQ52=#REF!,#REF!,0)</f>
        <v>#REF!</v>
      </c>
      <c r="GT52" s="4" t="e">
        <f>IF(GS52=#REF!,#REF!,0)</f>
        <v>#REF!</v>
      </c>
      <c r="GV52" s="4" t="e">
        <f>IF(GU52=#REF!,#REF!,0)</f>
        <v>#REF!</v>
      </c>
      <c r="GX52" s="4" t="e">
        <f>IF(GW52=#REF!,#REF!,0)</f>
        <v>#REF!</v>
      </c>
      <c r="GY52" s="18" t="e">
        <f>(GP52+GR52+GT52+GV52+GX52)*#REF!</f>
        <v>#REF!</v>
      </c>
      <c r="GZ52" s="8" t="s">
        <v>60</v>
      </c>
      <c r="HA52" s="4" t="e">
        <f>IF(GZ52=#REF!,#REF!,0)</f>
        <v>#REF!</v>
      </c>
      <c r="HC52" s="4" t="e">
        <f>IF(HB52=#REF!,#REF!,0)</f>
        <v>#REF!</v>
      </c>
      <c r="HE52" s="4" t="e">
        <f>IF(HD52=#REF!,#REF!,0)</f>
        <v>#REF!</v>
      </c>
      <c r="HF52" s="8" t="s">
        <v>63</v>
      </c>
      <c r="HG52" s="4" t="e">
        <f>IF(HF52=#REF!,#REF!,0)</f>
        <v>#REF!</v>
      </c>
      <c r="HH52" s="8" t="s">
        <v>64</v>
      </c>
      <c r="HI52" s="4" t="e">
        <f>IF(HH52=#REF!,#REF!,0)</f>
        <v>#REF!</v>
      </c>
      <c r="HJ52" s="8" t="s">
        <v>65</v>
      </c>
      <c r="HK52" s="4" t="e">
        <f>IF(HJ52=#REF!,#REF!,0)</f>
        <v>#REF!</v>
      </c>
      <c r="HL52" s="8" t="s">
        <v>66</v>
      </c>
      <c r="HM52" s="4" t="e">
        <f>IF(HL52=#REF!,#REF!,0)</f>
        <v>#REF!</v>
      </c>
      <c r="HN52" s="8" t="s">
        <v>67</v>
      </c>
      <c r="HO52" s="4" t="e">
        <f>IF(HN52=#REF!,#REF!,0)</f>
        <v>#REF!</v>
      </c>
      <c r="HP52" s="18" t="e">
        <f>(HA52+HC52+HE52+HG52+HI52+HK52+HM52+HO52)*#REF!</f>
        <v>#REF!</v>
      </c>
      <c r="HQ52" s="28" t="e">
        <f t="shared" si="22"/>
        <v>#REF!</v>
      </c>
      <c r="HR52" s="8" t="s">
        <v>160</v>
      </c>
      <c r="HS52" s="4" t="e">
        <f>VLOOKUP(HR52,#REF!,2,FALSE)</f>
        <v>#REF!</v>
      </c>
      <c r="HT52" s="19" t="e">
        <f>HS52*#REF!</f>
        <v>#REF!</v>
      </c>
      <c r="HU52" s="8" t="s">
        <v>141</v>
      </c>
      <c r="HV52" s="4" t="e">
        <f>IF(HU52=#REF!,#REF!,0)</f>
        <v>#REF!</v>
      </c>
      <c r="HW52" s="8" t="s">
        <v>69</v>
      </c>
      <c r="HX52" s="4" t="e">
        <f>IF(HW52=#REF!,#REF!,0)</f>
        <v>#REF!</v>
      </c>
      <c r="HZ52" s="4" t="e">
        <f>IF(HY52=#REF!,#REF!,0)</f>
        <v>#REF!</v>
      </c>
      <c r="IB52" s="4" t="e">
        <f>IF(IA52=#REF!,#REF!,0)</f>
        <v>#REF!</v>
      </c>
      <c r="ID52" s="4" t="e">
        <f>IF(IC52=#REF!,#REF!,0)</f>
        <v>#REF!</v>
      </c>
      <c r="IE52" s="8" t="s">
        <v>73</v>
      </c>
      <c r="IF52" s="4" t="e">
        <f>IF(IE52=#REF!,#REF!,0)</f>
        <v>#REF!</v>
      </c>
      <c r="IG52" s="8" t="s">
        <v>74</v>
      </c>
      <c r="IH52" s="4" t="e">
        <f>IF(IG52=#REF!,#REF!,0)</f>
        <v>#REF!</v>
      </c>
      <c r="II52" s="8" t="s">
        <v>75</v>
      </c>
      <c r="IJ52" s="4" t="e">
        <f>IF(II52=#REF!,#REF!,0)</f>
        <v>#REF!</v>
      </c>
      <c r="IK52" s="8" t="s">
        <v>76</v>
      </c>
      <c r="IL52" s="4" t="e">
        <f>IF(IK52=#REF!,#REF!,0)</f>
        <v>#REF!</v>
      </c>
      <c r="IM52" s="19" t="e">
        <f>(HV52+HX52+HZ52+IB52+ID52+IF52+IH52+IJ52+IL52)*#REF!</f>
        <v>#REF!</v>
      </c>
      <c r="IO52" s="4" t="e">
        <f>IF(IN52=#REF!,#REF!,0)</f>
        <v>#REF!</v>
      </c>
      <c r="IQ52" s="4" t="e">
        <f>IF(IP52=#REF!,#REF!,0)</f>
        <v>#REF!</v>
      </c>
      <c r="IS52" s="4" t="e">
        <f>IF(IR52=#REF!,#REF!,0)</f>
        <v>#REF!</v>
      </c>
      <c r="IU52" s="4" t="e">
        <f>IF(IT52=#REF!,#REF!,0)</f>
        <v>#REF!</v>
      </c>
      <c r="IV52" s="19" t="e">
        <f>(IO52+IQ52+IS52+IU52)*#REF!</f>
        <v>#REF!</v>
      </c>
      <c r="IW52" s="8" t="s">
        <v>79</v>
      </c>
      <c r="IX52" s="4" t="e">
        <f>IF(IW52=#REF!,#REF!,0)</f>
        <v>#REF!</v>
      </c>
      <c r="IY52" s="8" t="s">
        <v>80</v>
      </c>
      <c r="IZ52" s="4" t="e">
        <f>IF(IY52=#REF!,#REF!,0)</f>
        <v>#REF!</v>
      </c>
      <c r="JA52" s="8" t="s">
        <v>9</v>
      </c>
      <c r="JB52" s="4" t="e">
        <f>IF(JA52=#REF!,#REF!,0)</f>
        <v>#REF!</v>
      </c>
      <c r="JC52" s="19" t="e">
        <f>(IX52+IZ52+JB52)*#REF!</f>
        <v>#REF!</v>
      </c>
      <c r="JD52" s="28" t="e">
        <f t="shared" si="23"/>
        <v>#REF!</v>
      </c>
      <c r="JE52" s="8" t="s">
        <v>161</v>
      </c>
      <c r="JF52" s="4" t="e">
        <f>VLOOKUP(JE52,#REF!,2,FALSE)</f>
        <v>#REF!</v>
      </c>
      <c r="JG52" s="19" t="e">
        <f>JF52*#REF!</f>
        <v>#REF!</v>
      </c>
      <c r="JH52" s="8" t="s">
        <v>82</v>
      </c>
      <c r="JI52" s="4" t="e">
        <f>IF(JH52=#REF!,#REF!,0)</f>
        <v>#REF!</v>
      </c>
      <c r="JJ52" s="8" t="s">
        <v>83</v>
      </c>
      <c r="JK52" s="4" t="e">
        <f>IF(JJ52=#REF!,#REF!,0)</f>
        <v>#REF!</v>
      </c>
      <c r="JL52" s="8" t="s">
        <v>84</v>
      </c>
      <c r="JM52" s="4" t="e">
        <f>IF(JL52=#REF!,#REF!,0)</f>
        <v>#REF!</v>
      </c>
      <c r="JO52" s="4" t="e">
        <f>IF(JN52=#REF!,#REF!,0)</f>
        <v>#REF!</v>
      </c>
      <c r="JP52" s="18" t="e">
        <f>(JI52+JK52+JM52+JO52)*#REF!</f>
        <v>#REF!</v>
      </c>
      <c r="JQ52" s="8" t="s">
        <v>86</v>
      </c>
      <c r="JR52" s="4" t="e">
        <f>IF(JQ52=#REF!,#REF!,0)</f>
        <v>#REF!</v>
      </c>
      <c r="JS52" s="8" t="s">
        <v>87</v>
      </c>
      <c r="JT52" s="4" t="e">
        <f>IF(JS52=#REF!,#REF!,0)</f>
        <v>#REF!</v>
      </c>
      <c r="JU52" s="8" t="s">
        <v>143</v>
      </c>
      <c r="JV52" s="4" t="e">
        <f>IF(JU52=#REF!,#REF!,0)</f>
        <v>#REF!</v>
      </c>
      <c r="JW52" s="20" t="e">
        <f>(JR52+JT52+JV52)*#REF!</f>
        <v>#REF!</v>
      </c>
      <c r="JX52" s="11" t="s">
        <v>144</v>
      </c>
      <c r="JY52" s="11" t="s">
        <v>144</v>
      </c>
      <c r="JZ52" s="11" t="s">
        <v>144</v>
      </c>
      <c r="KA52" s="11" t="s">
        <v>144</v>
      </c>
      <c r="KB52" s="11" t="s">
        <v>144</v>
      </c>
      <c r="KC52" s="11" t="s">
        <v>144</v>
      </c>
      <c r="KD52" s="11">
        <v>0</v>
      </c>
      <c r="KE52" s="11">
        <v>28</v>
      </c>
      <c r="KF52" s="11">
        <v>60</v>
      </c>
      <c r="KG52" s="11">
        <v>28</v>
      </c>
      <c r="KH52" s="11">
        <v>0</v>
      </c>
      <c r="KI52" s="11">
        <v>1312</v>
      </c>
      <c r="KJ52" s="11">
        <v>8152</v>
      </c>
      <c r="KK52" s="11">
        <v>2127</v>
      </c>
      <c r="KL52" s="11">
        <v>8050961.7400000002</v>
      </c>
      <c r="KM52" s="11">
        <v>4677694.3899999997</v>
      </c>
      <c r="KN52" s="11">
        <v>3373267.35</v>
      </c>
      <c r="KO52" s="11">
        <v>4635017.22</v>
      </c>
      <c r="KP52" s="11">
        <v>3340373.75</v>
      </c>
      <c r="KQ52" s="11">
        <v>63035.7</v>
      </c>
      <c r="KR52" s="11">
        <v>0</v>
      </c>
      <c r="KS52" s="11">
        <v>34</v>
      </c>
      <c r="KT52" s="11">
        <v>12</v>
      </c>
      <c r="KU52" s="11">
        <v>22</v>
      </c>
      <c r="KV52" s="11" t="s">
        <v>146</v>
      </c>
      <c r="KW52" s="11" t="s">
        <v>147</v>
      </c>
    </row>
    <row r="53" spans="1:309" x14ac:dyDescent="0.25">
      <c r="A53" s="39">
        <v>56</v>
      </c>
      <c r="B53" s="11" t="s">
        <v>528</v>
      </c>
      <c r="C53" s="39" t="s">
        <v>1847</v>
      </c>
      <c r="D53" s="39" t="s">
        <v>524</v>
      </c>
      <c r="E53" s="39" t="s">
        <v>525</v>
      </c>
      <c r="F53" s="39" t="s">
        <v>323</v>
      </c>
      <c r="G53" s="39" t="s">
        <v>525</v>
      </c>
      <c r="H53" s="39" t="s">
        <v>526</v>
      </c>
      <c r="I53" s="39" t="s">
        <v>527</v>
      </c>
      <c r="J53" s="39" t="s">
        <v>1812</v>
      </c>
      <c r="K53" s="39" t="s">
        <v>1700</v>
      </c>
      <c r="L53" s="41" t="e">
        <f t="shared" si="12"/>
        <v>#REF!</v>
      </c>
      <c r="M53" s="36" t="e">
        <f t="shared" si="13"/>
        <v>#REF!</v>
      </c>
      <c r="N53" s="33" t="e">
        <f t="shared" si="14"/>
        <v>#REF!</v>
      </c>
      <c r="O53" s="23" t="e">
        <f t="shared" si="15"/>
        <v>#REF!</v>
      </c>
      <c r="P53" s="8" t="s">
        <v>154</v>
      </c>
      <c r="Q53" s="14" t="e">
        <f>VLOOKUP(P53,#REF!,2,FALSE)</f>
        <v>#REF!</v>
      </c>
      <c r="R53" s="8" t="s">
        <v>154</v>
      </c>
      <c r="S53" s="14" t="e">
        <f>VLOOKUP(R53,#REF!,2,FALSE)</f>
        <v>#REF!</v>
      </c>
      <c r="T53" s="15" t="e">
        <f>(Q53+S53)*#REF!</f>
        <v>#REF!</v>
      </c>
      <c r="V53" s="10" t="e">
        <f>IF(U53=#REF!,#REF!,0)</f>
        <v>#REF!</v>
      </c>
      <c r="X53" s="10" t="e">
        <f>IF(W53=#REF!,#REF!,0)</f>
        <v>#REF!</v>
      </c>
      <c r="Z53" s="10" t="e">
        <f>IF(Y53=#REF!,#REF!,0)</f>
        <v>#REF!</v>
      </c>
      <c r="AA53" s="8" t="s">
        <v>7</v>
      </c>
      <c r="AB53" s="10" t="e">
        <f>IF(AA53=#REF!,#REF!,0)</f>
        <v>#REF!</v>
      </c>
      <c r="AD53" s="10" t="e">
        <f>IF(AC53=#REF!,#REF!,0)</f>
        <v>#REF!</v>
      </c>
      <c r="AF53" s="10" t="e">
        <f>IF(AE53=#REF!,#REF!,0)</f>
        <v>#REF!</v>
      </c>
      <c r="AG53" s="8" t="s">
        <v>7</v>
      </c>
      <c r="AH53" s="10" t="e">
        <f>IF(AG53=#REF!,#REF!,0)</f>
        <v>#REF!</v>
      </c>
      <c r="AI53" s="8" t="s">
        <v>8</v>
      </c>
      <c r="AJ53" s="10" t="e">
        <f>IF(AI53=#REF!,#REF!,0)</f>
        <v>#REF!</v>
      </c>
      <c r="AK53" s="8" t="s">
        <v>9</v>
      </c>
      <c r="AL53" s="10" t="e">
        <f>IF(AK53=#REF!,#REF!,0)</f>
        <v>#REF!</v>
      </c>
      <c r="AM53" s="17" t="e">
        <f>(V53+X53+Z53+AB53+AD53+AF53+AH53+AJ53+AL53)*#REF!</f>
        <v>#REF!</v>
      </c>
      <c r="AN53" s="27" t="e">
        <f t="shared" si="16"/>
        <v>#REF!</v>
      </c>
      <c r="AP53" s="4" t="e">
        <f>IF(AO53=#REF!,#REF!,0)</f>
        <v>#REF!</v>
      </c>
      <c r="AR53" s="4" t="e">
        <f>IF(AQ53=#REF!,#REF!,0)</f>
        <v>#REF!</v>
      </c>
      <c r="AS53" s="8" t="s">
        <v>12</v>
      </c>
      <c r="AT53" s="4" t="e">
        <f>IF(AS53=#REF!,#REF!,0)</f>
        <v>#REF!</v>
      </c>
      <c r="AV53" s="4" t="e">
        <f>IF(AU53=#REF!,#REF!,0)</f>
        <v>#REF!</v>
      </c>
      <c r="AX53" s="4" t="e">
        <f>IF(AW53=#REF!,#REF!,0)</f>
        <v>#REF!</v>
      </c>
      <c r="AY53" s="8" t="s">
        <v>15</v>
      </c>
      <c r="AZ53" s="4" t="e">
        <f>IF(AY53=#REF!,#REF!,0)</f>
        <v>#REF!</v>
      </c>
      <c r="BA53" s="20" t="e">
        <f>(AP53+AR53+AT53+AV53+AX53+AZ53)*#REF!</f>
        <v>#REF!</v>
      </c>
      <c r="BB53" s="8" t="s">
        <v>121</v>
      </c>
      <c r="BC53" s="4" t="e">
        <f>VLOOKUP(BB53,#REF!,2,FALSE)</f>
        <v>#REF!</v>
      </c>
      <c r="BD53" s="20" t="e">
        <f>BC53*#REF!</f>
        <v>#REF!</v>
      </c>
      <c r="BE53" s="8" t="s">
        <v>122</v>
      </c>
      <c r="BF53" s="4" t="e">
        <f>VLOOKUP(BE53,#REF!,2,0)</f>
        <v>#REF!</v>
      </c>
      <c r="BG53" s="20" t="e">
        <f>BF53*#REF!</f>
        <v>#REF!</v>
      </c>
      <c r="BH53" s="8" t="s">
        <v>123</v>
      </c>
      <c r="BI53" s="4" t="e">
        <f>VLOOKUP(BH53,#REF!,2,FALSE)</f>
        <v>#REF!</v>
      </c>
      <c r="BJ53" s="19" t="e">
        <f>BI53*#REF!</f>
        <v>#REF!</v>
      </c>
      <c r="BK53" s="8" t="s">
        <v>124</v>
      </c>
      <c r="BL53" s="4" t="e">
        <f>VLOOKUP(BK53,#REF!,2,FALSE)</f>
        <v>#REF!</v>
      </c>
      <c r="BM53" s="8" t="s">
        <v>125</v>
      </c>
      <c r="BN53" s="4" t="e">
        <f>VLOOKUP(BM53,#REF!,2,FALSE)</f>
        <v>#REF!</v>
      </c>
      <c r="BO53" s="20" t="e">
        <f>(BL53+BN53)*#REF!</f>
        <v>#REF!</v>
      </c>
      <c r="BP53" s="28" t="e">
        <f t="shared" si="17"/>
        <v>#REF!</v>
      </c>
      <c r="BR53" s="4" t="e">
        <f>IF(BQ53=#REF!,#REF!,0)</f>
        <v>#REF!</v>
      </c>
      <c r="BT53" s="4" t="e">
        <f>IF(BS53=#REF!,#REF!,0)</f>
        <v>#REF!</v>
      </c>
      <c r="BV53" s="4" t="e">
        <f>IF(BU53=#REF!,#REF!,0)</f>
        <v>#REF!</v>
      </c>
      <c r="BX53" s="4" t="e">
        <f>IF(BW53=#REF!,#REF!,0)</f>
        <v>#REF!</v>
      </c>
      <c r="BZ53" s="4" t="e">
        <f>IF(BY53=#REF!,#REF!,0)</f>
        <v>#REF!</v>
      </c>
      <c r="CB53" s="4" t="e">
        <f>IF(CA53=#REF!,#REF!,0)</f>
        <v>#REF!</v>
      </c>
      <c r="CD53" s="4" t="e">
        <f>IF(CC53=#REF!,#REF!,0)</f>
        <v>#REF!</v>
      </c>
      <c r="CF53" s="4" t="e">
        <f>IF(CE53=#REF!,#REF!,0)</f>
        <v>#REF!</v>
      </c>
      <c r="CG53" s="20" t="e">
        <f>(BR53+BT53+BV53+BX53+BZ53+CB53+CD53+CF53)*#REF!</f>
        <v>#REF!</v>
      </c>
      <c r="CH53" s="8" t="s">
        <v>27</v>
      </c>
      <c r="CI53" s="4" t="e">
        <f>IF(CH53=#REF!,#REF!,0)</f>
        <v>#REF!</v>
      </c>
      <c r="CK53" s="4" t="e">
        <f>IF(CJ53=#REF!,#REF!,0)</f>
        <v>#REF!</v>
      </c>
      <c r="CL53" s="8" t="s">
        <v>29</v>
      </c>
      <c r="CM53" s="4" t="e">
        <f>IF(CL53=#REF!,#REF!,0)</f>
        <v>#REF!</v>
      </c>
      <c r="CN53" s="20" t="e">
        <f>(CI53+CK53+CM53)*#REF!</f>
        <v>#REF!</v>
      </c>
      <c r="CO53" s="8" t="s">
        <v>291</v>
      </c>
      <c r="CP53" s="4" t="e">
        <f>VLOOKUP(CO53,#REF!,2,FALSE)</f>
        <v>#REF!</v>
      </c>
      <c r="CQ53" s="20" t="e">
        <f>CP53*#REF!</f>
        <v>#REF!</v>
      </c>
      <c r="CR53" s="8" t="s">
        <v>333</v>
      </c>
      <c r="CS53" s="4" t="e">
        <f>VLOOKUP(CR53,#REF!,2,FALSE)</f>
        <v>#REF!</v>
      </c>
      <c r="CT53" s="8" t="s">
        <v>31</v>
      </c>
      <c r="CU53" s="4" t="e">
        <f>IF(CT53=#REF!,#REF!,0)</f>
        <v>#REF!</v>
      </c>
      <c r="CW53" s="4" t="e">
        <f>IF(CV53=#REF!,#REF!,0)</f>
        <v>#REF!</v>
      </c>
      <c r="CY53" s="4" t="e">
        <f>IF(CX53=#REF!,#REF!,0)</f>
        <v>#REF!</v>
      </c>
      <c r="DA53" s="4" t="e">
        <f>IF(CZ53=#REF!,#REF!,0)</f>
        <v>#REF!</v>
      </c>
      <c r="DB53" s="20" t="e">
        <f>(CS53+CU53+CW53+CY53+DA53)*#REF!</f>
        <v>#REF!</v>
      </c>
      <c r="DC53" s="8" t="s">
        <v>35</v>
      </c>
      <c r="DD53" s="4" t="e">
        <f>IF(DC53=#REF!,#REF!,0)</f>
        <v>#REF!</v>
      </c>
      <c r="DE53" s="8" t="s">
        <v>36</v>
      </c>
      <c r="DF53" s="4" t="e">
        <f>IF(DE53=#REF!,#REF!,0)</f>
        <v>#REF!</v>
      </c>
      <c r="DH53" s="4" t="e">
        <f>IF(DG53=#REF!,#REF!,0)</f>
        <v>#REF!</v>
      </c>
      <c r="DI53" s="19" t="e">
        <f>(DD53+DF53+DH53)*#REF!</f>
        <v>#REF!</v>
      </c>
      <c r="DK53" s="4" t="e">
        <f>IF(DJ53=#REF!,#REF!,0)</f>
        <v>#REF!</v>
      </c>
      <c r="DL53" s="8" t="s">
        <v>39</v>
      </c>
      <c r="DM53" s="4" t="e">
        <f>IF(DL53=#REF!,#REF!,0)</f>
        <v>#REF!</v>
      </c>
      <c r="DN53" s="8" t="s">
        <v>40</v>
      </c>
      <c r="DO53" s="4" t="e">
        <f>IF(DN53=#REF!,#REF!,0)</f>
        <v>#REF!</v>
      </c>
      <c r="DQ53" s="4" t="e">
        <f>IF(DP53=#REF!,#REF!,0)</f>
        <v>#REF!</v>
      </c>
      <c r="DS53" s="4" t="e">
        <f>IF(DR53=#REF!,#REF!,0)</f>
        <v>#REF!</v>
      </c>
      <c r="DU53" s="4" t="e">
        <f>IF(DT53=#REF!,#REF!,0)</f>
        <v>#REF!</v>
      </c>
      <c r="DV53" s="19" t="e">
        <f>(DK53+DM53+DO53+DQ53+DS53+DU53)*#REF!</f>
        <v>#REF!</v>
      </c>
      <c r="DW53" s="28" t="e">
        <f t="shared" si="18"/>
        <v>#REF!</v>
      </c>
      <c r="DX53" s="8" t="s">
        <v>42</v>
      </c>
      <c r="DY53" s="4" t="e">
        <f>IF(DX53=#REF!,#REF!,0)</f>
        <v>#REF!</v>
      </c>
      <c r="DZ53" s="8" t="s">
        <v>43</v>
      </c>
      <c r="EA53" s="4" t="e">
        <f>IF(DZ53=#REF!,#REF!,0)</f>
        <v>#REF!</v>
      </c>
      <c r="EC53" s="4" t="e">
        <f>IF(EB53=#REF!,#REF!,0)</f>
        <v>#REF!</v>
      </c>
      <c r="ED53" s="8" t="s">
        <v>45</v>
      </c>
      <c r="EE53" s="4" t="e">
        <f>IF(ED53=#REF!,#REF!,0)</f>
        <v>#REF!</v>
      </c>
      <c r="EG53" s="4" t="e">
        <f>IF(EF53=#REF!,#REF!,0)</f>
        <v>#REF!</v>
      </c>
      <c r="EH53" s="19" t="e">
        <f>(DY53+EA53+EC53+EE53+EG53)*#REF!</f>
        <v>#REF!</v>
      </c>
      <c r="EI53" s="8" t="s">
        <v>159</v>
      </c>
      <c r="EJ53" s="4" t="e">
        <f>VLOOKUP(EI53,#REF!,2,FALSE)</f>
        <v>#REF!</v>
      </c>
      <c r="EK53" s="19" t="e">
        <f>EJ53*#REF!</f>
        <v>#REF!</v>
      </c>
      <c r="EL53" s="28" t="e">
        <f t="shared" si="19"/>
        <v>#REF!</v>
      </c>
      <c r="EM53" s="8" t="s">
        <v>48</v>
      </c>
      <c r="EN53" s="4" t="e">
        <f>IF(EM53=#REF!,#REF!,0)</f>
        <v>#REF!</v>
      </c>
      <c r="EP53" s="4" t="e">
        <f>IF(EO53=#REF!,#REF!,0)</f>
        <v>#REF!</v>
      </c>
      <c r="ER53" s="4" t="e">
        <f>IF(EQ53=#REF!,#REF!,0)</f>
        <v>#REF!</v>
      </c>
      <c r="ES53" s="8" t="s">
        <v>132</v>
      </c>
      <c r="ET53" s="4" t="e">
        <f>IF(ES53=#REF!,#REF!,0)</f>
        <v>#REF!</v>
      </c>
      <c r="EU53" s="19" t="e">
        <f>(EN53+EP53+ER53+ET53)*#REF!</f>
        <v>#REF!</v>
      </c>
      <c r="EW53" s="4" t="e">
        <f>IF(EV53=#REF!,#REF!,0)</f>
        <v>#REF!</v>
      </c>
      <c r="EX53" s="8" t="s">
        <v>133</v>
      </c>
      <c r="EY53" s="4" t="e">
        <f>IF(EX53=#REF!,#REF!,0)</f>
        <v>#REF!</v>
      </c>
      <c r="EZ53" s="8" t="s">
        <v>50</v>
      </c>
      <c r="FA53" s="4" t="e">
        <f>IF(EZ53=#REF!,#REF!,0)</f>
        <v>#REF!</v>
      </c>
      <c r="FB53" s="19" t="e">
        <f>(EW53+EY53+FA53)*#REF!</f>
        <v>#REF!</v>
      </c>
      <c r="FC53" s="30" t="e">
        <f t="shared" si="20"/>
        <v>#REF!</v>
      </c>
      <c r="FD53" s="28" t="e">
        <f t="shared" si="21"/>
        <v>#REF!</v>
      </c>
      <c r="FE53" s="8" t="s">
        <v>51</v>
      </c>
      <c r="FF53" s="4" t="e">
        <f>IF(FE53=#REF!,#REF!,0)</f>
        <v>#REF!</v>
      </c>
      <c r="FG53" s="8" t="s">
        <v>134</v>
      </c>
      <c r="FH53" s="4" t="e">
        <f>IF(FG53=#REF!,#REF!,0)</f>
        <v>#REF!</v>
      </c>
      <c r="FI53" s="8" t="s">
        <v>135</v>
      </c>
      <c r="FJ53" s="4" t="e">
        <f>IF(FI53=#REF!,#REF!,0)</f>
        <v>#REF!</v>
      </c>
      <c r="FK53" s="8" t="s">
        <v>136</v>
      </c>
      <c r="FL53" s="4" t="e">
        <f>IF(FK53=#REF!,#REF!,0)</f>
        <v>#REF!</v>
      </c>
      <c r="FN53" s="4" t="e">
        <f>IF(FM53=#REF!,#REF!,0)</f>
        <v>#REF!</v>
      </c>
      <c r="FO53" s="8" t="s">
        <v>52</v>
      </c>
      <c r="FP53" s="4" t="e">
        <f>IF(FO53=#REF!,#REF!,0)</f>
        <v>#REF!</v>
      </c>
      <c r="FR53" s="4" t="e">
        <f>IF(FQ53=#REF!,#REF!,0)</f>
        <v>#REF!</v>
      </c>
      <c r="FS53" s="19" t="e">
        <f>(FF53+FH53+FJ53+FL53+FN53+FP53+FR53)*#REF!</f>
        <v>#REF!</v>
      </c>
      <c r="FU53" s="4" t="e">
        <f>IF(FT53=#REF!,#REF!,0)</f>
        <v>#REF!</v>
      </c>
      <c r="FV53" s="8" t="s">
        <v>137</v>
      </c>
      <c r="FW53" s="4" t="e">
        <f>IF(FV53=#REF!,#REF!,0)</f>
        <v>#REF!</v>
      </c>
      <c r="FX53" s="8" t="s">
        <v>176</v>
      </c>
      <c r="FY53" s="4" t="e">
        <f>IF(FX53=#REF!,#REF!,0)</f>
        <v>#REF!</v>
      </c>
      <c r="FZ53" s="8" t="s">
        <v>138</v>
      </c>
      <c r="GA53" s="4" t="e">
        <f>IF(FZ53=#REF!,#REF!,0)</f>
        <v>#REF!</v>
      </c>
      <c r="GB53" s="8" t="s">
        <v>177</v>
      </c>
      <c r="GC53" s="4" t="e">
        <f>IF(GB53=#REF!,#REF!,0)</f>
        <v>#REF!</v>
      </c>
      <c r="GD53" s="8" t="s">
        <v>139</v>
      </c>
      <c r="GE53" s="4" t="e">
        <f>IF(GD53=#REF!,#REF!,0)</f>
        <v>#REF!</v>
      </c>
      <c r="GG53" s="4" t="e">
        <f>IF(GF53=#REF!,#REF!,0)</f>
        <v>#REF!</v>
      </c>
      <c r="GH53" s="8" t="s">
        <v>178</v>
      </c>
      <c r="GI53" s="4" t="e">
        <f>IF(GH53=#REF!,#REF!,0)</f>
        <v>#REF!</v>
      </c>
      <c r="GJ53" s="8" t="s">
        <v>206</v>
      </c>
      <c r="GK53" s="4" t="e">
        <f>IF(GJ53=#REF!,#REF!,0)</f>
        <v>#REF!</v>
      </c>
      <c r="GL53" s="8" t="s">
        <v>179</v>
      </c>
      <c r="GM53" s="4" t="e">
        <f>IF(GL53=#REF!,#REF!,0)</f>
        <v>#REF!</v>
      </c>
      <c r="GN53" s="19" t="e">
        <f>(FU53+FW53+FY53+GA53+GC53+GE53+GG53+GI53+GK53+GM53)*#REF!</f>
        <v>#REF!</v>
      </c>
      <c r="GO53" s="8" t="s">
        <v>55</v>
      </c>
      <c r="GP53" s="4" t="e">
        <f>IF(GO53=#REF!,#REF!,0)</f>
        <v>#REF!</v>
      </c>
      <c r="GQ53" s="8" t="s">
        <v>56</v>
      </c>
      <c r="GR53" s="4" t="e">
        <f>IF(GQ53=#REF!,#REF!,0)</f>
        <v>#REF!</v>
      </c>
      <c r="GT53" s="4" t="e">
        <f>IF(GS53=#REF!,#REF!,0)</f>
        <v>#REF!</v>
      </c>
      <c r="GU53" s="8" t="s">
        <v>58</v>
      </c>
      <c r="GV53" s="4" t="e">
        <f>IF(GU53=#REF!,#REF!,0)</f>
        <v>#REF!</v>
      </c>
      <c r="GW53" s="8" t="s">
        <v>59</v>
      </c>
      <c r="GX53" s="4" t="e">
        <f>IF(GW53=#REF!,#REF!,0)</f>
        <v>#REF!</v>
      </c>
      <c r="GY53" s="18" t="e">
        <f>(GP53+GR53+GT53+GV53+GX53)*#REF!</f>
        <v>#REF!</v>
      </c>
      <c r="GZ53" s="8" t="s">
        <v>60</v>
      </c>
      <c r="HA53" s="4" t="e">
        <f>IF(GZ53=#REF!,#REF!,0)</f>
        <v>#REF!</v>
      </c>
      <c r="HB53" s="8" t="s">
        <v>61</v>
      </c>
      <c r="HC53" s="4" t="e">
        <f>IF(HB53=#REF!,#REF!,0)</f>
        <v>#REF!</v>
      </c>
      <c r="HD53" s="8" t="s">
        <v>62</v>
      </c>
      <c r="HE53" s="4" t="e">
        <f>IF(HD53=#REF!,#REF!,0)</f>
        <v>#REF!</v>
      </c>
      <c r="HF53" s="8" t="s">
        <v>63</v>
      </c>
      <c r="HG53" s="4" t="e">
        <f>IF(HF53=#REF!,#REF!,0)</f>
        <v>#REF!</v>
      </c>
      <c r="HH53" s="8" t="s">
        <v>64</v>
      </c>
      <c r="HI53" s="4" t="e">
        <f>IF(HH53=#REF!,#REF!,0)</f>
        <v>#REF!</v>
      </c>
      <c r="HJ53" s="8" t="s">
        <v>65</v>
      </c>
      <c r="HK53" s="4" t="e">
        <f>IF(HJ53=#REF!,#REF!,0)</f>
        <v>#REF!</v>
      </c>
      <c r="HL53" s="8" t="s">
        <v>66</v>
      </c>
      <c r="HM53" s="4" t="e">
        <f>IF(HL53=#REF!,#REF!,0)</f>
        <v>#REF!</v>
      </c>
      <c r="HN53" s="8" t="s">
        <v>67</v>
      </c>
      <c r="HO53" s="4" t="e">
        <f>IF(HN53=#REF!,#REF!,0)</f>
        <v>#REF!</v>
      </c>
      <c r="HP53" s="18" t="e">
        <f>(HA53+HC53+HE53+HG53+HI53+HK53+HM53+HO53)*#REF!</f>
        <v>#REF!</v>
      </c>
      <c r="HQ53" s="28" t="e">
        <f t="shared" si="22"/>
        <v>#REF!</v>
      </c>
      <c r="HR53" s="8" t="s">
        <v>140</v>
      </c>
      <c r="HS53" s="4" t="e">
        <f>VLOOKUP(HR53,#REF!,2,FALSE)</f>
        <v>#REF!</v>
      </c>
      <c r="HT53" s="19" t="e">
        <f>HS53*#REF!</f>
        <v>#REF!</v>
      </c>
      <c r="HU53" s="8" t="s">
        <v>141</v>
      </c>
      <c r="HV53" s="4" t="e">
        <f>IF(HU53=#REF!,#REF!,0)</f>
        <v>#REF!</v>
      </c>
      <c r="HW53" s="8" t="s">
        <v>69</v>
      </c>
      <c r="HX53" s="4" t="e">
        <f>IF(HW53=#REF!,#REF!,0)</f>
        <v>#REF!</v>
      </c>
      <c r="HZ53" s="4" t="e">
        <f>IF(HY53=#REF!,#REF!,0)</f>
        <v>#REF!</v>
      </c>
      <c r="IB53" s="4" t="e">
        <f>IF(IA53=#REF!,#REF!,0)</f>
        <v>#REF!</v>
      </c>
      <c r="ID53" s="4" t="e">
        <f>IF(IC53=#REF!,#REF!,0)</f>
        <v>#REF!</v>
      </c>
      <c r="IF53" s="4" t="e">
        <f>IF(IE53=#REF!,#REF!,0)</f>
        <v>#REF!</v>
      </c>
      <c r="IH53" s="4" t="e">
        <f>IF(IG53=#REF!,#REF!,0)</f>
        <v>#REF!</v>
      </c>
      <c r="IJ53" s="4" t="e">
        <f>IF(II53=#REF!,#REF!,0)</f>
        <v>#REF!</v>
      </c>
      <c r="IL53" s="4" t="e">
        <f>IF(IK53=#REF!,#REF!,0)</f>
        <v>#REF!</v>
      </c>
      <c r="IM53" s="19" t="e">
        <f>(HV53+HX53+HZ53+IB53+ID53+IF53+IH53+IJ53+IL53)*#REF!</f>
        <v>#REF!</v>
      </c>
      <c r="IO53" s="4" t="e">
        <f>IF(IN53=#REF!,#REF!,0)</f>
        <v>#REF!</v>
      </c>
      <c r="IQ53" s="4" t="e">
        <f>IF(IP53=#REF!,#REF!,0)</f>
        <v>#REF!</v>
      </c>
      <c r="IS53" s="4" t="e">
        <f>IF(IR53=#REF!,#REF!,0)</f>
        <v>#REF!</v>
      </c>
      <c r="IU53" s="4" t="e">
        <f>IF(IT53=#REF!,#REF!,0)</f>
        <v>#REF!</v>
      </c>
      <c r="IV53" s="19" t="e">
        <f>(IO53+IQ53+IS53+IU53)*#REF!</f>
        <v>#REF!</v>
      </c>
      <c r="IW53" s="8" t="s">
        <v>79</v>
      </c>
      <c r="IX53" s="4" t="e">
        <f>IF(IW53=#REF!,#REF!,0)</f>
        <v>#REF!</v>
      </c>
      <c r="IY53" s="8" t="s">
        <v>80</v>
      </c>
      <c r="IZ53" s="4" t="e">
        <f>IF(IY53=#REF!,#REF!,0)</f>
        <v>#REF!</v>
      </c>
      <c r="JB53" s="4" t="e">
        <f>IF(JA53=#REF!,#REF!,0)</f>
        <v>#REF!</v>
      </c>
      <c r="JC53" s="19" t="e">
        <f>(IX53+IZ53+JB53)*#REF!</f>
        <v>#REF!</v>
      </c>
      <c r="JD53" s="28" t="e">
        <f t="shared" si="23"/>
        <v>#REF!</v>
      </c>
      <c r="JE53" s="8" t="s">
        <v>161</v>
      </c>
      <c r="JF53" s="4" t="e">
        <f>VLOOKUP(JE53,#REF!,2,FALSE)</f>
        <v>#REF!</v>
      </c>
      <c r="JG53" s="19" t="e">
        <f>JF53*#REF!</f>
        <v>#REF!</v>
      </c>
      <c r="JH53" s="8" t="s">
        <v>82</v>
      </c>
      <c r="JI53" s="4" t="e">
        <f>IF(JH53=#REF!,#REF!,0)</f>
        <v>#REF!</v>
      </c>
      <c r="JJ53" s="8" t="s">
        <v>83</v>
      </c>
      <c r="JK53" s="4" t="e">
        <f>IF(JJ53=#REF!,#REF!,0)</f>
        <v>#REF!</v>
      </c>
      <c r="JL53" s="8" t="s">
        <v>84</v>
      </c>
      <c r="JM53" s="4" t="e">
        <f>IF(JL53=#REF!,#REF!,0)</f>
        <v>#REF!</v>
      </c>
      <c r="JN53" s="8" t="s">
        <v>85</v>
      </c>
      <c r="JO53" s="4" t="e">
        <f>IF(JN53=#REF!,#REF!,0)</f>
        <v>#REF!</v>
      </c>
      <c r="JP53" s="18" t="e">
        <f>(JI53+JK53+JM53+JO53)*#REF!</f>
        <v>#REF!</v>
      </c>
      <c r="JQ53" s="8" t="s">
        <v>86</v>
      </c>
      <c r="JR53" s="4" t="e">
        <f>IF(JQ53=#REF!,#REF!,0)</f>
        <v>#REF!</v>
      </c>
      <c r="JS53" s="8" t="s">
        <v>87</v>
      </c>
      <c r="JT53" s="4" t="e">
        <f>IF(JS53=#REF!,#REF!,0)</f>
        <v>#REF!</v>
      </c>
      <c r="JV53" s="4" t="e">
        <f>IF(JU53=#REF!,#REF!,0)</f>
        <v>#REF!</v>
      </c>
      <c r="JW53" s="20" t="e">
        <f>(JR53+JT53+JV53)*#REF!</f>
        <v>#REF!</v>
      </c>
      <c r="JX53" s="11" t="s">
        <v>144</v>
      </c>
      <c r="JY53" s="11" t="s">
        <v>144</v>
      </c>
      <c r="JZ53" s="11" t="s">
        <v>144</v>
      </c>
      <c r="KA53" s="11" t="s">
        <v>144</v>
      </c>
      <c r="KB53" s="11" t="s">
        <v>144</v>
      </c>
      <c r="KC53" s="11" t="s">
        <v>144</v>
      </c>
      <c r="KD53" s="11">
        <v>0</v>
      </c>
      <c r="KE53" s="11">
        <v>35</v>
      </c>
      <c r="KF53" s="11">
        <v>56</v>
      </c>
      <c r="KG53" s="11">
        <v>35</v>
      </c>
      <c r="KH53" s="11">
        <v>0</v>
      </c>
      <c r="KI53" s="11">
        <v>936</v>
      </c>
      <c r="KJ53" s="11">
        <v>9107</v>
      </c>
      <c r="KK53" s="11">
        <v>1847</v>
      </c>
      <c r="KL53" s="11">
        <v>9349707.2400000002</v>
      </c>
      <c r="KM53" s="11">
        <v>8696222.9000000004</v>
      </c>
      <c r="KN53" s="11">
        <v>653484.34</v>
      </c>
      <c r="KO53" s="11">
        <v>7270652.2599999998</v>
      </c>
      <c r="KP53" s="11">
        <v>70063.45</v>
      </c>
      <c r="KQ53" s="11">
        <v>5321794.87</v>
      </c>
      <c r="KR53" s="11">
        <v>0</v>
      </c>
      <c r="KS53" s="11">
        <v>48</v>
      </c>
      <c r="KT53" s="11">
        <v>2</v>
      </c>
      <c r="KU53" s="11">
        <v>9</v>
      </c>
      <c r="KV53" s="11" t="s">
        <v>146</v>
      </c>
      <c r="KW53" s="11" t="s">
        <v>147</v>
      </c>
    </row>
    <row r="54" spans="1:309" x14ac:dyDescent="0.25">
      <c r="A54" s="39">
        <v>24</v>
      </c>
      <c r="B54" s="11" t="s">
        <v>341</v>
      </c>
      <c r="C54" s="39" t="s">
        <v>1819</v>
      </c>
      <c r="D54" s="39" t="s">
        <v>335</v>
      </c>
      <c r="E54" s="39" t="s">
        <v>336</v>
      </c>
      <c r="F54" s="39" t="s">
        <v>337</v>
      </c>
      <c r="G54" s="39" t="s">
        <v>338</v>
      </c>
      <c r="H54" s="39" t="s">
        <v>339</v>
      </c>
      <c r="I54" s="39" t="s">
        <v>340</v>
      </c>
      <c r="J54" s="39" t="s">
        <v>1812</v>
      </c>
      <c r="K54" s="39" t="s">
        <v>1689</v>
      </c>
      <c r="L54" s="41" t="e">
        <f t="shared" si="12"/>
        <v>#REF!</v>
      </c>
      <c r="M54" s="36" t="e">
        <f t="shared" si="13"/>
        <v>#REF!</v>
      </c>
      <c r="N54" s="33" t="e">
        <f t="shared" si="14"/>
        <v>#REF!</v>
      </c>
      <c r="O54" s="23" t="e">
        <f t="shared" si="15"/>
        <v>#REF!</v>
      </c>
      <c r="P54" s="8" t="s">
        <v>154</v>
      </c>
      <c r="Q54" s="14" t="e">
        <f>VLOOKUP(P54,#REF!,2,FALSE)</f>
        <v>#REF!</v>
      </c>
      <c r="R54" s="8" t="s">
        <v>154</v>
      </c>
      <c r="S54" s="14" t="e">
        <f>VLOOKUP(R54,#REF!,2,FALSE)</f>
        <v>#REF!</v>
      </c>
      <c r="T54" s="15" t="e">
        <f>(Q54+S54)*#REF!</f>
        <v>#REF!</v>
      </c>
      <c r="V54" s="10" t="e">
        <f>IF(U54=#REF!,#REF!,0)</f>
        <v>#REF!</v>
      </c>
      <c r="X54" s="10" t="e">
        <f>IF(W54=#REF!,#REF!,0)</f>
        <v>#REF!</v>
      </c>
      <c r="Y54" s="8" t="s">
        <v>9</v>
      </c>
      <c r="Z54" s="10" t="e">
        <f>IF(Y54=#REF!,#REF!,0)</f>
        <v>#REF!</v>
      </c>
      <c r="AA54" s="8" t="s">
        <v>7</v>
      </c>
      <c r="AB54" s="10" t="e">
        <f>IF(AA54=#REF!,#REF!,0)</f>
        <v>#REF!</v>
      </c>
      <c r="AC54" s="8" t="s">
        <v>8</v>
      </c>
      <c r="AD54" s="10" t="e">
        <f>IF(AC54=#REF!,#REF!,0)</f>
        <v>#REF!</v>
      </c>
      <c r="AE54" s="8" t="s">
        <v>9</v>
      </c>
      <c r="AF54" s="10" t="e">
        <f>IF(AE54=#REF!,#REF!,0)</f>
        <v>#REF!</v>
      </c>
      <c r="AG54" s="8" t="s">
        <v>7</v>
      </c>
      <c r="AH54" s="10" t="e">
        <f>IF(AG54=#REF!,#REF!,0)</f>
        <v>#REF!</v>
      </c>
      <c r="AI54" s="8" t="s">
        <v>8</v>
      </c>
      <c r="AJ54" s="10" t="e">
        <f>IF(AI54=#REF!,#REF!,0)</f>
        <v>#REF!</v>
      </c>
      <c r="AK54" s="8" t="s">
        <v>9</v>
      </c>
      <c r="AL54" s="10" t="e">
        <f>IF(AK54=#REF!,#REF!,0)</f>
        <v>#REF!</v>
      </c>
      <c r="AM54" s="17" t="e">
        <f>(V54+X54+Z54+AB54+AD54+AF54+AH54+AJ54+AL54)*#REF!</f>
        <v>#REF!</v>
      </c>
      <c r="AN54" s="27" t="e">
        <f t="shared" si="16"/>
        <v>#REF!</v>
      </c>
      <c r="AP54" s="4" t="e">
        <f>IF(AO54=#REF!,#REF!,0)</f>
        <v>#REF!</v>
      </c>
      <c r="AQ54" s="8" t="s">
        <v>11</v>
      </c>
      <c r="AR54" s="4" t="e">
        <f>IF(AQ54=#REF!,#REF!,0)</f>
        <v>#REF!</v>
      </c>
      <c r="AS54" s="8" t="s">
        <v>12</v>
      </c>
      <c r="AT54" s="4" t="e">
        <f>IF(AS54=#REF!,#REF!,0)</f>
        <v>#REF!</v>
      </c>
      <c r="AU54" s="8" t="s">
        <v>13</v>
      </c>
      <c r="AV54" s="4" t="e">
        <f>IF(AU54=#REF!,#REF!,0)</f>
        <v>#REF!</v>
      </c>
      <c r="AW54" s="8" t="s">
        <v>14</v>
      </c>
      <c r="AX54" s="4" t="e">
        <f>IF(AW54=#REF!,#REF!,0)</f>
        <v>#REF!</v>
      </c>
      <c r="AY54" s="8" t="s">
        <v>15</v>
      </c>
      <c r="AZ54" s="4" t="e">
        <f>IF(AY54=#REF!,#REF!,0)</f>
        <v>#REF!</v>
      </c>
      <c r="BA54" s="20" t="e">
        <f>(AP54+AR54+AT54+AV54+AX54+AZ54)*#REF!</f>
        <v>#REF!</v>
      </c>
      <c r="BB54" s="8" t="s">
        <v>204</v>
      </c>
      <c r="BC54" s="4" t="e">
        <f>VLOOKUP(BB54,#REF!,2,FALSE)</f>
        <v>#REF!</v>
      </c>
      <c r="BD54" s="20" t="e">
        <f>BC54*#REF!</f>
        <v>#REF!</v>
      </c>
      <c r="BE54" s="8" t="s">
        <v>205</v>
      </c>
      <c r="BF54" s="4" t="e">
        <f>VLOOKUP(BE54,#REF!,2,0)</f>
        <v>#REF!</v>
      </c>
      <c r="BG54" s="20" t="e">
        <f>BF54*#REF!</f>
        <v>#REF!</v>
      </c>
      <c r="BH54" s="8" t="s">
        <v>123</v>
      </c>
      <c r="BI54" s="4" t="e">
        <f>VLOOKUP(BH54,#REF!,2,FALSE)</f>
        <v>#REF!</v>
      </c>
      <c r="BJ54" s="19" t="e">
        <f>BI54*#REF!</f>
        <v>#REF!</v>
      </c>
      <c r="BK54" s="8" t="s">
        <v>124</v>
      </c>
      <c r="BL54" s="4" t="e">
        <f>VLOOKUP(BK54,#REF!,2,FALSE)</f>
        <v>#REF!</v>
      </c>
      <c r="BM54" s="8" t="s">
        <v>125</v>
      </c>
      <c r="BN54" s="4" t="e">
        <f>VLOOKUP(BM54,#REF!,2,FALSE)</f>
        <v>#REF!</v>
      </c>
      <c r="BO54" s="20" t="e">
        <f>(BL54+BN54)*#REF!</f>
        <v>#REF!</v>
      </c>
      <c r="BP54" s="28" t="e">
        <f t="shared" si="17"/>
        <v>#REF!</v>
      </c>
      <c r="BQ54" s="8" t="s">
        <v>19</v>
      </c>
      <c r="BR54" s="4" t="e">
        <f>IF(BQ54=#REF!,#REF!,0)</f>
        <v>#REF!</v>
      </c>
      <c r="BS54" s="8" t="s">
        <v>20</v>
      </c>
      <c r="BT54" s="4" t="e">
        <f>IF(BS54=#REF!,#REF!,0)</f>
        <v>#REF!</v>
      </c>
      <c r="BU54" s="8" t="s">
        <v>21</v>
      </c>
      <c r="BV54" s="4" t="e">
        <f>IF(BU54=#REF!,#REF!,0)</f>
        <v>#REF!</v>
      </c>
      <c r="BW54" s="8" t="s">
        <v>22</v>
      </c>
      <c r="BX54" s="4" t="e">
        <f>IF(BW54=#REF!,#REF!,0)</f>
        <v>#REF!</v>
      </c>
      <c r="BY54" s="8" t="s">
        <v>23</v>
      </c>
      <c r="BZ54" s="4" t="e">
        <f>IF(BY54=#REF!,#REF!,0)</f>
        <v>#REF!</v>
      </c>
      <c r="CA54" s="8" t="s">
        <v>24</v>
      </c>
      <c r="CB54" s="4" t="e">
        <f>IF(CA54=#REF!,#REF!,0)</f>
        <v>#REF!</v>
      </c>
      <c r="CC54" s="8" t="s">
        <v>25</v>
      </c>
      <c r="CD54" s="4" t="e">
        <f>IF(CC54=#REF!,#REF!,0)</f>
        <v>#REF!</v>
      </c>
      <c r="CE54" s="8" t="s">
        <v>26</v>
      </c>
      <c r="CF54" s="4" t="e">
        <f>IF(CE54=#REF!,#REF!,0)</f>
        <v>#REF!</v>
      </c>
      <c r="CG54" s="20" t="e">
        <f>(BR54+BT54+BV54+BX54+BZ54+CB54+CD54+CF54)*#REF!</f>
        <v>#REF!</v>
      </c>
      <c r="CH54" s="8" t="s">
        <v>27</v>
      </c>
      <c r="CI54" s="4" t="e">
        <f>IF(CH54=#REF!,#REF!,0)</f>
        <v>#REF!</v>
      </c>
      <c r="CK54" s="4" t="e">
        <f>IF(CJ54=#REF!,#REF!,0)</f>
        <v>#REF!</v>
      </c>
      <c r="CL54" s="8" t="s">
        <v>29</v>
      </c>
      <c r="CM54" s="4" t="e">
        <f>IF(CL54=#REF!,#REF!,0)</f>
        <v>#REF!</v>
      </c>
      <c r="CN54" s="20" t="e">
        <f>(CI54+CK54+CM54)*#REF!</f>
        <v>#REF!</v>
      </c>
      <c r="CO54" s="8" t="s">
        <v>291</v>
      </c>
      <c r="CP54" s="4" t="e">
        <f>VLOOKUP(CO54,#REF!,2,FALSE)</f>
        <v>#REF!</v>
      </c>
      <c r="CQ54" s="20" t="e">
        <f>CP54*#REF!</f>
        <v>#REF!</v>
      </c>
      <c r="CR54" s="8" t="s">
        <v>127</v>
      </c>
      <c r="CS54" s="4" t="e">
        <f>VLOOKUP(CR54,#REF!,2,FALSE)</f>
        <v>#REF!</v>
      </c>
      <c r="CU54" s="4" t="e">
        <f>IF(CT54=#REF!,#REF!,0)</f>
        <v>#REF!</v>
      </c>
      <c r="CW54" s="4" t="e">
        <f>IF(CV54=#REF!,#REF!,0)</f>
        <v>#REF!</v>
      </c>
      <c r="CY54" s="4" t="e">
        <f>IF(CX54=#REF!,#REF!,0)</f>
        <v>#REF!</v>
      </c>
      <c r="DA54" s="4" t="e">
        <f>IF(CZ54=#REF!,#REF!,0)</f>
        <v>#REF!</v>
      </c>
      <c r="DB54" s="20" t="e">
        <f>(CS54+CU54+CW54+CY54+DA54)*#REF!</f>
        <v>#REF!</v>
      </c>
      <c r="DC54" s="8" t="s">
        <v>35</v>
      </c>
      <c r="DD54" s="4" t="e">
        <f>IF(DC54=#REF!,#REF!,0)</f>
        <v>#REF!</v>
      </c>
      <c r="DE54" s="8" t="s">
        <v>36</v>
      </c>
      <c r="DF54" s="4" t="e">
        <f>IF(DE54=#REF!,#REF!,0)</f>
        <v>#REF!</v>
      </c>
      <c r="DH54" s="4" t="e">
        <f>IF(DG54=#REF!,#REF!,0)</f>
        <v>#REF!</v>
      </c>
      <c r="DI54" s="19" t="e">
        <f>(DD54+DF54+DH54)*#REF!</f>
        <v>#REF!</v>
      </c>
      <c r="DK54" s="4" t="e">
        <f>IF(DJ54=#REF!,#REF!,0)</f>
        <v>#REF!</v>
      </c>
      <c r="DM54" s="4" t="e">
        <f>IF(DL54=#REF!,#REF!,0)</f>
        <v>#REF!</v>
      </c>
      <c r="DO54" s="4" t="e">
        <f>IF(DN54=#REF!,#REF!,0)</f>
        <v>#REF!</v>
      </c>
      <c r="DQ54" s="4" t="e">
        <f>IF(DP54=#REF!,#REF!,0)</f>
        <v>#REF!</v>
      </c>
      <c r="DS54" s="4" t="e">
        <f>IF(DR54=#REF!,#REF!,0)</f>
        <v>#REF!</v>
      </c>
      <c r="DU54" s="4" t="e">
        <f>IF(DT54=#REF!,#REF!,0)</f>
        <v>#REF!</v>
      </c>
      <c r="DV54" s="19" t="e">
        <f>(DK54+DM54+DO54+DQ54+DS54+DU54)*#REF!</f>
        <v>#REF!</v>
      </c>
      <c r="DW54" s="28" t="e">
        <f t="shared" si="18"/>
        <v>#REF!</v>
      </c>
      <c r="DX54" s="8" t="s">
        <v>42</v>
      </c>
      <c r="DY54" s="4" t="e">
        <f>IF(DX54=#REF!,#REF!,0)</f>
        <v>#REF!</v>
      </c>
      <c r="DZ54" s="8" t="s">
        <v>43</v>
      </c>
      <c r="EA54" s="4" t="e">
        <f>IF(DZ54=#REF!,#REF!,0)</f>
        <v>#REF!</v>
      </c>
      <c r="EB54" s="8" t="s">
        <v>44</v>
      </c>
      <c r="EC54" s="4" t="e">
        <f>IF(EB54=#REF!,#REF!,0)</f>
        <v>#REF!</v>
      </c>
      <c r="EE54" s="4" t="e">
        <f>IF(ED54=#REF!,#REF!,0)</f>
        <v>#REF!</v>
      </c>
      <c r="EG54" s="4" t="e">
        <f>IF(EF54=#REF!,#REF!,0)</f>
        <v>#REF!</v>
      </c>
      <c r="EH54" s="19" t="e">
        <f>(DY54+EA54+EC54+EE54+EG54)*#REF!</f>
        <v>#REF!</v>
      </c>
      <c r="EI54" s="8" t="s">
        <v>159</v>
      </c>
      <c r="EJ54" s="4" t="e">
        <f>VLOOKUP(EI54,#REF!,2,FALSE)</f>
        <v>#REF!</v>
      </c>
      <c r="EK54" s="19" t="e">
        <f>EJ54*#REF!</f>
        <v>#REF!</v>
      </c>
      <c r="EL54" s="28" t="e">
        <f t="shared" si="19"/>
        <v>#REF!</v>
      </c>
      <c r="EN54" s="4" t="e">
        <f>IF(EM54=#REF!,#REF!,0)</f>
        <v>#REF!</v>
      </c>
      <c r="EP54" s="4" t="e">
        <f>IF(EO54=#REF!,#REF!,0)</f>
        <v>#REF!</v>
      </c>
      <c r="ER54" s="4" t="e">
        <f>IF(EQ54=#REF!,#REF!,0)</f>
        <v>#REF!</v>
      </c>
      <c r="ET54" s="4" t="e">
        <f>IF(ES54=#REF!,#REF!,0)</f>
        <v>#REF!</v>
      </c>
      <c r="EU54" s="19" t="e">
        <f>(EN54+EP54+ER54+ET54)*#REF!</f>
        <v>#REF!</v>
      </c>
      <c r="EW54" s="4" t="e">
        <f>IF(EV54=#REF!,#REF!,0)</f>
        <v>#REF!</v>
      </c>
      <c r="EX54" s="8" t="s">
        <v>133</v>
      </c>
      <c r="EY54" s="4" t="e">
        <f>IF(EX54=#REF!,#REF!,0)</f>
        <v>#REF!</v>
      </c>
      <c r="FA54" s="4" t="e">
        <f>IF(EZ54=#REF!,#REF!,0)</f>
        <v>#REF!</v>
      </c>
      <c r="FB54" s="19" t="e">
        <f>(EW54+EY54+FA54)*#REF!</f>
        <v>#REF!</v>
      </c>
      <c r="FC54" s="30" t="e">
        <f t="shared" si="20"/>
        <v>#REF!</v>
      </c>
      <c r="FD54" s="28" t="e">
        <f t="shared" si="21"/>
        <v>#REF!</v>
      </c>
      <c r="FE54" s="8" t="s">
        <v>51</v>
      </c>
      <c r="FF54" s="4" t="e">
        <f>IF(FE54=#REF!,#REF!,0)</f>
        <v>#REF!</v>
      </c>
      <c r="FG54" s="8" t="s">
        <v>134</v>
      </c>
      <c r="FH54" s="4" t="e">
        <f>IF(FG54=#REF!,#REF!,0)</f>
        <v>#REF!</v>
      </c>
      <c r="FI54" s="8" t="s">
        <v>135</v>
      </c>
      <c r="FJ54" s="4" t="e">
        <f>IF(FI54=#REF!,#REF!,0)</f>
        <v>#REF!</v>
      </c>
      <c r="FK54" s="8" t="s">
        <v>136</v>
      </c>
      <c r="FL54" s="4" t="e">
        <f>IF(FK54=#REF!,#REF!,0)</f>
        <v>#REF!</v>
      </c>
      <c r="FM54" s="8" t="s">
        <v>174</v>
      </c>
      <c r="FN54" s="4" t="e">
        <f>IF(FM54=#REF!,#REF!,0)</f>
        <v>#REF!</v>
      </c>
      <c r="FO54" s="8" t="s">
        <v>52</v>
      </c>
      <c r="FP54" s="4" t="e">
        <f>IF(FO54=#REF!,#REF!,0)</f>
        <v>#REF!</v>
      </c>
      <c r="FQ54" s="8" t="s">
        <v>53</v>
      </c>
      <c r="FR54" s="4" t="e">
        <f>IF(FQ54=#REF!,#REF!,0)</f>
        <v>#REF!</v>
      </c>
      <c r="FS54" s="19" t="e">
        <f>(FF54+FH54+FJ54+FL54+FN54+FP54+FR54)*#REF!</f>
        <v>#REF!</v>
      </c>
      <c r="FU54" s="4" t="e">
        <f>IF(FT54=#REF!,#REF!,0)</f>
        <v>#REF!</v>
      </c>
      <c r="FW54" s="4" t="e">
        <f>IF(FV54=#REF!,#REF!,0)</f>
        <v>#REF!</v>
      </c>
      <c r="FY54" s="4" t="e">
        <f>IF(FX54=#REF!,#REF!,0)</f>
        <v>#REF!</v>
      </c>
      <c r="GA54" s="4" t="e">
        <f>IF(FZ54=#REF!,#REF!,0)</f>
        <v>#REF!</v>
      </c>
      <c r="GC54" s="4" t="e">
        <f>IF(GB54=#REF!,#REF!,0)</f>
        <v>#REF!</v>
      </c>
      <c r="GE54" s="4" t="e">
        <f>IF(GD54=#REF!,#REF!,0)</f>
        <v>#REF!</v>
      </c>
      <c r="GG54" s="4" t="e">
        <f>IF(GF54=#REF!,#REF!,0)</f>
        <v>#REF!</v>
      </c>
      <c r="GI54" s="4" t="e">
        <f>IF(GH54=#REF!,#REF!,0)</f>
        <v>#REF!</v>
      </c>
      <c r="GK54" s="4" t="e">
        <f>IF(GJ54=#REF!,#REF!,0)</f>
        <v>#REF!</v>
      </c>
      <c r="GM54" s="4" t="e">
        <f>IF(GL54=#REF!,#REF!,0)</f>
        <v>#REF!</v>
      </c>
      <c r="GN54" s="19" t="e">
        <f>(FU54+FW54+FY54+GA54+GC54+GE54+GG54+GI54+GK54+GM54)*#REF!</f>
        <v>#REF!</v>
      </c>
      <c r="GO54" s="8" t="s">
        <v>55</v>
      </c>
      <c r="GP54" s="4" t="e">
        <f>IF(GO54=#REF!,#REF!,0)</f>
        <v>#REF!</v>
      </c>
      <c r="GQ54" s="8" t="s">
        <v>56</v>
      </c>
      <c r="GR54" s="4" t="e">
        <f>IF(GQ54=#REF!,#REF!,0)</f>
        <v>#REF!</v>
      </c>
      <c r="GT54" s="4" t="e">
        <f>IF(GS54=#REF!,#REF!,0)</f>
        <v>#REF!</v>
      </c>
      <c r="GV54" s="4" t="e">
        <f>IF(GU54=#REF!,#REF!,0)</f>
        <v>#REF!</v>
      </c>
      <c r="GW54" s="8" t="s">
        <v>59</v>
      </c>
      <c r="GX54" s="4" t="e">
        <f>IF(GW54=#REF!,#REF!,0)</f>
        <v>#REF!</v>
      </c>
      <c r="GY54" s="18" t="e">
        <f>(GP54+GR54+GT54+GV54+GX54)*#REF!</f>
        <v>#REF!</v>
      </c>
      <c r="HA54" s="4" t="e">
        <f>IF(GZ54=#REF!,#REF!,0)</f>
        <v>#REF!</v>
      </c>
      <c r="HC54" s="4" t="e">
        <f>IF(HB54=#REF!,#REF!,0)</f>
        <v>#REF!</v>
      </c>
      <c r="HD54" s="8" t="s">
        <v>62</v>
      </c>
      <c r="HE54" s="4" t="e">
        <f>IF(HD54=#REF!,#REF!,0)</f>
        <v>#REF!</v>
      </c>
      <c r="HF54" s="8" t="s">
        <v>63</v>
      </c>
      <c r="HG54" s="4" t="e">
        <f>IF(HF54=#REF!,#REF!,0)</f>
        <v>#REF!</v>
      </c>
      <c r="HI54" s="4" t="e">
        <f>IF(HH54=#REF!,#REF!,0)</f>
        <v>#REF!</v>
      </c>
      <c r="HK54" s="4" t="e">
        <f>IF(HJ54=#REF!,#REF!,0)</f>
        <v>#REF!</v>
      </c>
      <c r="HM54" s="4" t="e">
        <f>IF(HL54=#REF!,#REF!,0)</f>
        <v>#REF!</v>
      </c>
      <c r="HN54" s="8" t="s">
        <v>67</v>
      </c>
      <c r="HO54" s="4" t="e">
        <f>IF(HN54=#REF!,#REF!,0)</f>
        <v>#REF!</v>
      </c>
      <c r="HP54" s="18" t="e">
        <f>(HA54+HC54+HE54+HG54+HI54+HK54+HM54+HO54)*#REF!</f>
        <v>#REF!</v>
      </c>
      <c r="HQ54" s="28" t="e">
        <f t="shared" si="22"/>
        <v>#REF!</v>
      </c>
      <c r="HR54" s="8" t="s">
        <v>160</v>
      </c>
      <c r="HS54" s="4" t="e">
        <f>VLOOKUP(HR54,#REF!,2,FALSE)</f>
        <v>#REF!</v>
      </c>
      <c r="HT54" s="19" t="e">
        <f>HS54*#REF!</f>
        <v>#REF!</v>
      </c>
      <c r="HU54" s="8" t="s">
        <v>141</v>
      </c>
      <c r="HV54" s="4" t="e">
        <f>IF(HU54=#REF!,#REF!,0)</f>
        <v>#REF!</v>
      </c>
      <c r="HW54" s="8" t="s">
        <v>69</v>
      </c>
      <c r="HX54" s="4" t="e">
        <f>IF(HW54=#REF!,#REF!,0)</f>
        <v>#REF!</v>
      </c>
      <c r="HZ54" s="4" t="e">
        <f>IF(HY54=#REF!,#REF!,0)</f>
        <v>#REF!</v>
      </c>
      <c r="IA54" s="8" t="s">
        <v>71</v>
      </c>
      <c r="IB54" s="4" t="e">
        <f>IF(IA54=#REF!,#REF!,0)</f>
        <v>#REF!</v>
      </c>
      <c r="ID54" s="4" t="e">
        <f>IF(IC54=#REF!,#REF!,0)</f>
        <v>#REF!</v>
      </c>
      <c r="IE54" s="8" t="s">
        <v>73</v>
      </c>
      <c r="IF54" s="4" t="e">
        <f>IF(IE54=#REF!,#REF!,0)</f>
        <v>#REF!</v>
      </c>
      <c r="IG54" s="8" t="s">
        <v>74</v>
      </c>
      <c r="IH54" s="4" t="e">
        <f>IF(IG54=#REF!,#REF!,0)</f>
        <v>#REF!</v>
      </c>
      <c r="IJ54" s="4" t="e">
        <f>IF(II54=#REF!,#REF!,0)</f>
        <v>#REF!</v>
      </c>
      <c r="IK54" s="8" t="s">
        <v>76</v>
      </c>
      <c r="IL54" s="4" t="e">
        <f>IF(IK54=#REF!,#REF!,0)</f>
        <v>#REF!</v>
      </c>
      <c r="IM54" s="19" t="e">
        <f>(HV54+HX54+HZ54+IB54+ID54+IF54+IH54+IJ54+IL54)*#REF!</f>
        <v>#REF!</v>
      </c>
      <c r="IN54" s="8" t="s">
        <v>7</v>
      </c>
      <c r="IO54" s="4" t="e">
        <f>IF(IN54=#REF!,#REF!,0)</f>
        <v>#REF!</v>
      </c>
      <c r="IP54" s="8" t="s">
        <v>77</v>
      </c>
      <c r="IQ54" s="4" t="e">
        <f>IF(IP54=#REF!,#REF!,0)</f>
        <v>#REF!</v>
      </c>
      <c r="IR54" s="8" t="s">
        <v>78</v>
      </c>
      <c r="IS54" s="4" t="e">
        <f>IF(IR54=#REF!,#REF!,0)</f>
        <v>#REF!</v>
      </c>
      <c r="IT54" s="8" t="s">
        <v>9</v>
      </c>
      <c r="IU54" s="4" t="e">
        <f>IF(IT54=#REF!,#REF!,0)</f>
        <v>#REF!</v>
      </c>
      <c r="IV54" s="19" t="e">
        <f>(IO54+IQ54+IS54+IU54)*#REF!</f>
        <v>#REF!</v>
      </c>
      <c r="IW54" s="8" t="s">
        <v>79</v>
      </c>
      <c r="IX54" s="4" t="e">
        <f>IF(IW54=#REF!,#REF!,0)</f>
        <v>#REF!</v>
      </c>
      <c r="IY54" s="8" t="s">
        <v>80</v>
      </c>
      <c r="IZ54" s="4" t="e">
        <f>IF(IY54=#REF!,#REF!,0)</f>
        <v>#REF!</v>
      </c>
      <c r="JB54" s="4" t="e">
        <f>IF(JA54=#REF!,#REF!,0)</f>
        <v>#REF!</v>
      </c>
      <c r="JC54" s="19" t="e">
        <f>(IX54+IZ54+JB54)*#REF!</f>
        <v>#REF!</v>
      </c>
      <c r="JD54" s="28" t="e">
        <f t="shared" si="23"/>
        <v>#REF!</v>
      </c>
      <c r="JE54" s="8" t="s">
        <v>161</v>
      </c>
      <c r="JF54" s="4" t="e">
        <f>VLOOKUP(JE54,#REF!,2,FALSE)</f>
        <v>#REF!</v>
      </c>
      <c r="JG54" s="19" t="e">
        <f>JF54*#REF!</f>
        <v>#REF!</v>
      </c>
      <c r="JH54" s="8" t="s">
        <v>82</v>
      </c>
      <c r="JI54" s="4" t="e">
        <f>IF(JH54=#REF!,#REF!,0)</f>
        <v>#REF!</v>
      </c>
      <c r="JJ54" s="8" t="s">
        <v>83</v>
      </c>
      <c r="JK54" s="4" t="e">
        <f>IF(JJ54=#REF!,#REF!,0)</f>
        <v>#REF!</v>
      </c>
      <c r="JL54" s="8" t="s">
        <v>84</v>
      </c>
      <c r="JM54" s="4" t="e">
        <f>IF(JL54=#REF!,#REF!,0)</f>
        <v>#REF!</v>
      </c>
      <c r="JO54" s="4" t="e">
        <f>IF(JN54=#REF!,#REF!,0)</f>
        <v>#REF!</v>
      </c>
      <c r="JP54" s="18" t="e">
        <f>(JI54+JK54+JM54+JO54)*#REF!</f>
        <v>#REF!</v>
      </c>
      <c r="JQ54" s="8" t="s">
        <v>86</v>
      </c>
      <c r="JR54" s="4" t="e">
        <f>IF(JQ54=#REF!,#REF!,0)</f>
        <v>#REF!</v>
      </c>
      <c r="JS54" s="8" t="s">
        <v>87</v>
      </c>
      <c r="JT54" s="4" t="e">
        <f>IF(JS54=#REF!,#REF!,0)</f>
        <v>#REF!</v>
      </c>
      <c r="JU54" s="8" t="s">
        <v>143</v>
      </c>
      <c r="JV54" s="4" t="e">
        <f>IF(JU54=#REF!,#REF!,0)</f>
        <v>#REF!</v>
      </c>
      <c r="JW54" s="20" t="e">
        <f>(JR54+JT54+JV54)*#REF!</f>
        <v>#REF!</v>
      </c>
      <c r="JX54" s="11" t="s">
        <v>144</v>
      </c>
      <c r="JY54" s="11" t="s">
        <v>144</v>
      </c>
      <c r="JZ54" s="11" t="s">
        <v>144</v>
      </c>
      <c r="KA54" s="11" t="s">
        <v>144</v>
      </c>
      <c r="KB54" s="11" t="s">
        <v>144</v>
      </c>
      <c r="KC54" s="11" t="s">
        <v>144</v>
      </c>
      <c r="KD54" s="11">
        <v>0</v>
      </c>
      <c r="KE54" s="11">
        <v>105</v>
      </c>
      <c r="KF54" s="11">
        <v>138</v>
      </c>
      <c r="KG54" s="11">
        <v>65</v>
      </c>
      <c r="KH54" s="11">
        <v>3</v>
      </c>
      <c r="KI54" s="11">
        <v>2.8119999999999998</v>
      </c>
      <c r="KJ54" s="11">
        <v>13.996</v>
      </c>
      <c r="KK54" s="11">
        <v>4.2119999999999997</v>
      </c>
      <c r="KL54" s="11">
        <v>17562595.84</v>
      </c>
      <c r="KM54" s="11">
        <v>14342000</v>
      </c>
      <c r="KN54" s="11">
        <v>3220595.84</v>
      </c>
      <c r="KO54" s="11">
        <v>11511723.880000001</v>
      </c>
      <c r="KP54" s="11">
        <v>98169.52</v>
      </c>
      <c r="KQ54" s="11">
        <v>4201930.37</v>
      </c>
      <c r="KR54" s="11">
        <v>0</v>
      </c>
      <c r="KS54" s="11">
        <v>19</v>
      </c>
      <c r="KT54" s="11">
        <v>9</v>
      </c>
      <c r="KU54" s="11">
        <v>8</v>
      </c>
      <c r="KV54" s="11" t="s">
        <v>146</v>
      </c>
      <c r="KW54" s="11" t="s">
        <v>147</v>
      </c>
    </row>
    <row r="55" spans="1:309" x14ac:dyDescent="0.25">
      <c r="A55" s="39">
        <v>105</v>
      </c>
      <c r="B55" s="11" t="s">
        <v>768</v>
      </c>
      <c r="C55" s="39" t="s">
        <v>1819</v>
      </c>
      <c r="D55" s="39" t="s">
        <v>335</v>
      </c>
      <c r="E55" s="39" t="s">
        <v>336</v>
      </c>
      <c r="F55" s="39" t="s">
        <v>337</v>
      </c>
      <c r="G55" s="39" t="s">
        <v>338</v>
      </c>
      <c r="H55" s="39" t="s">
        <v>339</v>
      </c>
      <c r="I55" s="39" t="s">
        <v>767</v>
      </c>
      <c r="J55" s="39" t="s">
        <v>1812</v>
      </c>
      <c r="K55" s="39" t="s">
        <v>1689</v>
      </c>
      <c r="L55" s="41" t="e">
        <f t="shared" si="12"/>
        <v>#REF!</v>
      </c>
      <c r="M55" s="36" t="e">
        <f t="shared" si="13"/>
        <v>#REF!</v>
      </c>
      <c r="N55" s="33" t="e">
        <f t="shared" si="14"/>
        <v>#REF!</v>
      </c>
      <c r="O55" s="23" t="e">
        <f t="shared" si="15"/>
        <v>#REF!</v>
      </c>
      <c r="P55" s="8" t="s">
        <v>154</v>
      </c>
      <c r="Q55" s="14" t="e">
        <f>VLOOKUP(P55,#REF!,2,FALSE)</f>
        <v>#REF!</v>
      </c>
      <c r="R55" s="8" t="s">
        <v>154</v>
      </c>
      <c r="S55" s="14" t="e">
        <f>VLOOKUP(R55,#REF!,2,FALSE)</f>
        <v>#REF!</v>
      </c>
      <c r="T55" s="15" t="e">
        <f>(Q55+S55)*#REF!</f>
        <v>#REF!</v>
      </c>
      <c r="V55" s="10" t="e">
        <f>IF(U55=#REF!,#REF!,0)</f>
        <v>#REF!</v>
      </c>
      <c r="X55" s="10" t="e">
        <f>IF(W55=#REF!,#REF!,0)</f>
        <v>#REF!</v>
      </c>
      <c r="Y55" s="8" t="s">
        <v>9</v>
      </c>
      <c r="Z55" s="10" t="e">
        <f>IF(Y55=#REF!,#REF!,0)</f>
        <v>#REF!</v>
      </c>
      <c r="AA55" s="8" t="s">
        <v>7</v>
      </c>
      <c r="AB55" s="10" t="e">
        <f>IF(AA55=#REF!,#REF!,0)</f>
        <v>#REF!</v>
      </c>
      <c r="AC55" s="8" t="s">
        <v>8</v>
      </c>
      <c r="AD55" s="10" t="e">
        <f>IF(AC55=#REF!,#REF!,0)</f>
        <v>#REF!</v>
      </c>
      <c r="AE55" s="8" t="s">
        <v>9</v>
      </c>
      <c r="AF55" s="10" t="e">
        <f>IF(AE55=#REF!,#REF!,0)</f>
        <v>#REF!</v>
      </c>
      <c r="AG55" s="8" t="s">
        <v>7</v>
      </c>
      <c r="AH55" s="10" t="e">
        <f>IF(AG55=#REF!,#REF!,0)</f>
        <v>#REF!</v>
      </c>
      <c r="AI55" s="8" t="s">
        <v>8</v>
      </c>
      <c r="AJ55" s="10" t="e">
        <f>IF(AI55=#REF!,#REF!,0)</f>
        <v>#REF!</v>
      </c>
      <c r="AK55" s="8" t="s">
        <v>9</v>
      </c>
      <c r="AL55" s="10" t="e">
        <f>IF(AK55=#REF!,#REF!,0)</f>
        <v>#REF!</v>
      </c>
      <c r="AM55" s="17" t="e">
        <f>(V55+X55+Z55+AB55+AD55+AF55+AH55+AJ55+AL55)*#REF!</f>
        <v>#REF!</v>
      </c>
      <c r="AN55" s="27" t="e">
        <f t="shared" si="16"/>
        <v>#REF!</v>
      </c>
      <c r="AP55" s="4" t="e">
        <f>IF(AO55=#REF!,#REF!,0)</f>
        <v>#REF!</v>
      </c>
      <c r="AQ55" s="8" t="s">
        <v>11</v>
      </c>
      <c r="AR55" s="4" t="e">
        <f>IF(AQ55=#REF!,#REF!,0)</f>
        <v>#REF!</v>
      </c>
      <c r="AS55" s="8" t="s">
        <v>12</v>
      </c>
      <c r="AT55" s="4" t="e">
        <f>IF(AS55=#REF!,#REF!,0)</f>
        <v>#REF!</v>
      </c>
      <c r="AU55" s="8" t="s">
        <v>13</v>
      </c>
      <c r="AV55" s="4" t="e">
        <f>IF(AU55=#REF!,#REF!,0)</f>
        <v>#REF!</v>
      </c>
      <c r="AW55" s="8" t="s">
        <v>14</v>
      </c>
      <c r="AX55" s="4" t="e">
        <f>IF(AW55=#REF!,#REF!,0)</f>
        <v>#REF!</v>
      </c>
      <c r="AY55" s="8" t="s">
        <v>15</v>
      </c>
      <c r="AZ55" s="4" t="e">
        <f>IF(AY55=#REF!,#REF!,0)</f>
        <v>#REF!</v>
      </c>
      <c r="BA55" s="20" t="e">
        <f>(AP55+AR55+AT55+AV55+AX55+AZ55)*#REF!</f>
        <v>#REF!</v>
      </c>
      <c r="BB55" s="8" t="s">
        <v>204</v>
      </c>
      <c r="BC55" s="4" t="e">
        <f>VLOOKUP(BB55,#REF!,2,FALSE)</f>
        <v>#REF!</v>
      </c>
      <c r="BD55" s="20" t="e">
        <f>BC55*#REF!</f>
        <v>#REF!</v>
      </c>
      <c r="BE55" s="8" t="s">
        <v>205</v>
      </c>
      <c r="BF55" s="4" t="e">
        <f>VLOOKUP(BE55,#REF!,2,0)</f>
        <v>#REF!</v>
      </c>
      <c r="BG55" s="20" t="e">
        <f>BF55*#REF!</f>
        <v>#REF!</v>
      </c>
      <c r="BH55" s="8" t="s">
        <v>123</v>
      </c>
      <c r="BI55" s="4" t="e">
        <f>VLOOKUP(BH55,#REF!,2,FALSE)</f>
        <v>#REF!</v>
      </c>
      <c r="BJ55" s="19" t="e">
        <f>BI55*#REF!</f>
        <v>#REF!</v>
      </c>
      <c r="BK55" s="8" t="s">
        <v>124</v>
      </c>
      <c r="BL55" s="4" t="e">
        <f>VLOOKUP(BK55,#REF!,2,FALSE)</f>
        <v>#REF!</v>
      </c>
      <c r="BM55" s="8" t="s">
        <v>125</v>
      </c>
      <c r="BN55" s="4" t="e">
        <f>VLOOKUP(BM55,#REF!,2,FALSE)</f>
        <v>#REF!</v>
      </c>
      <c r="BO55" s="20" t="e">
        <f>(BL55+BN55)*#REF!</f>
        <v>#REF!</v>
      </c>
      <c r="BP55" s="28" t="e">
        <f t="shared" si="17"/>
        <v>#REF!</v>
      </c>
      <c r="BQ55" s="8" t="s">
        <v>19</v>
      </c>
      <c r="BR55" s="4" t="e">
        <f>IF(BQ55=#REF!,#REF!,0)</f>
        <v>#REF!</v>
      </c>
      <c r="BS55" s="8" t="s">
        <v>20</v>
      </c>
      <c r="BT55" s="4" t="e">
        <f>IF(BS55=#REF!,#REF!,0)</f>
        <v>#REF!</v>
      </c>
      <c r="BU55" s="8" t="s">
        <v>21</v>
      </c>
      <c r="BV55" s="4" t="e">
        <f>IF(BU55=#REF!,#REF!,0)</f>
        <v>#REF!</v>
      </c>
      <c r="BW55" s="8" t="s">
        <v>22</v>
      </c>
      <c r="BX55" s="4" t="e">
        <f>IF(BW55=#REF!,#REF!,0)</f>
        <v>#REF!</v>
      </c>
      <c r="BY55" s="8" t="s">
        <v>23</v>
      </c>
      <c r="BZ55" s="4" t="e">
        <f>IF(BY55=#REF!,#REF!,0)</f>
        <v>#REF!</v>
      </c>
      <c r="CA55" s="8" t="s">
        <v>24</v>
      </c>
      <c r="CB55" s="4" t="e">
        <f>IF(CA55=#REF!,#REF!,0)</f>
        <v>#REF!</v>
      </c>
      <c r="CC55" s="8" t="s">
        <v>25</v>
      </c>
      <c r="CD55" s="4" t="e">
        <f>IF(CC55=#REF!,#REF!,0)</f>
        <v>#REF!</v>
      </c>
      <c r="CE55" s="8" t="s">
        <v>26</v>
      </c>
      <c r="CF55" s="4" t="e">
        <f>IF(CE55=#REF!,#REF!,0)</f>
        <v>#REF!</v>
      </c>
      <c r="CG55" s="20" t="e">
        <f>(BR55+BT55+BV55+BX55+BZ55+CB55+CD55+CF55)*#REF!</f>
        <v>#REF!</v>
      </c>
      <c r="CH55" s="8" t="s">
        <v>27</v>
      </c>
      <c r="CI55" s="4" t="e">
        <f>IF(CH55=#REF!,#REF!,0)</f>
        <v>#REF!</v>
      </c>
      <c r="CK55" s="4" t="e">
        <f>IF(CJ55=#REF!,#REF!,0)</f>
        <v>#REF!</v>
      </c>
      <c r="CL55" s="8" t="s">
        <v>29</v>
      </c>
      <c r="CM55" s="4" t="e">
        <f>IF(CL55=#REF!,#REF!,0)</f>
        <v>#REF!</v>
      </c>
      <c r="CN55" s="20" t="e">
        <f>(CI55+CK55+CM55)*#REF!</f>
        <v>#REF!</v>
      </c>
      <c r="CO55" s="8" t="s">
        <v>291</v>
      </c>
      <c r="CP55" s="4" t="e">
        <f>VLOOKUP(CO55,#REF!,2,FALSE)</f>
        <v>#REF!</v>
      </c>
      <c r="CQ55" s="20" t="e">
        <f>CP55*#REF!</f>
        <v>#REF!</v>
      </c>
      <c r="CR55" s="8" t="s">
        <v>140</v>
      </c>
      <c r="CS55" s="4" t="e">
        <f>VLOOKUP(CR55,#REF!,2,FALSE)</f>
        <v>#REF!</v>
      </c>
      <c r="CU55" s="4" t="e">
        <f>IF(CT55=#REF!,#REF!,0)</f>
        <v>#REF!</v>
      </c>
      <c r="CW55" s="4" t="e">
        <f>IF(CV55=#REF!,#REF!,0)</f>
        <v>#REF!</v>
      </c>
      <c r="CY55" s="4" t="e">
        <f>IF(CX55=#REF!,#REF!,0)</f>
        <v>#REF!</v>
      </c>
      <c r="DA55" s="4" t="e">
        <f>IF(CZ55=#REF!,#REF!,0)</f>
        <v>#REF!</v>
      </c>
      <c r="DB55" s="20" t="e">
        <f>(CS55+CU55+CW55+CY55+DA55)*#REF!</f>
        <v>#REF!</v>
      </c>
      <c r="DC55" s="8" t="s">
        <v>35</v>
      </c>
      <c r="DD55" s="4" t="e">
        <f>IF(DC55=#REF!,#REF!,0)</f>
        <v>#REF!</v>
      </c>
      <c r="DE55" s="8" t="s">
        <v>36</v>
      </c>
      <c r="DF55" s="4" t="e">
        <f>IF(DE55=#REF!,#REF!,0)</f>
        <v>#REF!</v>
      </c>
      <c r="DH55" s="4" t="e">
        <f>IF(DG55=#REF!,#REF!,0)</f>
        <v>#REF!</v>
      </c>
      <c r="DI55" s="19" t="e">
        <f>(DD55+DF55+DH55)*#REF!</f>
        <v>#REF!</v>
      </c>
      <c r="DK55" s="4" t="e">
        <f>IF(DJ55=#REF!,#REF!,0)</f>
        <v>#REF!</v>
      </c>
      <c r="DM55" s="4" t="e">
        <f>IF(DL55=#REF!,#REF!,0)</f>
        <v>#REF!</v>
      </c>
      <c r="DO55" s="4" t="e">
        <f>IF(DN55=#REF!,#REF!,0)</f>
        <v>#REF!</v>
      </c>
      <c r="DQ55" s="4" t="e">
        <f>IF(DP55=#REF!,#REF!,0)</f>
        <v>#REF!</v>
      </c>
      <c r="DS55" s="4" t="e">
        <f>IF(DR55=#REF!,#REF!,0)</f>
        <v>#REF!</v>
      </c>
      <c r="DU55" s="4" t="e">
        <f>IF(DT55=#REF!,#REF!,0)</f>
        <v>#REF!</v>
      </c>
      <c r="DV55" s="19" t="e">
        <f>(DK55+DM55+DO55+DQ55+DS55+DU55)*#REF!</f>
        <v>#REF!</v>
      </c>
      <c r="DW55" s="28" t="e">
        <f t="shared" si="18"/>
        <v>#REF!</v>
      </c>
      <c r="DX55" s="8" t="s">
        <v>42</v>
      </c>
      <c r="DY55" s="4" t="e">
        <f>IF(DX55=#REF!,#REF!,0)</f>
        <v>#REF!</v>
      </c>
      <c r="DZ55" s="8" t="s">
        <v>43</v>
      </c>
      <c r="EA55" s="4" t="e">
        <f>IF(DZ55=#REF!,#REF!,0)</f>
        <v>#REF!</v>
      </c>
      <c r="EB55" s="8" t="s">
        <v>44</v>
      </c>
      <c r="EC55" s="4" t="e">
        <f>IF(EB55=#REF!,#REF!,0)</f>
        <v>#REF!</v>
      </c>
      <c r="EE55" s="4" t="e">
        <f>IF(ED55=#REF!,#REF!,0)</f>
        <v>#REF!</v>
      </c>
      <c r="EG55" s="4" t="e">
        <f>IF(EF55=#REF!,#REF!,0)</f>
        <v>#REF!</v>
      </c>
      <c r="EH55" s="19" t="e">
        <f>(DY55+EA55+EC55+EE55+EG55)*#REF!</f>
        <v>#REF!</v>
      </c>
      <c r="EI55" s="8" t="s">
        <v>159</v>
      </c>
      <c r="EJ55" s="4" t="e">
        <f>VLOOKUP(EI55,#REF!,2,FALSE)</f>
        <v>#REF!</v>
      </c>
      <c r="EK55" s="19" t="e">
        <f>EJ55*#REF!</f>
        <v>#REF!</v>
      </c>
      <c r="EL55" s="28" t="e">
        <f t="shared" si="19"/>
        <v>#REF!</v>
      </c>
      <c r="EN55" s="4" t="e">
        <f>IF(EM55=#REF!,#REF!,0)</f>
        <v>#REF!</v>
      </c>
      <c r="EP55" s="4" t="e">
        <f>IF(EO55=#REF!,#REF!,0)</f>
        <v>#REF!</v>
      </c>
      <c r="ER55" s="4" t="e">
        <f>IF(EQ55=#REF!,#REF!,0)</f>
        <v>#REF!</v>
      </c>
      <c r="ET55" s="4" t="e">
        <f>IF(ES55=#REF!,#REF!,0)</f>
        <v>#REF!</v>
      </c>
      <c r="EU55" s="19" t="e">
        <f>(EN55+EP55+ER55+ET55)*#REF!</f>
        <v>#REF!</v>
      </c>
      <c r="EW55" s="4" t="e">
        <f>IF(EV55=#REF!,#REF!,0)</f>
        <v>#REF!</v>
      </c>
      <c r="EX55" s="8" t="s">
        <v>133</v>
      </c>
      <c r="EY55" s="4" t="e">
        <f>IF(EX55=#REF!,#REF!,0)</f>
        <v>#REF!</v>
      </c>
      <c r="FA55" s="4" t="e">
        <f>IF(EZ55=#REF!,#REF!,0)</f>
        <v>#REF!</v>
      </c>
      <c r="FB55" s="19" t="e">
        <f>(EW55+EY55+FA55)*#REF!</f>
        <v>#REF!</v>
      </c>
      <c r="FC55" s="30" t="e">
        <f t="shared" si="20"/>
        <v>#REF!</v>
      </c>
      <c r="FD55" s="28" t="e">
        <f t="shared" si="21"/>
        <v>#REF!</v>
      </c>
      <c r="FE55" s="8" t="s">
        <v>51</v>
      </c>
      <c r="FF55" s="4" t="e">
        <f>IF(FE55=#REF!,#REF!,0)</f>
        <v>#REF!</v>
      </c>
      <c r="FG55" s="8" t="s">
        <v>134</v>
      </c>
      <c r="FH55" s="4" t="e">
        <f>IF(FG55=#REF!,#REF!,0)</f>
        <v>#REF!</v>
      </c>
      <c r="FI55" s="8" t="s">
        <v>135</v>
      </c>
      <c r="FJ55" s="4" t="e">
        <f>IF(FI55=#REF!,#REF!,0)</f>
        <v>#REF!</v>
      </c>
      <c r="FK55" s="8" t="s">
        <v>136</v>
      </c>
      <c r="FL55" s="4" t="e">
        <f>IF(FK55=#REF!,#REF!,0)</f>
        <v>#REF!</v>
      </c>
      <c r="FM55" s="8" t="s">
        <v>174</v>
      </c>
      <c r="FN55" s="4" t="e">
        <f>IF(FM55=#REF!,#REF!,0)</f>
        <v>#REF!</v>
      </c>
      <c r="FO55" s="8" t="s">
        <v>52</v>
      </c>
      <c r="FP55" s="4" t="e">
        <f>IF(FO55=#REF!,#REF!,0)</f>
        <v>#REF!</v>
      </c>
      <c r="FQ55" s="8" t="s">
        <v>53</v>
      </c>
      <c r="FR55" s="4" t="e">
        <f>IF(FQ55=#REF!,#REF!,0)</f>
        <v>#REF!</v>
      </c>
      <c r="FS55" s="19" t="e">
        <f>(FF55+FH55+FJ55+FL55+FN55+FP55+FR55)*#REF!</f>
        <v>#REF!</v>
      </c>
      <c r="FU55" s="4" t="e">
        <f>IF(FT55=#REF!,#REF!,0)</f>
        <v>#REF!</v>
      </c>
      <c r="FW55" s="4" t="e">
        <f>IF(FV55=#REF!,#REF!,0)</f>
        <v>#REF!</v>
      </c>
      <c r="FY55" s="4" t="e">
        <f>IF(FX55=#REF!,#REF!,0)</f>
        <v>#REF!</v>
      </c>
      <c r="GA55" s="4" t="e">
        <f>IF(FZ55=#REF!,#REF!,0)</f>
        <v>#REF!</v>
      </c>
      <c r="GC55" s="4" t="e">
        <f>IF(GB55=#REF!,#REF!,0)</f>
        <v>#REF!</v>
      </c>
      <c r="GE55" s="4" t="e">
        <f>IF(GD55=#REF!,#REF!,0)</f>
        <v>#REF!</v>
      </c>
      <c r="GG55" s="4" t="e">
        <f>IF(GF55=#REF!,#REF!,0)</f>
        <v>#REF!</v>
      </c>
      <c r="GI55" s="4" t="e">
        <f>IF(GH55=#REF!,#REF!,0)</f>
        <v>#REF!</v>
      </c>
      <c r="GK55" s="4" t="e">
        <f>IF(GJ55=#REF!,#REF!,0)</f>
        <v>#REF!</v>
      </c>
      <c r="GM55" s="4" t="e">
        <f>IF(GL55=#REF!,#REF!,0)</f>
        <v>#REF!</v>
      </c>
      <c r="GN55" s="19" t="e">
        <f>(FU55+FW55+FY55+GA55+GC55+GE55+GG55+GI55+GK55+GM55)*#REF!</f>
        <v>#REF!</v>
      </c>
      <c r="GO55" s="8" t="s">
        <v>55</v>
      </c>
      <c r="GP55" s="4" t="e">
        <f>IF(GO55=#REF!,#REF!,0)</f>
        <v>#REF!</v>
      </c>
      <c r="GQ55" s="8" t="s">
        <v>56</v>
      </c>
      <c r="GR55" s="4" t="e">
        <f>IF(GQ55=#REF!,#REF!,0)</f>
        <v>#REF!</v>
      </c>
      <c r="GT55" s="4" t="e">
        <f>IF(GS55=#REF!,#REF!,0)</f>
        <v>#REF!</v>
      </c>
      <c r="GV55" s="4" t="e">
        <f>IF(GU55=#REF!,#REF!,0)</f>
        <v>#REF!</v>
      </c>
      <c r="GW55" s="8" t="s">
        <v>59</v>
      </c>
      <c r="GX55" s="4" t="e">
        <f>IF(GW55=#REF!,#REF!,0)</f>
        <v>#REF!</v>
      </c>
      <c r="GY55" s="18" t="e">
        <f>(GP55+GR55+GT55+GV55+GX55)*#REF!</f>
        <v>#REF!</v>
      </c>
      <c r="HA55" s="4" t="e">
        <f>IF(GZ55=#REF!,#REF!,0)</f>
        <v>#REF!</v>
      </c>
      <c r="HC55" s="4" t="e">
        <f>IF(HB55=#REF!,#REF!,0)</f>
        <v>#REF!</v>
      </c>
      <c r="HD55" s="8" t="s">
        <v>62</v>
      </c>
      <c r="HE55" s="4" t="e">
        <f>IF(HD55=#REF!,#REF!,0)</f>
        <v>#REF!</v>
      </c>
      <c r="HF55" s="8" t="s">
        <v>63</v>
      </c>
      <c r="HG55" s="4" t="e">
        <f>IF(HF55=#REF!,#REF!,0)</f>
        <v>#REF!</v>
      </c>
      <c r="HI55" s="4" t="e">
        <f>IF(HH55=#REF!,#REF!,0)</f>
        <v>#REF!</v>
      </c>
      <c r="HK55" s="4" t="e">
        <f>IF(HJ55=#REF!,#REF!,0)</f>
        <v>#REF!</v>
      </c>
      <c r="HM55" s="4" t="e">
        <f>IF(HL55=#REF!,#REF!,0)</f>
        <v>#REF!</v>
      </c>
      <c r="HN55" s="8" t="s">
        <v>67</v>
      </c>
      <c r="HO55" s="4" t="e">
        <f>IF(HN55=#REF!,#REF!,0)</f>
        <v>#REF!</v>
      </c>
      <c r="HP55" s="18" t="e">
        <f>(HA55+HC55+HE55+HG55+HI55+HK55+HM55+HO55)*#REF!</f>
        <v>#REF!</v>
      </c>
      <c r="HQ55" s="28" t="e">
        <f t="shared" si="22"/>
        <v>#REF!</v>
      </c>
      <c r="HR55" s="8" t="s">
        <v>160</v>
      </c>
      <c r="HS55" s="4" t="e">
        <f>VLOOKUP(HR55,#REF!,2,FALSE)</f>
        <v>#REF!</v>
      </c>
      <c r="HT55" s="19" t="e">
        <f>HS55*#REF!</f>
        <v>#REF!</v>
      </c>
      <c r="HU55" s="8" t="s">
        <v>141</v>
      </c>
      <c r="HV55" s="4" t="e">
        <f>IF(HU55=#REF!,#REF!,0)</f>
        <v>#REF!</v>
      </c>
      <c r="HW55" s="8" t="s">
        <v>69</v>
      </c>
      <c r="HX55" s="4" t="e">
        <f>IF(HW55=#REF!,#REF!,0)</f>
        <v>#REF!</v>
      </c>
      <c r="HZ55" s="4" t="e">
        <f>IF(HY55=#REF!,#REF!,0)</f>
        <v>#REF!</v>
      </c>
      <c r="IA55" s="8" t="s">
        <v>71</v>
      </c>
      <c r="IB55" s="4" t="e">
        <f>IF(IA55=#REF!,#REF!,0)</f>
        <v>#REF!</v>
      </c>
      <c r="ID55" s="4" t="e">
        <f>IF(IC55=#REF!,#REF!,0)</f>
        <v>#REF!</v>
      </c>
      <c r="IE55" s="8" t="s">
        <v>73</v>
      </c>
      <c r="IF55" s="4" t="e">
        <f>IF(IE55=#REF!,#REF!,0)</f>
        <v>#REF!</v>
      </c>
      <c r="IG55" s="8" t="s">
        <v>74</v>
      </c>
      <c r="IH55" s="4" t="e">
        <f>IF(IG55=#REF!,#REF!,0)</f>
        <v>#REF!</v>
      </c>
      <c r="IJ55" s="4" t="e">
        <f>IF(II55=#REF!,#REF!,0)</f>
        <v>#REF!</v>
      </c>
      <c r="IK55" s="8" t="s">
        <v>76</v>
      </c>
      <c r="IL55" s="4" t="e">
        <f>IF(IK55=#REF!,#REF!,0)</f>
        <v>#REF!</v>
      </c>
      <c r="IM55" s="19" t="e">
        <f>(HV55+HX55+HZ55+IB55+ID55+IF55+IH55+IJ55+IL55)*#REF!</f>
        <v>#REF!</v>
      </c>
      <c r="IN55" s="8" t="s">
        <v>7</v>
      </c>
      <c r="IO55" s="4" t="e">
        <f>IF(IN55=#REF!,#REF!,0)</f>
        <v>#REF!</v>
      </c>
      <c r="IP55" s="8" t="s">
        <v>77</v>
      </c>
      <c r="IQ55" s="4" t="e">
        <f>IF(IP55=#REF!,#REF!,0)</f>
        <v>#REF!</v>
      </c>
      <c r="IR55" s="8" t="s">
        <v>78</v>
      </c>
      <c r="IS55" s="4" t="e">
        <f>IF(IR55=#REF!,#REF!,0)</f>
        <v>#REF!</v>
      </c>
      <c r="IT55" s="8" t="s">
        <v>9</v>
      </c>
      <c r="IU55" s="4" t="e">
        <f>IF(IT55=#REF!,#REF!,0)</f>
        <v>#REF!</v>
      </c>
      <c r="IV55" s="19" t="e">
        <f>(IO55+IQ55+IS55+IU55)*#REF!</f>
        <v>#REF!</v>
      </c>
      <c r="IW55" s="8" t="s">
        <v>79</v>
      </c>
      <c r="IX55" s="4" t="e">
        <f>IF(IW55=#REF!,#REF!,0)</f>
        <v>#REF!</v>
      </c>
      <c r="IY55" s="8" t="s">
        <v>80</v>
      </c>
      <c r="IZ55" s="4" t="e">
        <f>IF(IY55=#REF!,#REF!,0)</f>
        <v>#REF!</v>
      </c>
      <c r="JB55" s="4" t="e">
        <f>IF(JA55=#REF!,#REF!,0)</f>
        <v>#REF!</v>
      </c>
      <c r="JC55" s="19" t="e">
        <f>(IX55+IZ55+JB55)*#REF!</f>
        <v>#REF!</v>
      </c>
      <c r="JD55" s="28" t="e">
        <f t="shared" si="23"/>
        <v>#REF!</v>
      </c>
      <c r="JE55" s="8" t="s">
        <v>161</v>
      </c>
      <c r="JF55" s="4" t="e">
        <f>VLOOKUP(JE55,#REF!,2,FALSE)</f>
        <v>#REF!</v>
      </c>
      <c r="JG55" s="19" t="e">
        <f>JF55*#REF!</f>
        <v>#REF!</v>
      </c>
      <c r="JH55" s="8" t="s">
        <v>82</v>
      </c>
      <c r="JI55" s="4" t="e">
        <f>IF(JH55=#REF!,#REF!,0)</f>
        <v>#REF!</v>
      </c>
      <c r="JJ55" s="8" t="s">
        <v>83</v>
      </c>
      <c r="JK55" s="4" t="e">
        <f>IF(JJ55=#REF!,#REF!,0)</f>
        <v>#REF!</v>
      </c>
      <c r="JL55" s="8" t="s">
        <v>84</v>
      </c>
      <c r="JM55" s="4" t="e">
        <f>IF(JL55=#REF!,#REF!,0)</f>
        <v>#REF!</v>
      </c>
      <c r="JO55" s="4" t="e">
        <f>IF(JN55=#REF!,#REF!,0)</f>
        <v>#REF!</v>
      </c>
      <c r="JP55" s="18" t="e">
        <f>(JI55+JK55+JM55+JO55)*#REF!</f>
        <v>#REF!</v>
      </c>
      <c r="JQ55" s="8" t="s">
        <v>86</v>
      </c>
      <c r="JR55" s="4" t="e">
        <f>IF(JQ55=#REF!,#REF!,0)</f>
        <v>#REF!</v>
      </c>
      <c r="JS55" s="8" t="s">
        <v>87</v>
      </c>
      <c r="JT55" s="4" t="e">
        <f>IF(JS55=#REF!,#REF!,0)</f>
        <v>#REF!</v>
      </c>
      <c r="JU55" s="8" t="s">
        <v>143</v>
      </c>
      <c r="JV55" s="4" t="e">
        <f>IF(JU55=#REF!,#REF!,0)</f>
        <v>#REF!</v>
      </c>
      <c r="JW55" s="20" t="e">
        <f>(JR55+JT55+JV55)*#REF!</f>
        <v>#REF!</v>
      </c>
      <c r="JX55" s="11" t="s">
        <v>144</v>
      </c>
      <c r="JY55" s="11" t="s">
        <v>144</v>
      </c>
      <c r="JZ55" s="11" t="s">
        <v>144</v>
      </c>
      <c r="KA55" s="11" t="s">
        <v>144</v>
      </c>
      <c r="KB55" s="11" t="s">
        <v>144</v>
      </c>
      <c r="KC55" s="11" t="s">
        <v>144</v>
      </c>
      <c r="KD55" s="11">
        <v>0</v>
      </c>
      <c r="KE55" s="11">
        <v>105</v>
      </c>
      <c r="KF55" s="11">
        <v>143</v>
      </c>
      <c r="KG55" s="11">
        <v>65</v>
      </c>
      <c r="KH55" s="11">
        <v>3</v>
      </c>
      <c r="KI55" s="11">
        <v>2.8119999999999998</v>
      </c>
      <c r="KJ55" s="11">
        <v>17.486999999999998</v>
      </c>
      <c r="KK55" s="11">
        <v>4.5609999999999999</v>
      </c>
      <c r="KL55" s="11">
        <v>17562595.84</v>
      </c>
      <c r="KM55" s="11">
        <v>14342000</v>
      </c>
      <c r="KN55" s="11">
        <v>3220595.84</v>
      </c>
      <c r="KO55" s="11">
        <v>11511723.880000001</v>
      </c>
      <c r="KP55" s="11">
        <v>98169.52</v>
      </c>
      <c r="KQ55" s="11">
        <v>4201930.37</v>
      </c>
      <c r="KR55" s="11">
        <v>0</v>
      </c>
      <c r="KS55" s="11">
        <v>19</v>
      </c>
      <c r="KT55" s="11">
        <v>9</v>
      </c>
      <c r="KU55" s="11">
        <v>8</v>
      </c>
      <c r="KV55" s="11" t="s">
        <v>146</v>
      </c>
      <c r="KW55" s="11" t="s">
        <v>147</v>
      </c>
    </row>
    <row r="56" spans="1:309" x14ac:dyDescent="0.25">
      <c r="A56" s="39">
        <v>77</v>
      </c>
      <c r="B56" s="11" t="s">
        <v>628</v>
      </c>
      <c r="C56" s="39" t="s">
        <v>1851</v>
      </c>
      <c r="D56" s="39" t="s">
        <v>622</v>
      </c>
      <c r="E56" s="39" t="s">
        <v>623</v>
      </c>
      <c r="F56" s="39" t="s">
        <v>624</v>
      </c>
      <c r="G56" s="39" t="s">
        <v>625</v>
      </c>
      <c r="H56" s="39" t="s">
        <v>626</v>
      </c>
      <c r="I56" s="39" t="s">
        <v>627</v>
      </c>
      <c r="J56" s="39" t="s">
        <v>1812</v>
      </c>
      <c r="K56" s="39" t="s">
        <v>1703</v>
      </c>
      <c r="L56" s="41" t="e">
        <f t="shared" si="12"/>
        <v>#REF!</v>
      </c>
      <c r="M56" s="36" t="e">
        <f t="shared" si="13"/>
        <v>#REF!</v>
      </c>
      <c r="N56" s="33" t="e">
        <f t="shared" si="14"/>
        <v>#REF!</v>
      </c>
      <c r="O56" s="23" t="e">
        <f t="shared" si="15"/>
        <v>#REF!</v>
      </c>
      <c r="P56" s="8" t="s">
        <v>154</v>
      </c>
      <c r="Q56" s="14" t="e">
        <f>VLOOKUP(P56,#REF!,2,FALSE)</f>
        <v>#REF!</v>
      </c>
      <c r="R56" s="8" t="s">
        <v>154</v>
      </c>
      <c r="S56" s="14" t="e">
        <f>VLOOKUP(R56,#REF!,2,FALSE)</f>
        <v>#REF!</v>
      </c>
      <c r="T56" s="15" t="e">
        <f>(Q56+S56)*#REF!</f>
        <v>#REF!</v>
      </c>
      <c r="U56" s="8" t="s">
        <v>7</v>
      </c>
      <c r="V56" s="10" t="e">
        <f>IF(U56=#REF!,#REF!,0)</f>
        <v>#REF!</v>
      </c>
      <c r="W56" s="8" t="s">
        <v>8</v>
      </c>
      <c r="X56" s="10" t="e">
        <f>IF(W56=#REF!,#REF!,0)</f>
        <v>#REF!</v>
      </c>
      <c r="Y56" s="8" t="s">
        <v>9</v>
      </c>
      <c r="Z56" s="10" t="e">
        <f>IF(Y56=#REF!,#REF!,0)</f>
        <v>#REF!</v>
      </c>
      <c r="AA56" s="8" t="s">
        <v>7</v>
      </c>
      <c r="AB56" s="10" t="e">
        <f>IF(AA56=#REF!,#REF!,0)</f>
        <v>#REF!</v>
      </c>
      <c r="AC56" s="8" t="s">
        <v>8</v>
      </c>
      <c r="AD56" s="10" t="e">
        <f>IF(AC56=#REF!,#REF!,0)</f>
        <v>#REF!</v>
      </c>
      <c r="AE56" s="8" t="s">
        <v>9</v>
      </c>
      <c r="AF56" s="10" t="e">
        <f>IF(AE56=#REF!,#REF!,0)</f>
        <v>#REF!</v>
      </c>
      <c r="AG56" s="8" t="s">
        <v>7</v>
      </c>
      <c r="AH56" s="10" t="e">
        <f>IF(AG56=#REF!,#REF!,0)</f>
        <v>#REF!</v>
      </c>
      <c r="AI56" s="8" t="s">
        <v>8</v>
      </c>
      <c r="AJ56" s="10" t="e">
        <f>IF(AI56=#REF!,#REF!,0)</f>
        <v>#REF!</v>
      </c>
      <c r="AK56" s="8" t="s">
        <v>9</v>
      </c>
      <c r="AL56" s="10" t="e">
        <f>IF(AK56=#REF!,#REF!,0)</f>
        <v>#REF!</v>
      </c>
      <c r="AM56" s="17" t="e">
        <f>(V56+X56+Z56+AB56+AD56+AF56+AH56+AJ56+AL56)*#REF!</f>
        <v>#REF!</v>
      </c>
      <c r="AN56" s="27" t="e">
        <f t="shared" si="16"/>
        <v>#REF!</v>
      </c>
      <c r="AP56" s="4" t="e">
        <f>IF(AO56=#REF!,#REF!,0)</f>
        <v>#REF!</v>
      </c>
      <c r="AR56" s="4" t="e">
        <f>IF(AQ56=#REF!,#REF!,0)</f>
        <v>#REF!</v>
      </c>
      <c r="AS56" s="8" t="s">
        <v>12</v>
      </c>
      <c r="AT56" s="4" t="e">
        <f>IF(AS56=#REF!,#REF!,0)</f>
        <v>#REF!</v>
      </c>
      <c r="AV56" s="4" t="e">
        <f>IF(AU56=#REF!,#REF!,0)</f>
        <v>#REF!</v>
      </c>
      <c r="AX56" s="4" t="e">
        <f>IF(AW56=#REF!,#REF!,0)</f>
        <v>#REF!</v>
      </c>
      <c r="AY56" s="8" t="s">
        <v>15</v>
      </c>
      <c r="AZ56" s="4" t="e">
        <f>IF(AY56=#REF!,#REF!,0)</f>
        <v>#REF!</v>
      </c>
      <c r="BA56" s="20" t="e">
        <f>(AP56+AR56+AT56+AV56+AX56+AZ56)*#REF!</f>
        <v>#REF!</v>
      </c>
      <c r="BB56" s="8" t="s">
        <v>204</v>
      </c>
      <c r="BC56" s="4" t="e">
        <f>VLOOKUP(BB56,#REF!,2,FALSE)</f>
        <v>#REF!</v>
      </c>
      <c r="BD56" s="20" t="e">
        <f>BC56*#REF!</f>
        <v>#REF!</v>
      </c>
      <c r="BE56" s="8" t="s">
        <v>205</v>
      </c>
      <c r="BF56" s="4" t="e">
        <f>VLOOKUP(BE56,#REF!,2,0)</f>
        <v>#REF!</v>
      </c>
      <c r="BG56" s="20" t="e">
        <f>BF56*#REF!</f>
        <v>#REF!</v>
      </c>
      <c r="BH56" s="8" t="s">
        <v>156</v>
      </c>
      <c r="BI56" s="4" t="e">
        <f>VLOOKUP(BH56,#REF!,2,FALSE)</f>
        <v>#REF!</v>
      </c>
      <c r="BJ56" s="19" t="e">
        <f>BI56*#REF!</f>
        <v>#REF!</v>
      </c>
      <c r="BK56" s="8" t="s">
        <v>124</v>
      </c>
      <c r="BL56" s="4" t="e">
        <f>VLOOKUP(BK56,#REF!,2,FALSE)</f>
        <v>#REF!</v>
      </c>
      <c r="BM56" s="8" t="s">
        <v>125</v>
      </c>
      <c r="BN56" s="4" t="e">
        <f>VLOOKUP(BM56,#REF!,2,FALSE)</f>
        <v>#REF!</v>
      </c>
      <c r="BO56" s="20" t="e">
        <f>(BL56+BN56)*#REF!</f>
        <v>#REF!</v>
      </c>
      <c r="BP56" s="28" t="e">
        <f t="shared" si="17"/>
        <v>#REF!</v>
      </c>
      <c r="BR56" s="4" t="e">
        <f>IF(BQ56=#REF!,#REF!,0)</f>
        <v>#REF!</v>
      </c>
      <c r="BT56" s="4" t="e">
        <f>IF(BS56=#REF!,#REF!,0)</f>
        <v>#REF!</v>
      </c>
      <c r="BV56" s="4" t="e">
        <f>IF(BU56=#REF!,#REF!,0)</f>
        <v>#REF!</v>
      </c>
      <c r="BX56" s="4" t="e">
        <f>IF(BW56=#REF!,#REF!,0)</f>
        <v>#REF!</v>
      </c>
      <c r="BZ56" s="4" t="e">
        <f>IF(BY56=#REF!,#REF!,0)</f>
        <v>#REF!</v>
      </c>
      <c r="CB56" s="4" t="e">
        <f>IF(CA56=#REF!,#REF!,0)</f>
        <v>#REF!</v>
      </c>
      <c r="CD56" s="4" t="e">
        <f>IF(CC56=#REF!,#REF!,0)</f>
        <v>#REF!</v>
      </c>
      <c r="CF56" s="4" t="e">
        <f>IF(CE56=#REF!,#REF!,0)</f>
        <v>#REF!</v>
      </c>
      <c r="CG56" s="20" t="e">
        <f>(BR56+BT56+BV56+BX56+BZ56+CB56+CD56+CF56)*#REF!</f>
        <v>#REF!</v>
      </c>
      <c r="CH56" s="8" t="s">
        <v>27</v>
      </c>
      <c r="CI56" s="4" t="e">
        <f>IF(CH56=#REF!,#REF!,0)</f>
        <v>#REF!</v>
      </c>
      <c r="CK56" s="4" t="e">
        <f>IF(CJ56=#REF!,#REF!,0)</f>
        <v>#REF!</v>
      </c>
      <c r="CL56" s="8" t="s">
        <v>29</v>
      </c>
      <c r="CM56" s="4" t="e">
        <f>IF(CL56=#REF!,#REF!,0)</f>
        <v>#REF!</v>
      </c>
      <c r="CN56" s="20" t="e">
        <f>(CI56+CK56+CM56)*#REF!</f>
        <v>#REF!</v>
      </c>
      <c r="CO56" s="8" t="s">
        <v>126</v>
      </c>
      <c r="CP56" s="4" t="e">
        <f>VLOOKUP(CO56,#REF!,2,FALSE)</f>
        <v>#REF!</v>
      </c>
      <c r="CQ56" s="20" t="e">
        <f>CP56*#REF!</f>
        <v>#REF!</v>
      </c>
      <c r="CR56" s="8" t="s">
        <v>229</v>
      </c>
      <c r="CS56" s="4" t="e">
        <f>VLOOKUP(CR56,#REF!,2,FALSE)</f>
        <v>#REF!</v>
      </c>
      <c r="CT56" s="8" t="s">
        <v>31</v>
      </c>
      <c r="CU56" s="4" t="e">
        <f>IF(CT56=#REF!,#REF!,0)</f>
        <v>#REF!</v>
      </c>
      <c r="CV56" s="8" t="s">
        <v>32</v>
      </c>
      <c r="CW56" s="4" t="e">
        <f>IF(CV56=#REF!,#REF!,0)</f>
        <v>#REF!</v>
      </c>
      <c r="CX56" s="8" t="s">
        <v>33</v>
      </c>
      <c r="CY56" s="4" t="e">
        <f>IF(CX56=#REF!,#REF!,0)</f>
        <v>#REF!</v>
      </c>
      <c r="CZ56" s="8" t="s">
        <v>34</v>
      </c>
      <c r="DA56" s="4" t="e">
        <f>IF(CZ56=#REF!,#REF!,0)</f>
        <v>#REF!</v>
      </c>
      <c r="DB56" s="20" t="e">
        <f>(CS56+CU56+CW56+CY56+DA56)*#REF!</f>
        <v>#REF!</v>
      </c>
      <c r="DC56" s="8" t="s">
        <v>35</v>
      </c>
      <c r="DD56" s="4" t="e">
        <f>IF(DC56=#REF!,#REF!,0)</f>
        <v>#REF!</v>
      </c>
      <c r="DE56" s="8" t="s">
        <v>36</v>
      </c>
      <c r="DF56" s="4" t="e">
        <f>IF(DE56=#REF!,#REF!,0)</f>
        <v>#REF!</v>
      </c>
      <c r="DH56" s="4" t="e">
        <f>IF(DG56=#REF!,#REF!,0)</f>
        <v>#REF!</v>
      </c>
      <c r="DI56" s="19" t="e">
        <f>(DD56+DF56+DH56)*#REF!</f>
        <v>#REF!</v>
      </c>
      <c r="DK56" s="4" t="e">
        <f>IF(DJ56=#REF!,#REF!,0)</f>
        <v>#REF!</v>
      </c>
      <c r="DM56" s="4" t="e">
        <f>IF(DL56=#REF!,#REF!,0)</f>
        <v>#REF!</v>
      </c>
      <c r="DO56" s="4" t="e">
        <f>IF(DN56=#REF!,#REF!,0)</f>
        <v>#REF!</v>
      </c>
      <c r="DQ56" s="4" t="e">
        <f>IF(DP56=#REF!,#REF!,0)</f>
        <v>#REF!</v>
      </c>
      <c r="DS56" s="4" t="e">
        <f>IF(DR56=#REF!,#REF!,0)</f>
        <v>#REF!</v>
      </c>
      <c r="DU56" s="4" t="e">
        <f>IF(DT56=#REF!,#REF!,0)</f>
        <v>#REF!</v>
      </c>
      <c r="DV56" s="19" t="e">
        <f>(DK56+DM56+DO56+DQ56+DS56+DU56)*#REF!</f>
        <v>#REF!</v>
      </c>
      <c r="DW56" s="28" t="e">
        <f t="shared" si="18"/>
        <v>#REF!</v>
      </c>
      <c r="DX56" s="8" t="s">
        <v>42</v>
      </c>
      <c r="DY56" s="4" t="e">
        <f>IF(DX56=#REF!,#REF!,0)</f>
        <v>#REF!</v>
      </c>
      <c r="DZ56" s="8" t="s">
        <v>43</v>
      </c>
      <c r="EA56" s="4" t="e">
        <f>IF(DZ56=#REF!,#REF!,0)</f>
        <v>#REF!</v>
      </c>
      <c r="EB56" s="8" t="s">
        <v>44</v>
      </c>
      <c r="EC56" s="4" t="e">
        <f>IF(EB56=#REF!,#REF!,0)</f>
        <v>#REF!</v>
      </c>
      <c r="ED56" s="8" t="s">
        <v>45</v>
      </c>
      <c r="EE56" s="4" t="e">
        <f>IF(ED56=#REF!,#REF!,0)</f>
        <v>#REF!</v>
      </c>
      <c r="EG56" s="4" t="e">
        <f>IF(EF56=#REF!,#REF!,0)</f>
        <v>#REF!</v>
      </c>
      <c r="EH56" s="19" t="e">
        <f>(DY56+EA56+EC56+EE56+EG56)*#REF!</f>
        <v>#REF!</v>
      </c>
      <c r="EI56" s="8" t="s">
        <v>159</v>
      </c>
      <c r="EJ56" s="4" t="e">
        <f>VLOOKUP(EI56,#REF!,2,FALSE)</f>
        <v>#REF!</v>
      </c>
      <c r="EK56" s="19" t="e">
        <f>EJ56*#REF!</f>
        <v>#REF!</v>
      </c>
      <c r="EL56" s="28" t="e">
        <f t="shared" si="19"/>
        <v>#REF!</v>
      </c>
      <c r="EM56" s="8" t="s">
        <v>48</v>
      </c>
      <c r="EN56" s="4" t="e">
        <f>IF(EM56=#REF!,#REF!,0)</f>
        <v>#REF!</v>
      </c>
      <c r="EP56" s="4" t="e">
        <f>IF(EO56=#REF!,#REF!,0)</f>
        <v>#REF!</v>
      </c>
      <c r="EQ56" s="8" t="s">
        <v>131</v>
      </c>
      <c r="ER56" s="4" t="e">
        <f>IF(EQ56=#REF!,#REF!,0)</f>
        <v>#REF!</v>
      </c>
      <c r="ES56" s="8" t="s">
        <v>132</v>
      </c>
      <c r="ET56" s="4" t="e">
        <f>IF(ES56=#REF!,#REF!,0)</f>
        <v>#REF!</v>
      </c>
      <c r="EU56" s="19" t="e">
        <f>(EN56+EP56+ER56+ET56)*#REF!</f>
        <v>#REF!</v>
      </c>
      <c r="EW56" s="4" t="e">
        <f>IF(EV56=#REF!,#REF!,0)</f>
        <v>#REF!</v>
      </c>
      <c r="EX56" s="8" t="s">
        <v>133</v>
      </c>
      <c r="EY56" s="4" t="e">
        <f>IF(EX56=#REF!,#REF!,0)</f>
        <v>#REF!</v>
      </c>
      <c r="EZ56" s="8" t="s">
        <v>50</v>
      </c>
      <c r="FA56" s="4" t="e">
        <f>IF(EZ56=#REF!,#REF!,0)</f>
        <v>#REF!</v>
      </c>
      <c r="FB56" s="19" t="e">
        <f>(EW56+EY56+FA56)*#REF!</f>
        <v>#REF!</v>
      </c>
      <c r="FC56" s="30" t="e">
        <f t="shared" si="20"/>
        <v>#REF!</v>
      </c>
      <c r="FD56" s="28" t="e">
        <f t="shared" si="21"/>
        <v>#REF!</v>
      </c>
      <c r="FE56" s="8" t="s">
        <v>51</v>
      </c>
      <c r="FF56" s="4" t="e">
        <f>IF(FE56=#REF!,#REF!,0)</f>
        <v>#REF!</v>
      </c>
      <c r="FG56" s="8" t="s">
        <v>134</v>
      </c>
      <c r="FH56" s="4" t="e">
        <f>IF(FG56=#REF!,#REF!,0)</f>
        <v>#REF!</v>
      </c>
      <c r="FI56" s="8" t="s">
        <v>135</v>
      </c>
      <c r="FJ56" s="4" t="e">
        <f>IF(FI56=#REF!,#REF!,0)</f>
        <v>#REF!</v>
      </c>
      <c r="FL56" s="4" t="e">
        <f>IF(FK56=#REF!,#REF!,0)</f>
        <v>#REF!</v>
      </c>
      <c r="FM56" s="8" t="s">
        <v>174</v>
      </c>
      <c r="FN56" s="4" t="e">
        <f>IF(FM56=#REF!,#REF!,0)</f>
        <v>#REF!</v>
      </c>
      <c r="FO56" s="8" t="s">
        <v>52</v>
      </c>
      <c r="FP56" s="4" t="e">
        <f>IF(FO56=#REF!,#REF!,0)</f>
        <v>#REF!</v>
      </c>
      <c r="FR56" s="4" t="e">
        <f>IF(FQ56=#REF!,#REF!,0)</f>
        <v>#REF!</v>
      </c>
      <c r="FS56" s="19" t="e">
        <f>(FF56+FH56+FJ56+FL56+FN56+FP56+FR56)*#REF!</f>
        <v>#REF!</v>
      </c>
      <c r="FU56" s="4" t="e">
        <f>IF(FT56=#REF!,#REF!,0)</f>
        <v>#REF!</v>
      </c>
      <c r="FW56" s="4" t="e">
        <f>IF(FV56=#REF!,#REF!,0)</f>
        <v>#REF!</v>
      </c>
      <c r="FY56" s="4" t="e">
        <f>IF(FX56=#REF!,#REF!,0)</f>
        <v>#REF!</v>
      </c>
      <c r="GA56" s="4" t="e">
        <f>IF(FZ56=#REF!,#REF!,0)</f>
        <v>#REF!</v>
      </c>
      <c r="GC56" s="4" t="e">
        <f>IF(GB56=#REF!,#REF!,0)</f>
        <v>#REF!</v>
      </c>
      <c r="GE56" s="4" t="e">
        <f>IF(GD56=#REF!,#REF!,0)</f>
        <v>#REF!</v>
      </c>
      <c r="GG56" s="4" t="e">
        <f>IF(GF56=#REF!,#REF!,0)</f>
        <v>#REF!</v>
      </c>
      <c r="GI56" s="4" t="e">
        <f>IF(GH56=#REF!,#REF!,0)</f>
        <v>#REF!</v>
      </c>
      <c r="GK56" s="4" t="e">
        <f>IF(GJ56=#REF!,#REF!,0)</f>
        <v>#REF!</v>
      </c>
      <c r="GM56" s="4" t="e">
        <f>IF(GL56=#REF!,#REF!,0)</f>
        <v>#REF!</v>
      </c>
      <c r="GN56" s="19" t="e">
        <f>(FU56+FW56+FY56+GA56+GC56+GE56+GG56+GI56+GK56+GM56)*#REF!</f>
        <v>#REF!</v>
      </c>
      <c r="GO56" s="8" t="s">
        <v>55</v>
      </c>
      <c r="GP56" s="4" t="e">
        <f>IF(GO56=#REF!,#REF!,0)</f>
        <v>#REF!</v>
      </c>
      <c r="GR56" s="4" t="e">
        <f>IF(GQ56=#REF!,#REF!,0)</f>
        <v>#REF!</v>
      </c>
      <c r="GT56" s="4" t="e">
        <f>IF(GS56=#REF!,#REF!,0)</f>
        <v>#REF!</v>
      </c>
      <c r="GU56" s="8" t="s">
        <v>58</v>
      </c>
      <c r="GV56" s="4" t="e">
        <f>IF(GU56=#REF!,#REF!,0)</f>
        <v>#REF!</v>
      </c>
      <c r="GW56" s="8" t="s">
        <v>59</v>
      </c>
      <c r="GX56" s="4" t="e">
        <f>IF(GW56=#REF!,#REF!,0)</f>
        <v>#REF!</v>
      </c>
      <c r="GY56" s="18" t="e">
        <f>(GP56+GR56+GT56+GV56+GX56)*#REF!</f>
        <v>#REF!</v>
      </c>
      <c r="GZ56" s="8" t="s">
        <v>60</v>
      </c>
      <c r="HA56" s="4" t="e">
        <f>IF(GZ56=#REF!,#REF!,0)</f>
        <v>#REF!</v>
      </c>
      <c r="HB56" s="8" t="s">
        <v>61</v>
      </c>
      <c r="HC56" s="4" t="e">
        <f>IF(HB56=#REF!,#REF!,0)</f>
        <v>#REF!</v>
      </c>
      <c r="HD56" s="8" t="s">
        <v>62</v>
      </c>
      <c r="HE56" s="4" t="e">
        <f>IF(HD56=#REF!,#REF!,0)</f>
        <v>#REF!</v>
      </c>
      <c r="HF56" s="8" t="s">
        <v>63</v>
      </c>
      <c r="HG56" s="4" t="e">
        <f>IF(HF56=#REF!,#REF!,0)</f>
        <v>#REF!</v>
      </c>
      <c r="HH56" s="8" t="s">
        <v>64</v>
      </c>
      <c r="HI56" s="4" t="e">
        <f>IF(HH56=#REF!,#REF!,0)</f>
        <v>#REF!</v>
      </c>
      <c r="HJ56" s="8" t="s">
        <v>65</v>
      </c>
      <c r="HK56" s="4" t="e">
        <f>IF(HJ56=#REF!,#REF!,0)</f>
        <v>#REF!</v>
      </c>
      <c r="HL56" s="8" t="s">
        <v>66</v>
      </c>
      <c r="HM56" s="4" t="e">
        <f>IF(HL56=#REF!,#REF!,0)</f>
        <v>#REF!</v>
      </c>
      <c r="HN56" s="8" t="s">
        <v>67</v>
      </c>
      <c r="HO56" s="4" t="e">
        <f>IF(HN56=#REF!,#REF!,0)</f>
        <v>#REF!</v>
      </c>
      <c r="HP56" s="18" t="e">
        <f>(HA56+HC56+HE56+HG56+HI56+HK56+HM56+HO56)*#REF!</f>
        <v>#REF!</v>
      </c>
      <c r="HQ56" s="28" t="e">
        <f t="shared" si="22"/>
        <v>#REF!</v>
      </c>
      <c r="HR56" s="8" t="s">
        <v>160</v>
      </c>
      <c r="HS56" s="4" t="e">
        <f>VLOOKUP(HR56,#REF!,2,FALSE)</f>
        <v>#REF!</v>
      </c>
      <c r="HT56" s="19" t="e">
        <f>HS56*#REF!</f>
        <v>#REF!</v>
      </c>
      <c r="HU56" s="8" t="s">
        <v>141</v>
      </c>
      <c r="HV56" s="4" t="e">
        <f>IF(HU56=#REF!,#REF!,0)</f>
        <v>#REF!</v>
      </c>
      <c r="HW56" s="8" t="s">
        <v>69</v>
      </c>
      <c r="HX56" s="4" t="e">
        <f>IF(HW56=#REF!,#REF!,0)</f>
        <v>#REF!</v>
      </c>
      <c r="HZ56" s="4" t="e">
        <f>IF(HY56=#REF!,#REF!,0)</f>
        <v>#REF!</v>
      </c>
      <c r="IB56" s="4" t="e">
        <f>IF(IA56=#REF!,#REF!,0)</f>
        <v>#REF!</v>
      </c>
      <c r="ID56" s="4" t="e">
        <f>IF(IC56=#REF!,#REF!,0)</f>
        <v>#REF!</v>
      </c>
      <c r="IE56" s="8" t="s">
        <v>73</v>
      </c>
      <c r="IF56" s="4" t="e">
        <f>IF(IE56=#REF!,#REF!,0)</f>
        <v>#REF!</v>
      </c>
      <c r="IG56" s="8" t="s">
        <v>74</v>
      </c>
      <c r="IH56" s="4" t="e">
        <f>IF(IG56=#REF!,#REF!,0)</f>
        <v>#REF!</v>
      </c>
      <c r="IJ56" s="4" t="e">
        <f>IF(II56=#REF!,#REF!,0)</f>
        <v>#REF!</v>
      </c>
      <c r="IK56" s="8" t="s">
        <v>76</v>
      </c>
      <c r="IL56" s="4" t="e">
        <f>IF(IK56=#REF!,#REF!,0)</f>
        <v>#REF!</v>
      </c>
      <c r="IM56" s="19" t="e">
        <f>(HV56+HX56+HZ56+IB56+ID56+IF56+IH56+IJ56+IL56)*#REF!</f>
        <v>#REF!</v>
      </c>
      <c r="IO56" s="4" t="e">
        <f>IF(IN56=#REF!,#REF!,0)</f>
        <v>#REF!</v>
      </c>
      <c r="IQ56" s="4" t="e">
        <f>IF(IP56=#REF!,#REF!,0)</f>
        <v>#REF!</v>
      </c>
      <c r="IS56" s="4" t="e">
        <f>IF(IR56=#REF!,#REF!,0)</f>
        <v>#REF!</v>
      </c>
      <c r="IU56" s="4" t="e">
        <f>IF(IT56=#REF!,#REF!,0)</f>
        <v>#REF!</v>
      </c>
      <c r="IV56" s="19" t="e">
        <f>(IO56+IQ56+IS56+IU56)*#REF!</f>
        <v>#REF!</v>
      </c>
      <c r="IW56" s="8" t="s">
        <v>79</v>
      </c>
      <c r="IX56" s="4" t="e">
        <f>IF(IW56=#REF!,#REF!,0)</f>
        <v>#REF!</v>
      </c>
      <c r="IY56" s="8" t="s">
        <v>80</v>
      </c>
      <c r="IZ56" s="4" t="e">
        <f>IF(IY56=#REF!,#REF!,0)</f>
        <v>#REF!</v>
      </c>
      <c r="JA56" s="8" t="s">
        <v>9</v>
      </c>
      <c r="JB56" s="4" t="e">
        <f>IF(JA56=#REF!,#REF!,0)</f>
        <v>#REF!</v>
      </c>
      <c r="JC56" s="19" t="e">
        <f>(IX56+IZ56+JB56)*#REF!</f>
        <v>#REF!</v>
      </c>
      <c r="JD56" s="28" t="e">
        <f t="shared" si="23"/>
        <v>#REF!</v>
      </c>
      <c r="JE56" s="8" t="s">
        <v>161</v>
      </c>
      <c r="JF56" s="4" t="e">
        <f>VLOOKUP(JE56,#REF!,2,FALSE)</f>
        <v>#REF!</v>
      </c>
      <c r="JG56" s="19" t="e">
        <f>JF56*#REF!</f>
        <v>#REF!</v>
      </c>
      <c r="JH56" s="8" t="s">
        <v>82</v>
      </c>
      <c r="JI56" s="4" t="e">
        <f>IF(JH56=#REF!,#REF!,0)</f>
        <v>#REF!</v>
      </c>
      <c r="JJ56" s="8" t="s">
        <v>83</v>
      </c>
      <c r="JK56" s="4" t="e">
        <f>IF(JJ56=#REF!,#REF!,0)</f>
        <v>#REF!</v>
      </c>
      <c r="JL56" s="8" t="s">
        <v>84</v>
      </c>
      <c r="JM56" s="4" t="e">
        <f>IF(JL56=#REF!,#REF!,0)</f>
        <v>#REF!</v>
      </c>
      <c r="JN56" s="8" t="s">
        <v>85</v>
      </c>
      <c r="JO56" s="4" t="e">
        <f>IF(JN56=#REF!,#REF!,0)</f>
        <v>#REF!</v>
      </c>
      <c r="JP56" s="18" t="e">
        <f>(JI56+JK56+JM56+JO56)*#REF!</f>
        <v>#REF!</v>
      </c>
      <c r="JQ56" s="8" t="s">
        <v>86</v>
      </c>
      <c r="JR56" s="4" t="e">
        <f>IF(JQ56=#REF!,#REF!,0)</f>
        <v>#REF!</v>
      </c>
      <c r="JS56" s="8" t="s">
        <v>87</v>
      </c>
      <c r="JT56" s="4" t="e">
        <f>IF(JS56=#REF!,#REF!,0)</f>
        <v>#REF!</v>
      </c>
      <c r="JU56" s="8" t="s">
        <v>143</v>
      </c>
      <c r="JV56" s="4" t="e">
        <f>IF(JU56=#REF!,#REF!,0)</f>
        <v>#REF!</v>
      </c>
      <c r="JW56" s="20" t="e">
        <f>(JR56+JT56+JV56)*#REF!</f>
        <v>#REF!</v>
      </c>
      <c r="JX56" s="11" t="s">
        <v>144</v>
      </c>
      <c r="JY56" s="11" t="s">
        <v>144</v>
      </c>
      <c r="JZ56" s="11" t="s">
        <v>144</v>
      </c>
      <c r="KA56" s="11" t="s">
        <v>144</v>
      </c>
      <c r="KB56" s="11" t="s">
        <v>145</v>
      </c>
      <c r="KC56" s="11" t="s">
        <v>144</v>
      </c>
      <c r="KD56" s="11">
        <v>0</v>
      </c>
      <c r="KE56" s="11">
        <v>30</v>
      </c>
      <c r="KF56" s="11">
        <v>35</v>
      </c>
      <c r="KG56" s="11">
        <v>29</v>
      </c>
      <c r="KH56" s="11">
        <v>1</v>
      </c>
      <c r="KI56" s="11">
        <v>589</v>
      </c>
      <c r="KJ56" s="11">
        <v>3660</v>
      </c>
      <c r="KK56" s="11">
        <v>955</v>
      </c>
      <c r="KL56" s="11">
        <v>5621254.4299999997</v>
      </c>
      <c r="KM56" s="11">
        <v>3567704.53</v>
      </c>
      <c r="KN56" s="11">
        <v>2053550</v>
      </c>
      <c r="KO56" s="11">
        <v>3135117.5</v>
      </c>
      <c r="KP56" s="11">
        <v>186785</v>
      </c>
      <c r="KQ56" s="11">
        <v>1394882.36</v>
      </c>
      <c r="KR56" s="11">
        <v>0</v>
      </c>
      <c r="KS56" s="11">
        <v>37</v>
      </c>
      <c r="KT56" s="11">
        <v>17</v>
      </c>
      <c r="KU56" s="11">
        <v>20</v>
      </c>
      <c r="KV56" s="11" t="s">
        <v>146</v>
      </c>
      <c r="KW56" s="11" t="s">
        <v>147</v>
      </c>
    </row>
    <row r="57" spans="1:309" x14ac:dyDescent="0.25">
      <c r="A57" s="39">
        <v>14</v>
      </c>
      <c r="B57" s="11" t="s">
        <v>265</v>
      </c>
      <c r="C57" s="39" t="s">
        <v>1849</v>
      </c>
      <c r="D57" s="39" t="s">
        <v>260</v>
      </c>
      <c r="E57" s="39" t="s">
        <v>261</v>
      </c>
      <c r="F57" s="39" t="s">
        <v>201</v>
      </c>
      <c r="G57" s="39" t="s">
        <v>262</v>
      </c>
      <c r="H57" s="39" t="s">
        <v>263</v>
      </c>
      <c r="I57" s="39" t="s">
        <v>264</v>
      </c>
      <c r="J57" s="39" t="s">
        <v>1812</v>
      </c>
      <c r="K57" s="39" t="s">
        <v>1703</v>
      </c>
      <c r="L57" s="41" t="e">
        <f t="shared" si="12"/>
        <v>#REF!</v>
      </c>
      <c r="M57" s="36" t="e">
        <f t="shared" si="13"/>
        <v>#REF!</v>
      </c>
      <c r="N57" s="33" t="e">
        <f t="shared" si="14"/>
        <v>#REF!</v>
      </c>
      <c r="O57" s="23" t="e">
        <f t="shared" si="15"/>
        <v>#REF!</v>
      </c>
      <c r="P57" s="8" t="s">
        <v>154</v>
      </c>
      <c r="Q57" s="14" t="e">
        <f>VLOOKUP(P57,#REF!,2,FALSE)</f>
        <v>#REF!</v>
      </c>
      <c r="R57" s="8" t="s">
        <v>154</v>
      </c>
      <c r="S57" s="14" t="e">
        <f>VLOOKUP(R57,#REF!,2,FALSE)</f>
        <v>#REF!</v>
      </c>
      <c r="T57" s="15" t="e">
        <f>(Q57+S57)*#REF!</f>
        <v>#REF!</v>
      </c>
      <c r="U57" s="8" t="s">
        <v>7</v>
      </c>
      <c r="V57" s="10" t="e">
        <f>IF(U57=#REF!,#REF!,0)</f>
        <v>#REF!</v>
      </c>
      <c r="W57" s="8" t="s">
        <v>8</v>
      </c>
      <c r="X57" s="10" t="e">
        <f>IF(W57=#REF!,#REF!,0)</f>
        <v>#REF!</v>
      </c>
      <c r="Z57" s="10" t="e">
        <f>IF(Y57=#REF!,#REF!,0)</f>
        <v>#REF!</v>
      </c>
      <c r="AA57" s="8" t="s">
        <v>7</v>
      </c>
      <c r="AB57" s="10" t="e">
        <f>IF(AA57=#REF!,#REF!,0)</f>
        <v>#REF!</v>
      </c>
      <c r="AC57" s="8" t="s">
        <v>8</v>
      </c>
      <c r="AD57" s="10" t="e">
        <f>IF(AC57=#REF!,#REF!,0)</f>
        <v>#REF!</v>
      </c>
      <c r="AE57" s="8" t="s">
        <v>9</v>
      </c>
      <c r="AF57" s="10" t="e">
        <f>IF(AE57=#REF!,#REF!,0)</f>
        <v>#REF!</v>
      </c>
      <c r="AG57" s="8" t="s">
        <v>7</v>
      </c>
      <c r="AH57" s="10" t="e">
        <f>IF(AG57=#REF!,#REF!,0)</f>
        <v>#REF!</v>
      </c>
      <c r="AI57" s="8" t="s">
        <v>8</v>
      </c>
      <c r="AJ57" s="10" t="e">
        <f>IF(AI57=#REF!,#REF!,0)</f>
        <v>#REF!</v>
      </c>
      <c r="AL57" s="10" t="e">
        <f>IF(AK57=#REF!,#REF!,0)</f>
        <v>#REF!</v>
      </c>
      <c r="AM57" s="17" t="e">
        <f>(V57+X57+Z57+AB57+AD57+AF57+AH57+AJ57+AL57)*#REF!</f>
        <v>#REF!</v>
      </c>
      <c r="AN57" s="27" t="e">
        <f t="shared" si="16"/>
        <v>#REF!</v>
      </c>
      <c r="AP57" s="4" t="e">
        <f>IF(AO57=#REF!,#REF!,0)</f>
        <v>#REF!</v>
      </c>
      <c r="AQ57" s="8" t="s">
        <v>11</v>
      </c>
      <c r="AR57" s="4" t="e">
        <f>IF(AQ57=#REF!,#REF!,0)</f>
        <v>#REF!</v>
      </c>
      <c r="AS57" s="8" t="s">
        <v>12</v>
      </c>
      <c r="AT57" s="4" t="e">
        <f>IF(AS57=#REF!,#REF!,0)</f>
        <v>#REF!</v>
      </c>
      <c r="AV57" s="4" t="e">
        <f>IF(AU57=#REF!,#REF!,0)</f>
        <v>#REF!</v>
      </c>
      <c r="AX57" s="4" t="e">
        <f>IF(AW57=#REF!,#REF!,0)</f>
        <v>#REF!</v>
      </c>
      <c r="AY57" s="8" t="s">
        <v>15</v>
      </c>
      <c r="AZ57" s="4" t="e">
        <f>IF(AY57=#REF!,#REF!,0)</f>
        <v>#REF!</v>
      </c>
      <c r="BA57" s="20" t="e">
        <f>(AP57+AR57+AT57+AV57+AX57+AZ57)*#REF!</f>
        <v>#REF!</v>
      </c>
      <c r="BB57" s="8" t="s">
        <v>155</v>
      </c>
      <c r="BC57" s="4" t="e">
        <f>VLOOKUP(BB57,#REF!,2,FALSE)</f>
        <v>#REF!</v>
      </c>
      <c r="BD57" s="20" t="e">
        <f>BC57*#REF!</f>
        <v>#REF!</v>
      </c>
      <c r="BE57" s="8" t="s">
        <v>122</v>
      </c>
      <c r="BF57" s="4" t="e">
        <f>VLOOKUP(BE57,#REF!,2,0)</f>
        <v>#REF!</v>
      </c>
      <c r="BG57" s="20" t="e">
        <f>BF57*#REF!</f>
        <v>#REF!</v>
      </c>
      <c r="BH57" s="8" t="s">
        <v>123</v>
      </c>
      <c r="BI57" s="4" t="e">
        <f>VLOOKUP(BH57,#REF!,2,FALSE)</f>
        <v>#REF!</v>
      </c>
      <c r="BJ57" s="19" t="e">
        <f>BI57*#REF!</f>
        <v>#REF!</v>
      </c>
      <c r="BK57" s="8" t="s">
        <v>124</v>
      </c>
      <c r="BL57" s="4" t="e">
        <f>VLOOKUP(BK57,#REF!,2,FALSE)</f>
        <v>#REF!</v>
      </c>
      <c r="BM57" s="8" t="s">
        <v>158</v>
      </c>
      <c r="BN57" s="4" t="e">
        <f>VLOOKUP(BM57,#REF!,2,FALSE)</f>
        <v>#REF!</v>
      </c>
      <c r="BO57" s="20" t="e">
        <f>(BL57+BN57)*#REF!</f>
        <v>#REF!</v>
      </c>
      <c r="BP57" s="28" t="e">
        <f t="shared" si="17"/>
        <v>#REF!</v>
      </c>
      <c r="BQ57" s="8" t="s">
        <v>19</v>
      </c>
      <c r="BR57" s="4" t="e">
        <f>IF(BQ57=#REF!,#REF!,0)</f>
        <v>#REF!</v>
      </c>
      <c r="BS57" s="8" t="s">
        <v>20</v>
      </c>
      <c r="BT57" s="4" t="e">
        <f>IF(BS57=#REF!,#REF!,0)</f>
        <v>#REF!</v>
      </c>
      <c r="BU57" s="8" t="s">
        <v>21</v>
      </c>
      <c r="BV57" s="4" t="e">
        <f>IF(BU57=#REF!,#REF!,0)</f>
        <v>#REF!</v>
      </c>
      <c r="BW57" s="8" t="s">
        <v>22</v>
      </c>
      <c r="BX57" s="4" t="e">
        <f>IF(BW57=#REF!,#REF!,0)</f>
        <v>#REF!</v>
      </c>
      <c r="BY57" s="8" t="s">
        <v>23</v>
      </c>
      <c r="BZ57" s="4" t="e">
        <f>IF(BY57=#REF!,#REF!,0)</f>
        <v>#REF!</v>
      </c>
      <c r="CA57" s="8" t="s">
        <v>24</v>
      </c>
      <c r="CB57" s="4" t="e">
        <f>IF(CA57=#REF!,#REF!,0)</f>
        <v>#REF!</v>
      </c>
      <c r="CD57" s="4" t="e">
        <f>IF(CC57=#REF!,#REF!,0)</f>
        <v>#REF!</v>
      </c>
      <c r="CF57" s="4" t="e">
        <f>IF(CE57=#REF!,#REF!,0)</f>
        <v>#REF!</v>
      </c>
      <c r="CG57" s="20" t="e">
        <f>(BR57+BT57+BV57+BX57+BZ57+CB57+CD57+CF57)*#REF!</f>
        <v>#REF!</v>
      </c>
      <c r="CH57" s="8" t="s">
        <v>27</v>
      </c>
      <c r="CI57" s="4" t="e">
        <f>IF(CH57=#REF!,#REF!,0)</f>
        <v>#REF!</v>
      </c>
      <c r="CK57" s="4" t="e">
        <f>IF(CJ57=#REF!,#REF!,0)</f>
        <v>#REF!</v>
      </c>
      <c r="CL57" s="8" t="s">
        <v>29</v>
      </c>
      <c r="CM57" s="4" t="e">
        <f>IF(CL57=#REF!,#REF!,0)</f>
        <v>#REF!</v>
      </c>
      <c r="CN57" s="20" t="e">
        <f>(CI57+CK57+CM57)*#REF!</f>
        <v>#REF!</v>
      </c>
      <c r="CO57" s="8" t="s">
        <v>126</v>
      </c>
      <c r="CP57" s="4" t="e">
        <f>VLOOKUP(CO57,#REF!,2,FALSE)</f>
        <v>#REF!</v>
      </c>
      <c r="CQ57" s="20" t="e">
        <f>CP57*#REF!</f>
        <v>#REF!</v>
      </c>
      <c r="CR57" s="8" t="s">
        <v>140</v>
      </c>
      <c r="CS57" s="4" t="e">
        <f>VLOOKUP(CR57,#REF!,2,FALSE)</f>
        <v>#REF!</v>
      </c>
      <c r="CU57" s="4" t="e">
        <f>IF(CT57=#REF!,#REF!,0)</f>
        <v>#REF!</v>
      </c>
      <c r="CW57" s="4" t="e">
        <f>IF(CV57=#REF!,#REF!,0)</f>
        <v>#REF!</v>
      </c>
      <c r="CY57" s="4" t="e">
        <f>IF(CX57=#REF!,#REF!,0)</f>
        <v>#REF!</v>
      </c>
      <c r="DA57" s="4" t="e">
        <f>IF(CZ57=#REF!,#REF!,0)</f>
        <v>#REF!</v>
      </c>
      <c r="DB57" s="20" t="e">
        <f>(CS57+CU57+CW57+CY57+DA57)*#REF!</f>
        <v>#REF!</v>
      </c>
      <c r="DC57" s="8" t="s">
        <v>35</v>
      </c>
      <c r="DD57" s="4" t="e">
        <f>IF(DC57=#REF!,#REF!,0)</f>
        <v>#REF!</v>
      </c>
      <c r="DE57" s="8" t="s">
        <v>36</v>
      </c>
      <c r="DF57" s="4" t="e">
        <f>IF(DE57=#REF!,#REF!,0)</f>
        <v>#REF!</v>
      </c>
      <c r="DH57" s="4" t="e">
        <f>IF(DG57=#REF!,#REF!,0)</f>
        <v>#REF!</v>
      </c>
      <c r="DI57" s="19" t="e">
        <f>(DD57+DF57+DH57)*#REF!</f>
        <v>#REF!</v>
      </c>
      <c r="DK57" s="4" t="e">
        <f>IF(DJ57=#REF!,#REF!,0)</f>
        <v>#REF!</v>
      </c>
      <c r="DL57" s="8" t="s">
        <v>39</v>
      </c>
      <c r="DM57" s="4" t="e">
        <f>IF(DL57=#REF!,#REF!,0)</f>
        <v>#REF!</v>
      </c>
      <c r="DO57" s="4" t="e">
        <f>IF(DN57=#REF!,#REF!,0)</f>
        <v>#REF!</v>
      </c>
      <c r="DQ57" s="4" t="e">
        <f>IF(DP57=#REF!,#REF!,0)</f>
        <v>#REF!</v>
      </c>
      <c r="DS57" s="4" t="e">
        <f>IF(DR57=#REF!,#REF!,0)</f>
        <v>#REF!</v>
      </c>
      <c r="DU57" s="4" t="e">
        <f>IF(DT57=#REF!,#REF!,0)</f>
        <v>#REF!</v>
      </c>
      <c r="DV57" s="19" t="e">
        <f>(DK57+DM57+DO57+DQ57+DS57+DU57)*#REF!</f>
        <v>#REF!</v>
      </c>
      <c r="DW57" s="28" t="e">
        <f t="shared" si="18"/>
        <v>#REF!</v>
      </c>
      <c r="DX57" s="8" t="s">
        <v>42</v>
      </c>
      <c r="DY57" s="4" t="e">
        <f>IF(DX57=#REF!,#REF!,0)</f>
        <v>#REF!</v>
      </c>
      <c r="DZ57" s="8" t="s">
        <v>43</v>
      </c>
      <c r="EA57" s="4" t="e">
        <f>IF(DZ57=#REF!,#REF!,0)</f>
        <v>#REF!</v>
      </c>
      <c r="EB57" s="8" t="s">
        <v>44</v>
      </c>
      <c r="EC57" s="4" t="e">
        <f>IF(EB57=#REF!,#REF!,0)</f>
        <v>#REF!</v>
      </c>
      <c r="ED57" s="8" t="s">
        <v>45</v>
      </c>
      <c r="EE57" s="4" t="e">
        <f>IF(ED57=#REF!,#REF!,0)</f>
        <v>#REF!</v>
      </c>
      <c r="EG57" s="4" t="e">
        <f>IF(EF57=#REF!,#REF!,0)</f>
        <v>#REF!</v>
      </c>
      <c r="EH57" s="19" t="e">
        <f>(DY57+EA57+EC57+EE57+EG57)*#REF!</f>
        <v>#REF!</v>
      </c>
      <c r="EI57" s="8" t="s">
        <v>230</v>
      </c>
      <c r="EJ57" s="4" t="e">
        <f>VLOOKUP(EI57,#REF!,2,FALSE)</f>
        <v>#REF!</v>
      </c>
      <c r="EK57" s="19" t="e">
        <f>EJ57*#REF!</f>
        <v>#REF!</v>
      </c>
      <c r="EL57" s="28" t="e">
        <f t="shared" si="19"/>
        <v>#REF!</v>
      </c>
      <c r="EN57" s="4" t="e">
        <f>IF(EM57=#REF!,#REF!,0)</f>
        <v>#REF!</v>
      </c>
      <c r="EP57" s="4" t="e">
        <f>IF(EO57=#REF!,#REF!,0)</f>
        <v>#REF!</v>
      </c>
      <c r="ER57" s="4" t="e">
        <f>IF(EQ57=#REF!,#REF!,0)</f>
        <v>#REF!</v>
      </c>
      <c r="ES57" s="8" t="s">
        <v>132</v>
      </c>
      <c r="ET57" s="4" t="e">
        <f>IF(ES57=#REF!,#REF!,0)</f>
        <v>#REF!</v>
      </c>
      <c r="EU57" s="19" t="e">
        <f>(EN57+EP57+ER57+ET57)*#REF!</f>
        <v>#REF!</v>
      </c>
      <c r="EW57" s="4" t="e">
        <f>IF(EV57=#REF!,#REF!,0)</f>
        <v>#REF!</v>
      </c>
      <c r="EY57" s="4" t="e">
        <f>IF(EX57=#REF!,#REF!,0)</f>
        <v>#REF!</v>
      </c>
      <c r="FA57" s="4" t="e">
        <f>IF(EZ57=#REF!,#REF!,0)</f>
        <v>#REF!</v>
      </c>
      <c r="FB57" s="19" t="e">
        <f>(EW57+EY57+FA57)*#REF!</f>
        <v>#REF!</v>
      </c>
      <c r="FC57" s="30" t="e">
        <f t="shared" si="20"/>
        <v>#REF!</v>
      </c>
      <c r="FD57" s="28" t="e">
        <f t="shared" si="21"/>
        <v>#REF!</v>
      </c>
      <c r="FE57" s="8" t="s">
        <v>51</v>
      </c>
      <c r="FF57" s="4" t="e">
        <f>IF(FE57=#REF!,#REF!,0)</f>
        <v>#REF!</v>
      </c>
      <c r="FH57" s="4" t="e">
        <f>IF(FG57=#REF!,#REF!,0)</f>
        <v>#REF!</v>
      </c>
      <c r="FI57" s="8" t="s">
        <v>135</v>
      </c>
      <c r="FJ57" s="4" t="e">
        <f>IF(FI57=#REF!,#REF!,0)</f>
        <v>#REF!</v>
      </c>
      <c r="FK57" s="8" t="s">
        <v>136</v>
      </c>
      <c r="FL57" s="4" t="e">
        <f>IF(FK57=#REF!,#REF!,0)</f>
        <v>#REF!</v>
      </c>
      <c r="FN57" s="4" t="e">
        <f>IF(FM57=#REF!,#REF!,0)</f>
        <v>#REF!</v>
      </c>
      <c r="FO57" s="8" t="s">
        <v>52</v>
      </c>
      <c r="FP57" s="4" t="e">
        <f>IF(FO57=#REF!,#REF!,0)</f>
        <v>#REF!</v>
      </c>
      <c r="FR57" s="4" t="e">
        <f>IF(FQ57=#REF!,#REF!,0)</f>
        <v>#REF!</v>
      </c>
      <c r="FS57" s="19" t="e">
        <f>(FF57+FH57+FJ57+FL57+FN57+FP57+FR57)*#REF!</f>
        <v>#REF!</v>
      </c>
      <c r="FU57" s="4" t="e">
        <f>IF(FT57=#REF!,#REF!,0)</f>
        <v>#REF!</v>
      </c>
      <c r="FV57" s="8" t="s">
        <v>137</v>
      </c>
      <c r="FW57" s="4" t="e">
        <f>IF(FV57=#REF!,#REF!,0)</f>
        <v>#REF!</v>
      </c>
      <c r="FX57" s="8" t="s">
        <v>176</v>
      </c>
      <c r="FY57" s="4" t="e">
        <f>IF(FX57=#REF!,#REF!,0)</f>
        <v>#REF!</v>
      </c>
      <c r="FZ57" s="8" t="s">
        <v>138</v>
      </c>
      <c r="GA57" s="4" t="e">
        <f>IF(FZ57=#REF!,#REF!,0)</f>
        <v>#REF!</v>
      </c>
      <c r="GB57" s="8" t="s">
        <v>177</v>
      </c>
      <c r="GC57" s="4" t="e">
        <f>IF(GB57=#REF!,#REF!,0)</f>
        <v>#REF!</v>
      </c>
      <c r="GD57" s="8" t="s">
        <v>139</v>
      </c>
      <c r="GE57" s="4" t="e">
        <f>IF(GD57=#REF!,#REF!,0)</f>
        <v>#REF!</v>
      </c>
      <c r="GG57" s="4" t="e">
        <f>IF(GF57=#REF!,#REF!,0)</f>
        <v>#REF!</v>
      </c>
      <c r="GH57" s="8" t="s">
        <v>178</v>
      </c>
      <c r="GI57" s="4" t="e">
        <f>IF(GH57=#REF!,#REF!,0)</f>
        <v>#REF!</v>
      </c>
      <c r="GJ57" s="8" t="s">
        <v>206</v>
      </c>
      <c r="GK57" s="4" t="e">
        <f>IF(GJ57=#REF!,#REF!,0)</f>
        <v>#REF!</v>
      </c>
      <c r="GL57" s="8" t="s">
        <v>179</v>
      </c>
      <c r="GM57" s="4" t="e">
        <f>IF(GL57=#REF!,#REF!,0)</f>
        <v>#REF!</v>
      </c>
      <c r="GN57" s="19" t="e">
        <f>(FU57+FW57+FY57+GA57+GC57+GE57+GG57+GI57+GK57+GM57)*#REF!</f>
        <v>#REF!</v>
      </c>
      <c r="GO57" s="8" t="s">
        <v>55</v>
      </c>
      <c r="GP57" s="4" t="e">
        <f>IF(GO57=#REF!,#REF!,0)</f>
        <v>#REF!</v>
      </c>
      <c r="GQ57" s="8" t="s">
        <v>56</v>
      </c>
      <c r="GR57" s="4" t="e">
        <f>IF(GQ57=#REF!,#REF!,0)</f>
        <v>#REF!</v>
      </c>
      <c r="GS57" s="8" t="s">
        <v>57</v>
      </c>
      <c r="GT57" s="4" t="e">
        <f>IF(GS57=#REF!,#REF!,0)</f>
        <v>#REF!</v>
      </c>
      <c r="GU57" s="8" t="s">
        <v>58</v>
      </c>
      <c r="GV57" s="4" t="e">
        <f>IF(GU57=#REF!,#REF!,0)</f>
        <v>#REF!</v>
      </c>
      <c r="GW57" s="8" t="s">
        <v>59</v>
      </c>
      <c r="GX57" s="4" t="e">
        <f>IF(GW57=#REF!,#REF!,0)</f>
        <v>#REF!</v>
      </c>
      <c r="GY57" s="18" t="e">
        <f>(GP57+GR57+GT57+GV57+GX57)*#REF!</f>
        <v>#REF!</v>
      </c>
      <c r="GZ57" s="8" t="s">
        <v>60</v>
      </c>
      <c r="HA57" s="4" t="e">
        <f>IF(GZ57=#REF!,#REF!,0)</f>
        <v>#REF!</v>
      </c>
      <c r="HC57" s="4" t="e">
        <f>IF(HB57=#REF!,#REF!,0)</f>
        <v>#REF!</v>
      </c>
      <c r="HE57" s="4" t="e">
        <f>IF(HD57=#REF!,#REF!,0)</f>
        <v>#REF!</v>
      </c>
      <c r="HF57" s="8" t="s">
        <v>63</v>
      </c>
      <c r="HG57" s="4" t="e">
        <f>IF(HF57=#REF!,#REF!,0)</f>
        <v>#REF!</v>
      </c>
      <c r="HI57" s="4" t="e">
        <f>IF(HH57=#REF!,#REF!,0)</f>
        <v>#REF!</v>
      </c>
      <c r="HK57" s="4" t="e">
        <f>IF(HJ57=#REF!,#REF!,0)</f>
        <v>#REF!</v>
      </c>
      <c r="HM57" s="4" t="e">
        <f>IF(HL57=#REF!,#REF!,0)</f>
        <v>#REF!</v>
      </c>
      <c r="HN57" s="8" t="s">
        <v>67</v>
      </c>
      <c r="HO57" s="4" t="e">
        <f>IF(HN57=#REF!,#REF!,0)</f>
        <v>#REF!</v>
      </c>
      <c r="HP57" s="18" t="e">
        <f>(HA57+HC57+HE57+HG57+HI57+HK57+HM57+HO57)*#REF!</f>
        <v>#REF!</v>
      </c>
      <c r="HQ57" s="28" t="e">
        <f t="shared" si="22"/>
        <v>#REF!</v>
      </c>
      <c r="HR57" s="8" t="s">
        <v>160</v>
      </c>
      <c r="HS57" s="4" t="e">
        <f>VLOOKUP(HR57,#REF!,2,FALSE)</f>
        <v>#REF!</v>
      </c>
      <c r="HT57" s="19" t="e">
        <f>HS57*#REF!</f>
        <v>#REF!</v>
      </c>
      <c r="HU57" s="8" t="s">
        <v>141</v>
      </c>
      <c r="HV57" s="4" t="e">
        <f>IF(HU57=#REF!,#REF!,0)</f>
        <v>#REF!</v>
      </c>
      <c r="HW57" s="8" t="s">
        <v>69</v>
      </c>
      <c r="HX57" s="4" t="e">
        <f>IF(HW57=#REF!,#REF!,0)</f>
        <v>#REF!</v>
      </c>
      <c r="HZ57" s="4" t="e">
        <f>IF(HY57=#REF!,#REF!,0)</f>
        <v>#REF!</v>
      </c>
      <c r="IB57" s="4" t="e">
        <f>IF(IA57=#REF!,#REF!,0)</f>
        <v>#REF!</v>
      </c>
      <c r="ID57" s="4" t="e">
        <f>IF(IC57=#REF!,#REF!,0)</f>
        <v>#REF!</v>
      </c>
      <c r="IE57" s="8" t="s">
        <v>73</v>
      </c>
      <c r="IF57" s="4" t="e">
        <f>IF(IE57=#REF!,#REF!,0)</f>
        <v>#REF!</v>
      </c>
      <c r="IG57" s="8" t="s">
        <v>74</v>
      </c>
      <c r="IH57" s="4" t="e">
        <f>IF(IG57=#REF!,#REF!,0)</f>
        <v>#REF!</v>
      </c>
      <c r="II57" s="8" t="s">
        <v>75</v>
      </c>
      <c r="IJ57" s="4" t="e">
        <f>IF(II57=#REF!,#REF!,0)</f>
        <v>#REF!</v>
      </c>
      <c r="IK57" s="8" t="s">
        <v>76</v>
      </c>
      <c r="IL57" s="4" t="e">
        <f>IF(IK57=#REF!,#REF!,0)</f>
        <v>#REF!</v>
      </c>
      <c r="IM57" s="19" t="e">
        <f>(HV57+HX57+HZ57+IB57+ID57+IF57+IH57+IJ57+IL57)*#REF!</f>
        <v>#REF!</v>
      </c>
      <c r="IN57" s="8" t="s">
        <v>7</v>
      </c>
      <c r="IO57" s="4" t="e">
        <f>IF(IN57=#REF!,#REF!,0)</f>
        <v>#REF!</v>
      </c>
      <c r="IQ57" s="4" t="e">
        <f>IF(IP57=#REF!,#REF!,0)</f>
        <v>#REF!</v>
      </c>
      <c r="IS57" s="4" t="e">
        <f>IF(IR57=#REF!,#REF!,0)</f>
        <v>#REF!</v>
      </c>
      <c r="IU57" s="4" t="e">
        <f>IF(IT57=#REF!,#REF!,0)</f>
        <v>#REF!</v>
      </c>
      <c r="IV57" s="19" t="e">
        <f>(IO57+IQ57+IS57+IU57)*#REF!</f>
        <v>#REF!</v>
      </c>
      <c r="IW57" s="8" t="s">
        <v>79</v>
      </c>
      <c r="IX57" s="4" t="e">
        <f>IF(IW57=#REF!,#REF!,0)</f>
        <v>#REF!</v>
      </c>
      <c r="IY57" s="8" t="s">
        <v>80</v>
      </c>
      <c r="IZ57" s="4" t="e">
        <f>IF(IY57=#REF!,#REF!,0)</f>
        <v>#REF!</v>
      </c>
      <c r="JA57" s="8" t="s">
        <v>9</v>
      </c>
      <c r="JB57" s="4" t="e">
        <f>IF(JA57=#REF!,#REF!,0)</f>
        <v>#REF!</v>
      </c>
      <c r="JC57" s="19" t="e">
        <f>(IX57+IZ57+JB57)*#REF!</f>
        <v>#REF!</v>
      </c>
      <c r="JD57" s="28" t="e">
        <f t="shared" si="23"/>
        <v>#REF!</v>
      </c>
      <c r="JE57" s="8" t="s">
        <v>161</v>
      </c>
      <c r="JF57" s="4" t="e">
        <f>VLOOKUP(JE57,#REF!,2,FALSE)</f>
        <v>#REF!</v>
      </c>
      <c r="JG57" s="19" t="e">
        <f>JF57*#REF!</f>
        <v>#REF!</v>
      </c>
      <c r="JH57" s="8" t="s">
        <v>82</v>
      </c>
      <c r="JI57" s="4" t="e">
        <f>IF(JH57=#REF!,#REF!,0)</f>
        <v>#REF!</v>
      </c>
      <c r="JJ57" s="8" t="s">
        <v>83</v>
      </c>
      <c r="JK57" s="4" t="e">
        <f>IF(JJ57=#REF!,#REF!,0)</f>
        <v>#REF!</v>
      </c>
      <c r="JL57" s="8" t="s">
        <v>84</v>
      </c>
      <c r="JM57" s="4" t="e">
        <f>IF(JL57=#REF!,#REF!,0)</f>
        <v>#REF!</v>
      </c>
      <c r="JN57" s="8" t="s">
        <v>85</v>
      </c>
      <c r="JO57" s="4" t="e">
        <f>IF(JN57=#REF!,#REF!,0)</f>
        <v>#REF!</v>
      </c>
      <c r="JP57" s="18" t="e">
        <f>(JI57+JK57+JM57+JO57)*#REF!</f>
        <v>#REF!</v>
      </c>
      <c r="JQ57" s="8" t="s">
        <v>86</v>
      </c>
      <c r="JR57" s="4" t="e">
        <f>IF(JQ57=#REF!,#REF!,0)</f>
        <v>#REF!</v>
      </c>
      <c r="JT57" s="4" t="e">
        <f>IF(JS57=#REF!,#REF!,0)</f>
        <v>#REF!</v>
      </c>
      <c r="JU57" s="8" t="s">
        <v>143</v>
      </c>
      <c r="JV57" s="4" t="e">
        <f>IF(JU57=#REF!,#REF!,0)</f>
        <v>#REF!</v>
      </c>
      <c r="JW57" s="20" t="e">
        <f>(JR57+JT57+JV57)*#REF!</f>
        <v>#REF!</v>
      </c>
      <c r="JX57" s="11" t="s">
        <v>144</v>
      </c>
      <c r="JY57" s="11" t="s">
        <v>144</v>
      </c>
      <c r="JZ57" s="11" t="s">
        <v>144</v>
      </c>
      <c r="KA57" s="11" t="s">
        <v>144</v>
      </c>
      <c r="KB57" s="11" t="s">
        <v>144</v>
      </c>
      <c r="KC57" s="11" t="s">
        <v>144</v>
      </c>
      <c r="KD57" s="11">
        <v>0</v>
      </c>
      <c r="KE57" s="11">
        <v>29</v>
      </c>
      <c r="KF57" s="11">
        <v>38</v>
      </c>
      <c r="KG57" s="11">
        <v>21</v>
      </c>
      <c r="KH57" s="11">
        <v>1</v>
      </c>
      <c r="KI57" s="11">
        <v>644</v>
      </c>
      <c r="KJ57" s="11">
        <v>4591</v>
      </c>
      <c r="KK57" s="11">
        <v>1103</v>
      </c>
      <c r="KL57" s="11">
        <v>12691386.41</v>
      </c>
      <c r="KM57" s="11">
        <v>8431467.3300000001</v>
      </c>
      <c r="KN57" s="11">
        <v>4259919.08</v>
      </c>
      <c r="KO57" s="11">
        <v>3458377.71</v>
      </c>
      <c r="KP57" s="11">
        <v>41522</v>
      </c>
      <c r="KQ57" s="11">
        <v>1561713.37</v>
      </c>
      <c r="KR57" s="11">
        <v>1483953.75</v>
      </c>
      <c r="KS57" s="11">
        <v>18</v>
      </c>
      <c r="KT57" s="11">
        <v>10</v>
      </c>
      <c r="KU57" s="11">
        <v>8</v>
      </c>
      <c r="KV57" s="11" t="s">
        <v>146</v>
      </c>
      <c r="KW57" s="11" t="s">
        <v>147</v>
      </c>
    </row>
    <row r="58" spans="1:309" x14ac:dyDescent="0.25">
      <c r="A58" s="39">
        <v>6</v>
      </c>
      <c r="B58" s="11" t="s">
        <v>208</v>
      </c>
      <c r="C58" s="39" t="s">
        <v>1853</v>
      </c>
      <c r="D58" s="39" t="s">
        <v>199</v>
      </c>
      <c r="E58" s="39" t="s">
        <v>200</v>
      </c>
      <c r="F58" s="39" t="s">
        <v>201</v>
      </c>
      <c r="G58" s="39" t="s">
        <v>200</v>
      </c>
      <c r="H58" s="39" t="s">
        <v>202</v>
      </c>
      <c r="I58" s="39" t="s">
        <v>203</v>
      </c>
      <c r="J58" s="39" t="s">
        <v>1812</v>
      </c>
      <c r="K58" s="39" t="s">
        <v>1700</v>
      </c>
      <c r="L58" s="41" t="e">
        <f t="shared" si="12"/>
        <v>#REF!</v>
      </c>
      <c r="M58" s="36" t="e">
        <f t="shared" si="13"/>
        <v>#REF!</v>
      </c>
      <c r="N58" s="33" t="e">
        <f t="shared" si="14"/>
        <v>#REF!</v>
      </c>
      <c r="O58" s="23" t="e">
        <f t="shared" si="15"/>
        <v>#REF!</v>
      </c>
      <c r="P58" s="8" t="s">
        <v>154</v>
      </c>
      <c r="Q58" s="14" t="e">
        <f>VLOOKUP(P58,#REF!,2,FALSE)</f>
        <v>#REF!</v>
      </c>
      <c r="R58" s="8" t="s">
        <v>154</v>
      </c>
      <c r="S58" s="14" t="e">
        <f>VLOOKUP(R58,#REF!,2,FALSE)</f>
        <v>#REF!</v>
      </c>
      <c r="T58" s="15" t="e">
        <f>(Q58+S58)*#REF!</f>
        <v>#REF!</v>
      </c>
      <c r="U58" s="8" t="s">
        <v>7</v>
      </c>
      <c r="V58" s="10" t="e">
        <f>IF(U58=#REF!,#REF!,0)</f>
        <v>#REF!</v>
      </c>
      <c r="W58" s="8" t="s">
        <v>8</v>
      </c>
      <c r="X58" s="10" t="e">
        <f>IF(W58=#REF!,#REF!,0)</f>
        <v>#REF!</v>
      </c>
      <c r="Y58" s="8" t="s">
        <v>9</v>
      </c>
      <c r="Z58" s="10" t="e">
        <f>IF(Y58=#REF!,#REF!,0)</f>
        <v>#REF!</v>
      </c>
      <c r="AA58" s="8" t="s">
        <v>7</v>
      </c>
      <c r="AB58" s="10" t="e">
        <f>IF(AA58=#REF!,#REF!,0)</f>
        <v>#REF!</v>
      </c>
      <c r="AC58" s="8" t="s">
        <v>8</v>
      </c>
      <c r="AD58" s="10" t="e">
        <f>IF(AC58=#REF!,#REF!,0)</f>
        <v>#REF!</v>
      </c>
      <c r="AE58" s="8" t="s">
        <v>9</v>
      </c>
      <c r="AF58" s="10" t="e">
        <f>IF(AE58=#REF!,#REF!,0)</f>
        <v>#REF!</v>
      </c>
      <c r="AG58" s="8" t="s">
        <v>7</v>
      </c>
      <c r="AH58" s="10" t="e">
        <f>IF(AG58=#REF!,#REF!,0)</f>
        <v>#REF!</v>
      </c>
      <c r="AI58" s="8" t="s">
        <v>8</v>
      </c>
      <c r="AJ58" s="10" t="e">
        <f>IF(AI58=#REF!,#REF!,0)</f>
        <v>#REF!</v>
      </c>
      <c r="AK58" s="8" t="s">
        <v>9</v>
      </c>
      <c r="AL58" s="10" t="e">
        <f>IF(AK58=#REF!,#REF!,0)</f>
        <v>#REF!</v>
      </c>
      <c r="AM58" s="17" t="e">
        <f>(V58+X58+Z58+AB58+AD58+AF58+AH58+AJ58+AL58)*#REF!</f>
        <v>#REF!</v>
      </c>
      <c r="AN58" s="27" t="e">
        <f t="shared" si="16"/>
        <v>#REF!</v>
      </c>
      <c r="AP58" s="4" t="e">
        <f>IF(AO58=#REF!,#REF!,0)</f>
        <v>#REF!</v>
      </c>
      <c r="AQ58" s="8" t="s">
        <v>11</v>
      </c>
      <c r="AR58" s="4" t="e">
        <f>IF(AQ58=#REF!,#REF!,0)</f>
        <v>#REF!</v>
      </c>
      <c r="AS58" s="8" t="s">
        <v>12</v>
      </c>
      <c r="AT58" s="4" t="e">
        <f>IF(AS58=#REF!,#REF!,0)</f>
        <v>#REF!</v>
      </c>
      <c r="AU58" s="8" t="s">
        <v>13</v>
      </c>
      <c r="AV58" s="4" t="e">
        <f>IF(AU58=#REF!,#REF!,0)</f>
        <v>#REF!</v>
      </c>
      <c r="AW58" s="8" t="s">
        <v>14</v>
      </c>
      <c r="AX58" s="4" t="e">
        <f>IF(AW58=#REF!,#REF!,0)</f>
        <v>#REF!</v>
      </c>
      <c r="AY58" s="8" t="s">
        <v>15</v>
      </c>
      <c r="AZ58" s="4" t="e">
        <f>IF(AY58=#REF!,#REF!,0)</f>
        <v>#REF!</v>
      </c>
      <c r="BA58" s="20" t="e">
        <f>(AP58+AR58+AT58+AV58+AX58+AZ58)*#REF!</f>
        <v>#REF!</v>
      </c>
      <c r="BB58" s="8" t="s">
        <v>204</v>
      </c>
      <c r="BC58" s="4" t="e">
        <f>VLOOKUP(BB58,#REF!,2,FALSE)</f>
        <v>#REF!</v>
      </c>
      <c r="BD58" s="20" t="e">
        <f>BC58*#REF!</f>
        <v>#REF!</v>
      </c>
      <c r="BE58" s="8" t="s">
        <v>205</v>
      </c>
      <c r="BF58" s="4" t="e">
        <f>VLOOKUP(BE58,#REF!,2,0)</f>
        <v>#REF!</v>
      </c>
      <c r="BG58" s="20" t="e">
        <f>BF58*#REF!</f>
        <v>#REF!</v>
      </c>
      <c r="BH58" s="8" t="s">
        <v>170</v>
      </c>
      <c r="BI58" s="4" t="e">
        <f>VLOOKUP(BH58,#REF!,2,FALSE)</f>
        <v>#REF!</v>
      </c>
      <c r="BJ58" s="19" t="e">
        <f>BI58*#REF!</f>
        <v>#REF!</v>
      </c>
      <c r="BK58" s="8" t="s">
        <v>124</v>
      </c>
      <c r="BL58" s="4" t="e">
        <f>VLOOKUP(BK58,#REF!,2,FALSE)</f>
        <v>#REF!</v>
      </c>
      <c r="BM58" s="8" t="s">
        <v>125</v>
      </c>
      <c r="BN58" s="4" t="e">
        <f>VLOOKUP(BM58,#REF!,2,FALSE)</f>
        <v>#REF!</v>
      </c>
      <c r="BO58" s="20" t="e">
        <f>(BL58+BN58)*#REF!</f>
        <v>#REF!</v>
      </c>
      <c r="BP58" s="28" t="e">
        <f t="shared" si="17"/>
        <v>#REF!</v>
      </c>
      <c r="BQ58" s="8" t="s">
        <v>19</v>
      </c>
      <c r="BR58" s="4" t="e">
        <f>IF(BQ58=#REF!,#REF!,0)</f>
        <v>#REF!</v>
      </c>
      <c r="BS58" s="8" t="s">
        <v>20</v>
      </c>
      <c r="BT58" s="4" t="e">
        <f>IF(BS58=#REF!,#REF!,0)</f>
        <v>#REF!</v>
      </c>
      <c r="BU58" s="8" t="s">
        <v>21</v>
      </c>
      <c r="BV58" s="4" t="e">
        <f>IF(BU58=#REF!,#REF!,0)</f>
        <v>#REF!</v>
      </c>
      <c r="BW58" s="8" t="s">
        <v>22</v>
      </c>
      <c r="BX58" s="4" t="e">
        <f>IF(BW58=#REF!,#REF!,0)</f>
        <v>#REF!</v>
      </c>
      <c r="BY58" s="8" t="s">
        <v>23</v>
      </c>
      <c r="BZ58" s="4" t="e">
        <f>IF(BY58=#REF!,#REF!,0)</f>
        <v>#REF!</v>
      </c>
      <c r="CA58" s="8" t="s">
        <v>24</v>
      </c>
      <c r="CB58" s="4" t="e">
        <f>IF(CA58=#REF!,#REF!,0)</f>
        <v>#REF!</v>
      </c>
      <c r="CC58" s="8" t="s">
        <v>25</v>
      </c>
      <c r="CD58" s="4" t="e">
        <f>IF(CC58=#REF!,#REF!,0)</f>
        <v>#REF!</v>
      </c>
      <c r="CE58" s="8" t="s">
        <v>26</v>
      </c>
      <c r="CF58" s="4" t="e">
        <f>IF(CE58=#REF!,#REF!,0)</f>
        <v>#REF!</v>
      </c>
      <c r="CG58" s="20" t="e">
        <f>(BR58+BT58+BV58+BX58+BZ58+CB58+CD58+CF58)*#REF!</f>
        <v>#REF!</v>
      </c>
      <c r="CH58" s="8" t="s">
        <v>27</v>
      </c>
      <c r="CI58" s="4" t="e">
        <f>IF(CH58=#REF!,#REF!,0)</f>
        <v>#REF!</v>
      </c>
      <c r="CJ58" s="8" t="s">
        <v>28</v>
      </c>
      <c r="CK58" s="4" t="e">
        <f>IF(CJ58=#REF!,#REF!,0)</f>
        <v>#REF!</v>
      </c>
      <c r="CL58" s="8" t="s">
        <v>29</v>
      </c>
      <c r="CM58" s="4" t="e">
        <f>IF(CL58=#REF!,#REF!,0)</f>
        <v>#REF!</v>
      </c>
      <c r="CN58" s="20" t="e">
        <f>(CI58+CK58+CM58)*#REF!</f>
        <v>#REF!</v>
      </c>
      <c r="CO58" s="8" t="s">
        <v>171</v>
      </c>
      <c r="CP58" s="4" t="e">
        <f>VLOOKUP(CO58,#REF!,2,FALSE)</f>
        <v>#REF!</v>
      </c>
      <c r="CQ58" s="20" t="e">
        <f>CP58*#REF!</f>
        <v>#REF!</v>
      </c>
      <c r="CR58" s="8" t="s">
        <v>140</v>
      </c>
      <c r="CS58" s="4" t="e">
        <f>VLOOKUP(CR58,#REF!,2,FALSE)</f>
        <v>#REF!</v>
      </c>
      <c r="CT58" s="8" t="s">
        <v>31</v>
      </c>
      <c r="CU58" s="4" t="e">
        <f>IF(CT58=#REF!,#REF!,0)</f>
        <v>#REF!</v>
      </c>
      <c r="CV58" s="8" t="s">
        <v>32</v>
      </c>
      <c r="CW58" s="4" t="e">
        <f>IF(CV58=#REF!,#REF!,0)</f>
        <v>#REF!</v>
      </c>
      <c r="CX58" s="8" t="s">
        <v>33</v>
      </c>
      <c r="CY58" s="4" t="e">
        <f>IF(CX58=#REF!,#REF!,0)</f>
        <v>#REF!</v>
      </c>
      <c r="CZ58" s="8" t="s">
        <v>34</v>
      </c>
      <c r="DA58" s="4" t="e">
        <f>IF(CZ58=#REF!,#REF!,0)</f>
        <v>#REF!</v>
      </c>
      <c r="DB58" s="20" t="e">
        <f>(CS58+CU58+CW58+CY58+DA58)*#REF!</f>
        <v>#REF!</v>
      </c>
      <c r="DC58" s="8" t="s">
        <v>35</v>
      </c>
      <c r="DD58" s="4" t="e">
        <f>IF(DC58=#REF!,#REF!,0)</f>
        <v>#REF!</v>
      </c>
      <c r="DE58" s="8" t="s">
        <v>36</v>
      </c>
      <c r="DF58" s="4" t="e">
        <f>IF(DE58=#REF!,#REF!,0)</f>
        <v>#REF!</v>
      </c>
      <c r="DG58" s="8" t="s">
        <v>37</v>
      </c>
      <c r="DH58" s="4" t="e">
        <f>IF(DG58=#REF!,#REF!,0)</f>
        <v>#REF!</v>
      </c>
      <c r="DI58" s="19" t="e">
        <f>(DD58+DF58+DH58)*#REF!</f>
        <v>#REF!</v>
      </c>
      <c r="DJ58" s="8" t="s">
        <v>38</v>
      </c>
      <c r="DK58" s="4" t="e">
        <f>IF(DJ58=#REF!,#REF!,0)</f>
        <v>#REF!</v>
      </c>
      <c r="DL58" s="8" t="s">
        <v>39</v>
      </c>
      <c r="DM58" s="4" t="e">
        <f>IF(DL58=#REF!,#REF!,0)</f>
        <v>#REF!</v>
      </c>
      <c r="DN58" s="8" t="s">
        <v>40</v>
      </c>
      <c r="DO58" s="4" t="e">
        <f>IF(DN58=#REF!,#REF!,0)</f>
        <v>#REF!</v>
      </c>
      <c r="DP58" s="8" t="s">
        <v>128</v>
      </c>
      <c r="DQ58" s="4" t="e">
        <f>IF(DP58=#REF!,#REF!,0)</f>
        <v>#REF!</v>
      </c>
      <c r="DR58" s="8" t="s">
        <v>41</v>
      </c>
      <c r="DS58" s="4" t="e">
        <f>IF(DR58=#REF!,#REF!,0)</f>
        <v>#REF!</v>
      </c>
      <c r="DT58" s="8" t="s">
        <v>129</v>
      </c>
      <c r="DU58" s="4" t="e">
        <f>IF(DT58=#REF!,#REF!,0)</f>
        <v>#REF!</v>
      </c>
      <c r="DV58" s="19" t="e">
        <f>(DK58+DM58+DO58+DQ58+DS58+DU58)*#REF!</f>
        <v>#REF!</v>
      </c>
      <c r="DW58" s="28" t="e">
        <f t="shared" si="18"/>
        <v>#REF!</v>
      </c>
      <c r="DX58" s="8" t="s">
        <v>42</v>
      </c>
      <c r="DY58" s="4" t="e">
        <f>IF(DX58=#REF!,#REF!,0)</f>
        <v>#REF!</v>
      </c>
      <c r="DZ58" s="8" t="s">
        <v>43</v>
      </c>
      <c r="EA58" s="4" t="e">
        <f>IF(DZ58=#REF!,#REF!,0)</f>
        <v>#REF!</v>
      </c>
      <c r="EB58" s="8" t="s">
        <v>44</v>
      </c>
      <c r="EC58" s="4" t="e">
        <f>IF(EB58=#REF!,#REF!,0)</f>
        <v>#REF!</v>
      </c>
      <c r="ED58" s="8" t="s">
        <v>45</v>
      </c>
      <c r="EE58" s="4" t="e">
        <f>IF(ED58=#REF!,#REF!,0)</f>
        <v>#REF!</v>
      </c>
      <c r="EF58" s="8" t="s">
        <v>46</v>
      </c>
      <c r="EG58" s="4" t="e">
        <f>IF(EF58=#REF!,#REF!,0)</f>
        <v>#REF!</v>
      </c>
      <c r="EH58" s="19" t="e">
        <f>(DY58+EA58+EC58+EE58+EG58)*#REF!</f>
        <v>#REF!</v>
      </c>
      <c r="EI58" s="8" t="s">
        <v>159</v>
      </c>
      <c r="EJ58" s="4" t="e">
        <f>VLOOKUP(EI58,#REF!,2,FALSE)</f>
        <v>#REF!</v>
      </c>
      <c r="EK58" s="19" t="e">
        <f>EJ58*#REF!</f>
        <v>#REF!</v>
      </c>
      <c r="EL58" s="28" t="e">
        <f t="shared" si="19"/>
        <v>#REF!</v>
      </c>
      <c r="EM58" s="8" t="s">
        <v>48</v>
      </c>
      <c r="EN58" s="4" t="e">
        <f>IF(EM58=#REF!,#REF!,0)</f>
        <v>#REF!</v>
      </c>
      <c r="EO58" s="8" t="s">
        <v>49</v>
      </c>
      <c r="EP58" s="4" t="e">
        <f>IF(EO58=#REF!,#REF!,0)</f>
        <v>#REF!</v>
      </c>
      <c r="EQ58" s="8" t="s">
        <v>131</v>
      </c>
      <c r="ER58" s="4" t="e">
        <f>IF(EQ58=#REF!,#REF!,0)</f>
        <v>#REF!</v>
      </c>
      <c r="ES58" s="8" t="s">
        <v>132</v>
      </c>
      <c r="ET58" s="4" t="e">
        <f>IF(ES58=#REF!,#REF!,0)</f>
        <v>#REF!</v>
      </c>
      <c r="EU58" s="19" t="e">
        <f>(EN58+EP58+ER58+ET58)*#REF!</f>
        <v>#REF!</v>
      </c>
      <c r="EW58" s="4" t="e">
        <f>IF(EV58=#REF!,#REF!,0)</f>
        <v>#REF!</v>
      </c>
      <c r="EX58" s="8" t="s">
        <v>133</v>
      </c>
      <c r="EY58" s="4" t="e">
        <f>IF(EX58=#REF!,#REF!,0)</f>
        <v>#REF!</v>
      </c>
      <c r="EZ58" s="8" t="s">
        <v>50</v>
      </c>
      <c r="FA58" s="4" t="e">
        <f>IF(EZ58=#REF!,#REF!,0)</f>
        <v>#REF!</v>
      </c>
      <c r="FB58" s="19" t="e">
        <f>(EW58+EY58+FA58)*#REF!</f>
        <v>#REF!</v>
      </c>
      <c r="FC58" s="30" t="e">
        <f t="shared" si="20"/>
        <v>#REF!</v>
      </c>
      <c r="FD58" s="28" t="e">
        <f t="shared" si="21"/>
        <v>#REF!</v>
      </c>
      <c r="FE58" s="8" t="s">
        <v>51</v>
      </c>
      <c r="FF58" s="4" t="e">
        <f>IF(FE58=#REF!,#REF!,0)</f>
        <v>#REF!</v>
      </c>
      <c r="FG58" s="8" t="s">
        <v>134</v>
      </c>
      <c r="FH58" s="4" t="e">
        <f>IF(FG58=#REF!,#REF!,0)</f>
        <v>#REF!</v>
      </c>
      <c r="FI58" s="8" t="s">
        <v>135</v>
      </c>
      <c r="FJ58" s="4" t="e">
        <f>IF(FI58=#REF!,#REF!,0)</f>
        <v>#REF!</v>
      </c>
      <c r="FK58" s="8" t="s">
        <v>136</v>
      </c>
      <c r="FL58" s="4" t="e">
        <f>IF(FK58=#REF!,#REF!,0)</f>
        <v>#REF!</v>
      </c>
      <c r="FM58" s="8" t="s">
        <v>174</v>
      </c>
      <c r="FN58" s="4" t="e">
        <f>IF(FM58=#REF!,#REF!,0)</f>
        <v>#REF!</v>
      </c>
      <c r="FO58" s="8" t="s">
        <v>52</v>
      </c>
      <c r="FP58" s="4" t="e">
        <f>IF(FO58=#REF!,#REF!,0)</f>
        <v>#REF!</v>
      </c>
      <c r="FQ58" s="8" t="s">
        <v>53</v>
      </c>
      <c r="FR58" s="4" t="e">
        <f>IF(FQ58=#REF!,#REF!,0)</f>
        <v>#REF!</v>
      </c>
      <c r="FS58" s="19" t="e">
        <f>(FF58+FH58+FJ58+FL58+FN58+FP58+FR58)*#REF!</f>
        <v>#REF!</v>
      </c>
      <c r="FT58" s="8" t="s">
        <v>175</v>
      </c>
      <c r="FU58" s="4" t="e">
        <f>IF(FT58=#REF!,#REF!,0)</f>
        <v>#REF!</v>
      </c>
      <c r="FV58" s="8" t="s">
        <v>137</v>
      </c>
      <c r="FW58" s="4" t="e">
        <f>IF(FV58=#REF!,#REF!,0)</f>
        <v>#REF!</v>
      </c>
      <c r="FX58" s="8" t="s">
        <v>176</v>
      </c>
      <c r="FY58" s="4" t="e">
        <f>IF(FX58=#REF!,#REF!,0)</f>
        <v>#REF!</v>
      </c>
      <c r="FZ58" s="8" t="s">
        <v>138</v>
      </c>
      <c r="GA58" s="4" t="e">
        <f>IF(FZ58=#REF!,#REF!,0)</f>
        <v>#REF!</v>
      </c>
      <c r="GB58" s="8" t="s">
        <v>177</v>
      </c>
      <c r="GC58" s="4" t="e">
        <f>IF(GB58=#REF!,#REF!,0)</f>
        <v>#REF!</v>
      </c>
      <c r="GD58" s="8" t="s">
        <v>139</v>
      </c>
      <c r="GE58" s="4" t="e">
        <f>IF(GD58=#REF!,#REF!,0)</f>
        <v>#REF!</v>
      </c>
      <c r="GF58" s="8" t="s">
        <v>54</v>
      </c>
      <c r="GG58" s="4" t="e">
        <f>IF(GF58=#REF!,#REF!,0)</f>
        <v>#REF!</v>
      </c>
      <c r="GH58" s="8" t="s">
        <v>178</v>
      </c>
      <c r="GI58" s="4" t="e">
        <f>IF(GH58=#REF!,#REF!,0)</f>
        <v>#REF!</v>
      </c>
      <c r="GJ58" s="8" t="s">
        <v>206</v>
      </c>
      <c r="GK58" s="4" t="e">
        <f>IF(GJ58=#REF!,#REF!,0)</f>
        <v>#REF!</v>
      </c>
      <c r="GL58" s="8" t="s">
        <v>179</v>
      </c>
      <c r="GM58" s="4" t="e">
        <f>IF(GL58=#REF!,#REF!,0)</f>
        <v>#REF!</v>
      </c>
      <c r="GN58" s="19" t="e">
        <f>(FU58+FW58+FY58+GA58+GC58+GE58+GG58+GI58+GK58+GM58)*#REF!</f>
        <v>#REF!</v>
      </c>
      <c r="GO58" s="8" t="s">
        <v>55</v>
      </c>
      <c r="GP58" s="4" t="e">
        <f>IF(GO58=#REF!,#REF!,0)</f>
        <v>#REF!</v>
      </c>
      <c r="GQ58" s="8" t="s">
        <v>56</v>
      </c>
      <c r="GR58" s="4" t="e">
        <f>IF(GQ58=#REF!,#REF!,0)</f>
        <v>#REF!</v>
      </c>
      <c r="GS58" s="8" t="s">
        <v>57</v>
      </c>
      <c r="GT58" s="4" t="e">
        <f>IF(GS58=#REF!,#REF!,0)</f>
        <v>#REF!</v>
      </c>
      <c r="GU58" s="8" t="s">
        <v>58</v>
      </c>
      <c r="GV58" s="4" t="e">
        <f>IF(GU58=#REF!,#REF!,0)</f>
        <v>#REF!</v>
      </c>
      <c r="GW58" s="8" t="s">
        <v>59</v>
      </c>
      <c r="GX58" s="4" t="e">
        <f>IF(GW58=#REF!,#REF!,0)</f>
        <v>#REF!</v>
      </c>
      <c r="GY58" s="18" t="e">
        <f>(GP58+GR58+GT58+GV58+GX58)*#REF!</f>
        <v>#REF!</v>
      </c>
      <c r="GZ58" s="8" t="s">
        <v>60</v>
      </c>
      <c r="HA58" s="4" t="e">
        <f>IF(GZ58=#REF!,#REF!,0)</f>
        <v>#REF!</v>
      </c>
      <c r="HB58" s="8" t="s">
        <v>61</v>
      </c>
      <c r="HC58" s="4" t="e">
        <f>IF(HB58=#REF!,#REF!,0)</f>
        <v>#REF!</v>
      </c>
      <c r="HD58" s="8" t="s">
        <v>62</v>
      </c>
      <c r="HE58" s="4" t="e">
        <f>IF(HD58=#REF!,#REF!,0)</f>
        <v>#REF!</v>
      </c>
      <c r="HF58" s="8" t="s">
        <v>63</v>
      </c>
      <c r="HG58" s="4" t="e">
        <f>IF(HF58=#REF!,#REF!,0)</f>
        <v>#REF!</v>
      </c>
      <c r="HH58" s="8" t="s">
        <v>64</v>
      </c>
      <c r="HI58" s="4" t="e">
        <f>IF(HH58=#REF!,#REF!,0)</f>
        <v>#REF!</v>
      </c>
      <c r="HJ58" s="8" t="s">
        <v>65</v>
      </c>
      <c r="HK58" s="4" t="e">
        <f>IF(HJ58=#REF!,#REF!,0)</f>
        <v>#REF!</v>
      </c>
      <c r="HL58" s="8" t="s">
        <v>66</v>
      </c>
      <c r="HM58" s="4" t="e">
        <f>IF(HL58=#REF!,#REF!,0)</f>
        <v>#REF!</v>
      </c>
      <c r="HN58" s="8" t="s">
        <v>67</v>
      </c>
      <c r="HO58" s="4" t="e">
        <f>IF(HN58=#REF!,#REF!,0)</f>
        <v>#REF!</v>
      </c>
      <c r="HP58" s="18" t="e">
        <f>(HA58+HC58+HE58+HG58+HI58+HK58+HM58+HO58)*#REF!</f>
        <v>#REF!</v>
      </c>
      <c r="HQ58" s="28" t="e">
        <f t="shared" si="22"/>
        <v>#REF!</v>
      </c>
      <c r="HR58" s="8" t="s">
        <v>207</v>
      </c>
      <c r="HS58" s="4" t="e">
        <f>VLOOKUP(HR58,#REF!,2,FALSE)</f>
        <v>#REF!</v>
      </c>
      <c r="HT58" s="19" t="e">
        <f>HS58*#REF!</f>
        <v>#REF!</v>
      </c>
      <c r="HU58" s="8" t="s">
        <v>141</v>
      </c>
      <c r="HV58" s="4" t="e">
        <f>IF(HU58=#REF!,#REF!,0)</f>
        <v>#REF!</v>
      </c>
      <c r="HW58" s="8" t="s">
        <v>69</v>
      </c>
      <c r="HX58" s="4" t="e">
        <f>IF(HW58=#REF!,#REF!,0)</f>
        <v>#REF!</v>
      </c>
      <c r="HY58" s="8" t="s">
        <v>70</v>
      </c>
      <c r="HZ58" s="4" t="e">
        <f>IF(HY58=#REF!,#REF!,0)</f>
        <v>#REF!</v>
      </c>
      <c r="IA58" s="8" t="s">
        <v>71</v>
      </c>
      <c r="IB58" s="4" t="e">
        <f>IF(IA58=#REF!,#REF!,0)</f>
        <v>#REF!</v>
      </c>
      <c r="IC58" s="8" t="s">
        <v>72</v>
      </c>
      <c r="ID58" s="4" t="e">
        <f>IF(IC58=#REF!,#REF!,0)</f>
        <v>#REF!</v>
      </c>
      <c r="IE58" s="8" t="s">
        <v>73</v>
      </c>
      <c r="IF58" s="4" t="e">
        <f>IF(IE58=#REF!,#REF!,0)</f>
        <v>#REF!</v>
      </c>
      <c r="IG58" s="8" t="s">
        <v>74</v>
      </c>
      <c r="IH58" s="4" t="e">
        <f>IF(IG58=#REF!,#REF!,0)</f>
        <v>#REF!</v>
      </c>
      <c r="II58" s="8" t="s">
        <v>75</v>
      </c>
      <c r="IJ58" s="4" t="e">
        <f>IF(II58=#REF!,#REF!,0)</f>
        <v>#REF!</v>
      </c>
      <c r="IK58" s="8" t="s">
        <v>76</v>
      </c>
      <c r="IL58" s="4" t="e">
        <f>IF(IK58=#REF!,#REF!,0)</f>
        <v>#REF!</v>
      </c>
      <c r="IM58" s="19" t="e">
        <f>(HV58+HX58+HZ58+IB58+ID58+IF58+IH58+IJ58+IL58)*#REF!</f>
        <v>#REF!</v>
      </c>
      <c r="IN58" s="8" t="s">
        <v>7</v>
      </c>
      <c r="IO58" s="4" t="e">
        <f>IF(IN58=#REF!,#REF!,0)</f>
        <v>#REF!</v>
      </c>
      <c r="IP58" s="8" t="s">
        <v>77</v>
      </c>
      <c r="IQ58" s="4" t="e">
        <f>IF(IP58=#REF!,#REF!,0)</f>
        <v>#REF!</v>
      </c>
      <c r="IR58" s="8" t="s">
        <v>78</v>
      </c>
      <c r="IS58" s="4" t="e">
        <f>IF(IR58=#REF!,#REF!,0)</f>
        <v>#REF!</v>
      </c>
      <c r="IT58" s="8" t="s">
        <v>9</v>
      </c>
      <c r="IU58" s="4" t="e">
        <f>IF(IT58=#REF!,#REF!,0)</f>
        <v>#REF!</v>
      </c>
      <c r="IV58" s="19" t="e">
        <f>(IO58+IQ58+IS58+IU58)*#REF!</f>
        <v>#REF!</v>
      </c>
      <c r="IW58" s="8" t="s">
        <v>79</v>
      </c>
      <c r="IX58" s="4" t="e">
        <f>IF(IW58=#REF!,#REF!,0)</f>
        <v>#REF!</v>
      </c>
      <c r="IY58" s="8" t="s">
        <v>80</v>
      </c>
      <c r="IZ58" s="4" t="e">
        <f>IF(IY58=#REF!,#REF!,0)</f>
        <v>#REF!</v>
      </c>
      <c r="JA58" s="8" t="s">
        <v>9</v>
      </c>
      <c r="JB58" s="4" t="e">
        <f>IF(JA58=#REF!,#REF!,0)</f>
        <v>#REF!</v>
      </c>
      <c r="JC58" s="19" t="e">
        <f>(IX58+IZ58+JB58)*#REF!</f>
        <v>#REF!</v>
      </c>
      <c r="JD58" s="28" t="e">
        <f t="shared" si="23"/>
        <v>#REF!</v>
      </c>
      <c r="JE58" s="8" t="s">
        <v>188</v>
      </c>
      <c r="JF58" s="4" t="e">
        <f>VLOOKUP(JE58,#REF!,2,FALSE)</f>
        <v>#REF!</v>
      </c>
      <c r="JG58" s="19" t="e">
        <f>JF58*#REF!</f>
        <v>#REF!</v>
      </c>
      <c r="JH58" s="8" t="s">
        <v>82</v>
      </c>
      <c r="JI58" s="4" t="e">
        <f>IF(JH58=#REF!,#REF!,0)</f>
        <v>#REF!</v>
      </c>
      <c r="JJ58" s="8" t="s">
        <v>83</v>
      </c>
      <c r="JK58" s="4" t="e">
        <f>IF(JJ58=#REF!,#REF!,0)</f>
        <v>#REF!</v>
      </c>
      <c r="JL58" s="8" t="s">
        <v>84</v>
      </c>
      <c r="JM58" s="4" t="e">
        <f>IF(JL58=#REF!,#REF!,0)</f>
        <v>#REF!</v>
      </c>
      <c r="JN58" s="8" t="s">
        <v>85</v>
      </c>
      <c r="JO58" s="4" t="e">
        <f>IF(JN58=#REF!,#REF!,0)</f>
        <v>#REF!</v>
      </c>
      <c r="JP58" s="18" t="e">
        <f>(JI58+JK58+JM58+JO58)*#REF!</f>
        <v>#REF!</v>
      </c>
      <c r="JQ58" s="8" t="s">
        <v>86</v>
      </c>
      <c r="JR58" s="4" t="e">
        <f>IF(JQ58=#REF!,#REF!,0)</f>
        <v>#REF!</v>
      </c>
      <c r="JS58" s="8" t="s">
        <v>87</v>
      </c>
      <c r="JT58" s="4" t="e">
        <f>IF(JS58=#REF!,#REF!,0)</f>
        <v>#REF!</v>
      </c>
      <c r="JU58" s="8" t="s">
        <v>143</v>
      </c>
      <c r="JV58" s="4" t="e">
        <f>IF(JU58=#REF!,#REF!,0)</f>
        <v>#REF!</v>
      </c>
      <c r="JW58" s="20" t="e">
        <f>(JR58+JT58+JV58)*#REF!</f>
        <v>#REF!</v>
      </c>
      <c r="JX58" s="11" t="s">
        <v>144</v>
      </c>
      <c r="JY58" s="11" t="s">
        <v>144</v>
      </c>
      <c r="JZ58" s="11" t="s">
        <v>144</v>
      </c>
      <c r="KA58" s="11" t="s">
        <v>144</v>
      </c>
      <c r="KB58" s="11" t="s">
        <v>144</v>
      </c>
      <c r="KC58" s="11" t="s">
        <v>144</v>
      </c>
      <c r="KD58" s="11">
        <v>0</v>
      </c>
      <c r="KE58" s="11">
        <v>42</v>
      </c>
      <c r="KF58" s="11">
        <v>53</v>
      </c>
      <c r="KG58" s="11">
        <v>42</v>
      </c>
      <c r="KH58" s="11">
        <v>0</v>
      </c>
      <c r="KI58" s="11">
        <v>1729</v>
      </c>
      <c r="KJ58" s="11">
        <v>12949</v>
      </c>
      <c r="KK58" s="11">
        <v>3023</v>
      </c>
      <c r="KL58" s="11">
        <v>9760079.6300000008</v>
      </c>
      <c r="KM58" s="11">
        <v>5520653.0099999998</v>
      </c>
      <c r="KN58" s="11">
        <v>4239426.62</v>
      </c>
      <c r="KO58" s="11">
        <v>4926889.67</v>
      </c>
      <c r="KP58" s="11">
        <v>4220518.72</v>
      </c>
      <c r="KQ58" s="11">
        <v>240719.15</v>
      </c>
      <c r="KR58" s="11">
        <v>0</v>
      </c>
      <c r="KS58" s="11">
        <v>24</v>
      </c>
      <c r="KT58" s="11">
        <v>6</v>
      </c>
      <c r="KU58" s="11">
        <v>18</v>
      </c>
      <c r="KV58" s="11" t="s">
        <v>146</v>
      </c>
      <c r="KW58" s="11" t="s">
        <v>147</v>
      </c>
    </row>
    <row r="59" spans="1:309" x14ac:dyDescent="0.25">
      <c r="A59" s="39">
        <v>38</v>
      </c>
      <c r="B59" s="11" t="s">
        <v>425</v>
      </c>
      <c r="C59" s="39" t="s">
        <v>1813</v>
      </c>
      <c r="D59" s="39" t="s">
        <v>420</v>
      </c>
      <c r="E59" s="39" t="s">
        <v>421</v>
      </c>
      <c r="F59" s="39" t="s">
        <v>295</v>
      </c>
      <c r="G59" s="39" t="s">
        <v>422</v>
      </c>
      <c r="H59" s="39" t="s">
        <v>423</v>
      </c>
      <c r="I59" s="39" t="s">
        <v>424</v>
      </c>
      <c r="J59" s="39" t="s">
        <v>1812</v>
      </c>
      <c r="K59" s="39" t="s">
        <v>1700</v>
      </c>
      <c r="L59" s="41" t="e">
        <f t="shared" si="12"/>
        <v>#REF!</v>
      </c>
      <c r="M59" s="36" t="e">
        <f t="shared" si="13"/>
        <v>#REF!</v>
      </c>
      <c r="N59" s="33" t="e">
        <f t="shared" si="14"/>
        <v>#REF!</v>
      </c>
      <c r="O59" s="23" t="e">
        <f t="shared" si="15"/>
        <v>#REF!</v>
      </c>
      <c r="P59" s="8" t="s">
        <v>154</v>
      </c>
      <c r="Q59" s="14" t="e">
        <f>VLOOKUP(P59,#REF!,2,FALSE)</f>
        <v>#REF!</v>
      </c>
      <c r="R59" s="8" t="s">
        <v>154</v>
      </c>
      <c r="S59" s="14" t="e">
        <f>VLOOKUP(R59,#REF!,2,FALSE)</f>
        <v>#REF!</v>
      </c>
      <c r="T59" s="15" t="e">
        <f>(Q59+S59)*#REF!</f>
        <v>#REF!</v>
      </c>
      <c r="U59" s="8" t="s">
        <v>7</v>
      </c>
      <c r="V59" s="10" t="e">
        <f>IF(U59=#REF!,#REF!,0)</f>
        <v>#REF!</v>
      </c>
      <c r="W59" s="8" t="s">
        <v>8</v>
      </c>
      <c r="X59" s="10" t="e">
        <f>IF(W59=#REF!,#REF!,0)</f>
        <v>#REF!</v>
      </c>
      <c r="Y59" s="8" t="s">
        <v>9</v>
      </c>
      <c r="Z59" s="10" t="e">
        <f>IF(Y59=#REF!,#REF!,0)</f>
        <v>#REF!</v>
      </c>
      <c r="AA59" s="8" t="s">
        <v>7</v>
      </c>
      <c r="AB59" s="10" t="e">
        <f>IF(AA59=#REF!,#REF!,0)</f>
        <v>#REF!</v>
      </c>
      <c r="AC59" s="8" t="s">
        <v>8</v>
      </c>
      <c r="AD59" s="10" t="e">
        <f>IF(AC59=#REF!,#REF!,0)</f>
        <v>#REF!</v>
      </c>
      <c r="AE59" s="8" t="s">
        <v>9</v>
      </c>
      <c r="AF59" s="10" t="e">
        <f>IF(AE59=#REF!,#REF!,0)</f>
        <v>#REF!</v>
      </c>
      <c r="AG59" s="8" t="s">
        <v>7</v>
      </c>
      <c r="AH59" s="10" t="e">
        <f>IF(AG59=#REF!,#REF!,0)</f>
        <v>#REF!</v>
      </c>
      <c r="AI59" s="8" t="s">
        <v>8</v>
      </c>
      <c r="AJ59" s="10" t="e">
        <f>IF(AI59=#REF!,#REF!,0)</f>
        <v>#REF!</v>
      </c>
      <c r="AK59" s="8" t="s">
        <v>9</v>
      </c>
      <c r="AL59" s="10" t="e">
        <f>IF(AK59=#REF!,#REF!,0)</f>
        <v>#REF!</v>
      </c>
      <c r="AM59" s="17" t="e">
        <f>(V59+X59+Z59+AB59+AD59+AF59+AH59+AJ59+AL59)*#REF!</f>
        <v>#REF!</v>
      </c>
      <c r="AN59" s="27" t="e">
        <f t="shared" si="16"/>
        <v>#REF!</v>
      </c>
      <c r="AP59" s="4" t="e">
        <f>IF(AO59=#REF!,#REF!,0)</f>
        <v>#REF!</v>
      </c>
      <c r="AR59" s="4" t="e">
        <f>IF(AQ59=#REF!,#REF!,0)</f>
        <v>#REF!</v>
      </c>
      <c r="AS59" s="8" t="s">
        <v>12</v>
      </c>
      <c r="AT59" s="4" t="e">
        <f>IF(AS59=#REF!,#REF!,0)</f>
        <v>#REF!</v>
      </c>
      <c r="AV59" s="4" t="e">
        <f>IF(AU59=#REF!,#REF!,0)</f>
        <v>#REF!</v>
      </c>
      <c r="AW59" s="8" t="s">
        <v>14</v>
      </c>
      <c r="AX59" s="4" t="e">
        <f>IF(AW59=#REF!,#REF!,0)</f>
        <v>#REF!</v>
      </c>
      <c r="AY59" s="8" t="s">
        <v>15</v>
      </c>
      <c r="AZ59" s="4" t="e">
        <f>IF(AY59=#REF!,#REF!,0)</f>
        <v>#REF!</v>
      </c>
      <c r="BA59" s="20" t="e">
        <f>(AP59+AR59+AT59+AV59+AX59+AZ59)*#REF!</f>
        <v>#REF!</v>
      </c>
      <c r="BB59" s="8" t="s">
        <v>204</v>
      </c>
      <c r="BC59" s="4" t="e">
        <f>VLOOKUP(BB59,#REF!,2,FALSE)</f>
        <v>#REF!</v>
      </c>
      <c r="BD59" s="20" t="e">
        <f>BC59*#REF!</f>
        <v>#REF!</v>
      </c>
      <c r="BE59" s="8" t="s">
        <v>205</v>
      </c>
      <c r="BF59" s="4" t="e">
        <f>VLOOKUP(BE59,#REF!,2,0)</f>
        <v>#REF!</v>
      </c>
      <c r="BG59" s="20" t="e">
        <f>BF59*#REF!</f>
        <v>#REF!</v>
      </c>
      <c r="BH59" s="8" t="s">
        <v>123</v>
      </c>
      <c r="BI59" s="4" t="e">
        <f>VLOOKUP(BH59,#REF!,2,FALSE)</f>
        <v>#REF!</v>
      </c>
      <c r="BJ59" s="19" t="e">
        <f>BI59*#REF!</f>
        <v>#REF!</v>
      </c>
      <c r="BK59" s="8" t="s">
        <v>124</v>
      </c>
      <c r="BL59" s="4" t="e">
        <f>VLOOKUP(BK59,#REF!,2,FALSE)</f>
        <v>#REF!</v>
      </c>
      <c r="BM59" s="8" t="s">
        <v>125</v>
      </c>
      <c r="BN59" s="4" t="e">
        <f>VLOOKUP(BM59,#REF!,2,FALSE)</f>
        <v>#REF!</v>
      </c>
      <c r="BO59" s="20" t="e">
        <f>(BL59+BN59)*#REF!</f>
        <v>#REF!</v>
      </c>
      <c r="BP59" s="28" t="e">
        <f t="shared" si="17"/>
        <v>#REF!</v>
      </c>
      <c r="BR59" s="4" t="e">
        <f>IF(BQ59=#REF!,#REF!,0)</f>
        <v>#REF!</v>
      </c>
      <c r="BT59" s="4" t="e">
        <f>IF(BS59=#REF!,#REF!,0)</f>
        <v>#REF!</v>
      </c>
      <c r="BV59" s="4" t="e">
        <f>IF(BU59=#REF!,#REF!,0)</f>
        <v>#REF!</v>
      </c>
      <c r="BX59" s="4" t="e">
        <f>IF(BW59=#REF!,#REF!,0)</f>
        <v>#REF!</v>
      </c>
      <c r="BZ59" s="4" t="e">
        <f>IF(BY59=#REF!,#REF!,0)</f>
        <v>#REF!</v>
      </c>
      <c r="CB59" s="4" t="e">
        <f>IF(CA59=#REF!,#REF!,0)</f>
        <v>#REF!</v>
      </c>
      <c r="CD59" s="4" t="e">
        <f>IF(CC59=#REF!,#REF!,0)</f>
        <v>#REF!</v>
      </c>
      <c r="CF59" s="4" t="e">
        <f>IF(CE59=#REF!,#REF!,0)</f>
        <v>#REF!</v>
      </c>
      <c r="CG59" s="20" t="e">
        <f>(BR59+BT59+BV59+BX59+BZ59+CB59+CD59+CF59)*#REF!</f>
        <v>#REF!</v>
      </c>
      <c r="CH59" s="8" t="s">
        <v>27</v>
      </c>
      <c r="CI59" s="4" t="e">
        <f>IF(CH59=#REF!,#REF!,0)</f>
        <v>#REF!</v>
      </c>
      <c r="CK59" s="4" t="e">
        <f>IF(CJ59=#REF!,#REF!,0)</f>
        <v>#REF!</v>
      </c>
      <c r="CL59" s="8" t="s">
        <v>29</v>
      </c>
      <c r="CM59" s="4" t="e">
        <f>IF(CL59=#REF!,#REF!,0)</f>
        <v>#REF!</v>
      </c>
      <c r="CN59" s="20" t="e">
        <f>(CI59+CK59+CM59)*#REF!</f>
        <v>#REF!</v>
      </c>
      <c r="CO59" s="8" t="s">
        <v>171</v>
      </c>
      <c r="CP59" s="4" t="e">
        <f>VLOOKUP(CO59,#REF!,2,FALSE)</f>
        <v>#REF!</v>
      </c>
      <c r="CQ59" s="20" t="e">
        <f>CP59*#REF!</f>
        <v>#REF!</v>
      </c>
      <c r="CR59" s="8" t="s">
        <v>127</v>
      </c>
      <c r="CS59" s="4" t="e">
        <f>VLOOKUP(CR59,#REF!,2,FALSE)</f>
        <v>#REF!</v>
      </c>
      <c r="CU59" s="4" t="e">
        <f>IF(CT59=#REF!,#REF!,0)</f>
        <v>#REF!</v>
      </c>
      <c r="CW59" s="4" t="e">
        <f>IF(CV59=#REF!,#REF!,0)</f>
        <v>#REF!</v>
      </c>
      <c r="CX59" s="8" t="s">
        <v>33</v>
      </c>
      <c r="CY59" s="4" t="e">
        <f>IF(CX59=#REF!,#REF!,0)</f>
        <v>#REF!</v>
      </c>
      <c r="CZ59" s="8" t="s">
        <v>34</v>
      </c>
      <c r="DA59" s="4" t="e">
        <f>IF(CZ59=#REF!,#REF!,0)</f>
        <v>#REF!</v>
      </c>
      <c r="DB59" s="20" t="e">
        <f>(CS59+CU59+CW59+CY59+DA59)*#REF!</f>
        <v>#REF!</v>
      </c>
      <c r="DC59" s="8" t="s">
        <v>35</v>
      </c>
      <c r="DD59" s="4" t="e">
        <f>IF(DC59=#REF!,#REF!,0)</f>
        <v>#REF!</v>
      </c>
      <c r="DE59" s="8" t="s">
        <v>36</v>
      </c>
      <c r="DF59" s="4" t="e">
        <f>IF(DE59=#REF!,#REF!,0)</f>
        <v>#REF!</v>
      </c>
      <c r="DH59" s="4" t="e">
        <f>IF(DG59=#REF!,#REF!,0)</f>
        <v>#REF!</v>
      </c>
      <c r="DI59" s="19" t="e">
        <f>(DD59+DF59+DH59)*#REF!</f>
        <v>#REF!</v>
      </c>
      <c r="DK59" s="4" t="e">
        <f>IF(DJ59=#REF!,#REF!,0)</f>
        <v>#REF!</v>
      </c>
      <c r="DM59" s="4" t="e">
        <f>IF(DL59=#REF!,#REF!,0)</f>
        <v>#REF!</v>
      </c>
      <c r="DN59" s="8" t="s">
        <v>40</v>
      </c>
      <c r="DO59" s="4" t="e">
        <f>IF(DN59=#REF!,#REF!,0)</f>
        <v>#REF!</v>
      </c>
      <c r="DQ59" s="4" t="e">
        <f>IF(DP59=#REF!,#REF!,0)</f>
        <v>#REF!</v>
      </c>
      <c r="DS59" s="4" t="e">
        <f>IF(DR59=#REF!,#REF!,0)</f>
        <v>#REF!</v>
      </c>
      <c r="DU59" s="4" t="e">
        <f>IF(DT59=#REF!,#REF!,0)</f>
        <v>#REF!</v>
      </c>
      <c r="DV59" s="19" t="e">
        <f>(DK59+DM59+DO59+DQ59+DS59+DU59)*#REF!</f>
        <v>#REF!</v>
      </c>
      <c r="DW59" s="28" t="e">
        <f t="shared" si="18"/>
        <v>#REF!</v>
      </c>
      <c r="DX59" s="8" t="s">
        <v>42</v>
      </c>
      <c r="DY59" s="4" t="e">
        <f>IF(DX59=#REF!,#REF!,0)</f>
        <v>#REF!</v>
      </c>
      <c r="DZ59" s="8" t="s">
        <v>43</v>
      </c>
      <c r="EA59" s="4" t="e">
        <f>IF(DZ59=#REF!,#REF!,0)</f>
        <v>#REF!</v>
      </c>
      <c r="EB59" s="8" t="s">
        <v>44</v>
      </c>
      <c r="EC59" s="4" t="e">
        <f>IF(EB59=#REF!,#REF!,0)</f>
        <v>#REF!</v>
      </c>
      <c r="EE59" s="4" t="e">
        <f>IF(ED59=#REF!,#REF!,0)</f>
        <v>#REF!</v>
      </c>
      <c r="EG59" s="4" t="e">
        <f>IF(EF59=#REF!,#REF!,0)</f>
        <v>#REF!</v>
      </c>
      <c r="EH59" s="19" t="e">
        <f>(DY59+EA59+EC59+EE59+EG59)*#REF!</f>
        <v>#REF!</v>
      </c>
      <c r="EI59" s="8" t="s">
        <v>251</v>
      </c>
      <c r="EJ59" s="4" t="e">
        <f>VLOOKUP(EI59,#REF!,2,FALSE)</f>
        <v>#REF!</v>
      </c>
      <c r="EK59" s="19" t="e">
        <f>EJ59*#REF!</f>
        <v>#REF!</v>
      </c>
      <c r="EL59" s="28" t="e">
        <f t="shared" si="19"/>
        <v>#REF!</v>
      </c>
      <c r="EN59" s="4" t="e">
        <f>IF(EM59=#REF!,#REF!,0)</f>
        <v>#REF!</v>
      </c>
      <c r="EP59" s="4" t="e">
        <f>IF(EO59=#REF!,#REF!,0)</f>
        <v>#REF!</v>
      </c>
      <c r="ER59" s="4" t="e">
        <f>IF(EQ59=#REF!,#REF!,0)</f>
        <v>#REF!</v>
      </c>
      <c r="ET59" s="4" t="e">
        <f>IF(ES59=#REF!,#REF!,0)</f>
        <v>#REF!</v>
      </c>
      <c r="EU59" s="19" t="e">
        <f>(EN59+EP59+ER59+ET59)*#REF!</f>
        <v>#REF!</v>
      </c>
      <c r="EW59" s="4" t="e">
        <f>IF(EV59=#REF!,#REF!,0)</f>
        <v>#REF!</v>
      </c>
      <c r="EX59" s="8" t="s">
        <v>133</v>
      </c>
      <c r="EY59" s="4" t="e">
        <f>IF(EX59=#REF!,#REF!,0)</f>
        <v>#REF!</v>
      </c>
      <c r="FA59" s="4" t="e">
        <f>IF(EZ59=#REF!,#REF!,0)</f>
        <v>#REF!</v>
      </c>
      <c r="FB59" s="19" t="e">
        <f>(EW59+EY59+FA59)*#REF!</f>
        <v>#REF!</v>
      </c>
      <c r="FC59" s="30" t="e">
        <f t="shared" si="20"/>
        <v>#REF!</v>
      </c>
      <c r="FD59" s="28" t="e">
        <f t="shared" si="21"/>
        <v>#REF!</v>
      </c>
      <c r="FE59" s="8" t="s">
        <v>51</v>
      </c>
      <c r="FF59" s="4" t="e">
        <f>IF(FE59=#REF!,#REF!,0)</f>
        <v>#REF!</v>
      </c>
      <c r="FG59" s="8" t="s">
        <v>134</v>
      </c>
      <c r="FH59" s="4" t="e">
        <f>IF(FG59=#REF!,#REF!,0)</f>
        <v>#REF!</v>
      </c>
      <c r="FI59" s="8" t="s">
        <v>135</v>
      </c>
      <c r="FJ59" s="4" t="e">
        <f>IF(FI59=#REF!,#REF!,0)</f>
        <v>#REF!</v>
      </c>
      <c r="FK59" s="8" t="s">
        <v>136</v>
      </c>
      <c r="FL59" s="4" t="e">
        <f>IF(FK59=#REF!,#REF!,0)</f>
        <v>#REF!</v>
      </c>
      <c r="FM59" s="8" t="s">
        <v>174</v>
      </c>
      <c r="FN59" s="4" t="e">
        <f>IF(FM59=#REF!,#REF!,0)</f>
        <v>#REF!</v>
      </c>
      <c r="FO59" s="8" t="s">
        <v>52</v>
      </c>
      <c r="FP59" s="4" t="e">
        <f>IF(FO59=#REF!,#REF!,0)</f>
        <v>#REF!</v>
      </c>
      <c r="FQ59" s="8" t="s">
        <v>53</v>
      </c>
      <c r="FR59" s="4" t="e">
        <f>IF(FQ59=#REF!,#REF!,0)</f>
        <v>#REF!</v>
      </c>
      <c r="FS59" s="19" t="e">
        <f>(FF59+FH59+FJ59+FL59+FN59+FP59+FR59)*#REF!</f>
        <v>#REF!</v>
      </c>
      <c r="FU59" s="4" t="e">
        <f>IF(FT59=#REF!,#REF!,0)</f>
        <v>#REF!</v>
      </c>
      <c r="FV59" s="8" t="s">
        <v>137</v>
      </c>
      <c r="FW59" s="4" t="e">
        <f>IF(FV59=#REF!,#REF!,0)</f>
        <v>#REF!</v>
      </c>
      <c r="FX59" s="8" t="s">
        <v>176</v>
      </c>
      <c r="FY59" s="4" t="e">
        <f>IF(FX59=#REF!,#REF!,0)</f>
        <v>#REF!</v>
      </c>
      <c r="FZ59" s="8" t="s">
        <v>138</v>
      </c>
      <c r="GA59" s="4" t="e">
        <f>IF(FZ59=#REF!,#REF!,0)</f>
        <v>#REF!</v>
      </c>
      <c r="GB59" s="8" t="s">
        <v>177</v>
      </c>
      <c r="GC59" s="4" t="e">
        <f>IF(GB59=#REF!,#REF!,0)</f>
        <v>#REF!</v>
      </c>
      <c r="GD59" s="8" t="s">
        <v>139</v>
      </c>
      <c r="GE59" s="4" t="e">
        <f>IF(GD59=#REF!,#REF!,0)</f>
        <v>#REF!</v>
      </c>
      <c r="GG59" s="4" t="e">
        <f>IF(GF59=#REF!,#REF!,0)</f>
        <v>#REF!</v>
      </c>
      <c r="GH59" s="8" t="s">
        <v>178</v>
      </c>
      <c r="GI59" s="4" t="e">
        <f>IF(GH59=#REF!,#REF!,0)</f>
        <v>#REF!</v>
      </c>
      <c r="GJ59" s="8" t="s">
        <v>206</v>
      </c>
      <c r="GK59" s="4" t="e">
        <f>IF(GJ59=#REF!,#REF!,0)</f>
        <v>#REF!</v>
      </c>
      <c r="GL59" s="8" t="s">
        <v>179</v>
      </c>
      <c r="GM59" s="4" t="e">
        <f>IF(GL59=#REF!,#REF!,0)</f>
        <v>#REF!</v>
      </c>
      <c r="GN59" s="19" t="e">
        <f>(FU59+FW59+FY59+GA59+GC59+GE59+GG59+GI59+GK59+GM59)*#REF!</f>
        <v>#REF!</v>
      </c>
      <c r="GO59" s="8" t="s">
        <v>55</v>
      </c>
      <c r="GP59" s="4" t="e">
        <f>IF(GO59=#REF!,#REF!,0)</f>
        <v>#REF!</v>
      </c>
      <c r="GQ59" s="8" t="s">
        <v>56</v>
      </c>
      <c r="GR59" s="4" t="e">
        <f>IF(GQ59=#REF!,#REF!,0)</f>
        <v>#REF!</v>
      </c>
      <c r="GT59" s="4" t="e">
        <f>IF(GS59=#REF!,#REF!,0)</f>
        <v>#REF!</v>
      </c>
      <c r="GV59" s="4" t="e">
        <f>IF(GU59=#REF!,#REF!,0)</f>
        <v>#REF!</v>
      </c>
      <c r="GW59" s="8" t="s">
        <v>59</v>
      </c>
      <c r="GX59" s="4" t="e">
        <f>IF(GW59=#REF!,#REF!,0)</f>
        <v>#REF!</v>
      </c>
      <c r="GY59" s="18" t="e">
        <f>(GP59+GR59+GT59+GV59+GX59)*#REF!</f>
        <v>#REF!</v>
      </c>
      <c r="GZ59" s="8" t="s">
        <v>60</v>
      </c>
      <c r="HA59" s="4" t="e">
        <f>IF(GZ59=#REF!,#REF!,0)</f>
        <v>#REF!</v>
      </c>
      <c r="HC59" s="4" t="e">
        <f>IF(HB59=#REF!,#REF!,0)</f>
        <v>#REF!</v>
      </c>
      <c r="HE59" s="4" t="e">
        <f>IF(HD59=#REF!,#REF!,0)</f>
        <v>#REF!</v>
      </c>
      <c r="HF59" s="8" t="s">
        <v>63</v>
      </c>
      <c r="HG59" s="4" t="e">
        <f>IF(HF59=#REF!,#REF!,0)</f>
        <v>#REF!</v>
      </c>
      <c r="HH59" s="8" t="s">
        <v>64</v>
      </c>
      <c r="HI59" s="4" t="e">
        <f>IF(HH59=#REF!,#REF!,0)</f>
        <v>#REF!</v>
      </c>
      <c r="HJ59" s="8" t="s">
        <v>65</v>
      </c>
      <c r="HK59" s="4" t="e">
        <f>IF(HJ59=#REF!,#REF!,0)</f>
        <v>#REF!</v>
      </c>
      <c r="HL59" s="8" t="s">
        <v>66</v>
      </c>
      <c r="HM59" s="4" t="e">
        <f>IF(HL59=#REF!,#REF!,0)</f>
        <v>#REF!</v>
      </c>
      <c r="HN59" s="8" t="s">
        <v>67</v>
      </c>
      <c r="HO59" s="4" t="e">
        <f>IF(HN59=#REF!,#REF!,0)</f>
        <v>#REF!</v>
      </c>
      <c r="HP59" s="18" t="e">
        <f>(HA59+HC59+HE59+HG59+HI59+HK59+HM59+HO59)*#REF!</f>
        <v>#REF!</v>
      </c>
      <c r="HQ59" s="28" t="e">
        <f t="shared" si="22"/>
        <v>#REF!</v>
      </c>
      <c r="HR59" s="8" t="s">
        <v>160</v>
      </c>
      <c r="HS59" s="4" t="e">
        <f>VLOOKUP(HR59,#REF!,2,FALSE)</f>
        <v>#REF!</v>
      </c>
      <c r="HT59" s="19" t="e">
        <f>HS59*#REF!</f>
        <v>#REF!</v>
      </c>
      <c r="HU59" s="8" t="s">
        <v>141</v>
      </c>
      <c r="HV59" s="4" t="e">
        <f>IF(HU59=#REF!,#REF!,0)</f>
        <v>#REF!</v>
      </c>
      <c r="HW59" s="8" t="s">
        <v>69</v>
      </c>
      <c r="HX59" s="4" t="e">
        <f>IF(HW59=#REF!,#REF!,0)</f>
        <v>#REF!</v>
      </c>
      <c r="HY59" s="8" t="s">
        <v>70</v>
      </c>
      <c r="HZ59" s="4" t="e">
        <f>IF(HY59=#REF!,#REF!,0)</f>
        <v>#REF!</v>
      </c>
      <c r="IB59" s="4" t="e">
        <f>IF(IA59=#REF!,#REF!,0)</f>
        <v>#REF!</v>
      </c>
      <c r="ID59" s="4" t="e">
        <f>IF(IC59=#REF!,#REF!,0)</f>
        <v>#REF!</v>
      </c>
      <c r="IF59" s="4" t="e">
        <f>IF(IE59=#REF!,#REF!,0)</f>
        <v>#REF!</v>
      </c>
      <c r="IH59" s="4" t="e">
        <f>IF(IG59=#REF!,#REF!,0)</f>
        <v>#REF!</v>
      </c>
      <c r="IJ59" s="4" t="e">
        <f>IF(II59=#REF!,#REF!,0)</f>
        <v>#REF!</v>
      </c>
      <c r="IL59" s="4" t="e">
        <f>IF(IK59=#REF!,#REF!,0)</f>
        <v>#REF!</v>
      </c>
      <c r="IM59" s="19" t="e">
        <f>(HV59+HX59+HZ59+IB59+ID59+IF59+IH59+IJ59+IL59)*#REF!</f>
        <v>#REF!</v>
      </c>
      <c r="IN59" s="8" t="s">
        <v>7</v>
      </c>
      <c r="IO59" s="4" t="e">
        <f>IF(IN59=#REF!,#REF!,0)</f>
        <v>#REF!</v>
      </c>
      <c r="IP59" s="8" t="s">
        <v>77</v>
      </c>
      <c r="IQ59" s="4" t="e">
        <f>IF(IP59=#REF!,#REF!,0)</f>
        <v>#REF!</v>
      </c>
      <c r="IR59" s="8" t="s">
        <v>78</v>
      </c>
      <c r="IS59" s="4" t="e">
        <f>IF(IR59=#REF!,#REF!,0)</f>
        <v>#REF!</v>
      </c>
      <c r="IT59" s="8" t="s">
        <v>9</v>
      </c>
      <c r="IU59" s="4" t="e">
        <f>IF(IT59=#REF!,#REF!,0)</f>
        <v>#REF!</v>
      </c>
      <c r="IV59" s="19" t="e">
        <f>(IO59+IQ59+IS59+IU59)*#REF!</f>
        <v>#REF!</v>
      </c>
      <c r="IW59" s="8" t="s">
        <v>79</v>
      </c>
      <c r="IX59" s="4" t="e">
        <f>IF(IW59=#REF!,#REF!,0)</f>
        <v>#REF!</v>
      </c>
      <c r="IY59" s="8" t="s">
        <v>80</v>
      </c>
      <c r="IZ59" s="4" t="e">
        <f>IF(IY59=#REF!,#REF!,0)</f>
        <v>#REF!</v>
      </c>
      <c r="JA59" s="8" t="s">
        <v>9</v>
      </c>
      <c r="JB59" s="4" t="e">
        <f>IF(JA59=#REF!,#REF!,0)</f>
        <v>#REF!</v>
      </c>
      <c r="JC59" s="19" t="e">
        <f>(IX59+IZ59+JB59)*#REF!</f>
        <v>#REF!</v>
      </c>
      <c r="JD59" s="28" t="e">
        <f t="shared" si="23"/>
        <v>#REF!</v>
      </c>
      <c r="JE59" s="8" t="s">
        <v>161</v>
      </c>
      <c r="JF59" s="4" t="e">
        <f>VLOOKUP(JE59,#REF!,2,FALSE)</f>
        <v>#REF!</v>
      </c>
      <c r="JG59" s="19" t="e">
        <f>JF59*#REF!</f>
        <v>#REF!</v>
      </c>
      <c r="JH59" s="8" t="s">
        <v>82</v>
      </c>
      <c r="JI59" s="4" t="e">
        <f>IF(JH59=#REF!,#REF!,0)</f>
        <v>#REF!</v>
      </c>
      <c r="JJ59" s="8" t="s">
        <v>83</v>
      </c>
      <c r="JK59" s="4" t="e">
        <f>IF(JJ59=#REF!,#REF!,0)</f>
        <v>#REF!</v>
      </c>
      <c r="JL59" s="8" t="s">
        <v>84</v>
      </c>
      <c r="JM59" s="4" t="e">
        <f>IF(JL59=#REF!,#REF!,0)</f>
        <v>#REF!</v>
      </c>
      <c r="JN59" s="8" t="s">
        <v>85</v>
      </c>
      <c r="JO59" s="4" t="e">
        <f>IF(JN59=#REF!,#REF!,0)</f>
        <v>#REF!</v>
      </c>
      <c r="JP59" s="18" t="e">
        <f>(JI59+JK59+JM59+JO59)*#REF!</f>
        <v>#REF!</v>
      </c>
      <c r="JQ59" s="8" t="s">
        <v>86</v>
      </c>
      <c r="JR59" s="4" t="e">
        <f>IF(JQ59=#REF!,#REF!,0)</f>
        <v>#REF!</v>
      </c>
      <c r="JS59" s="8" t="s">
        <v>87</v>
      </c>
      <c r="JT59" s="4" t="e">
        <f>IF(JS59=#REF!,#REF!,0)</f>
        <v>#REF!</v>
      </c>
      <c r="JU59" s="8" t="s">
        <v>143</v>
      </c>
      <c r="JV59" s="4" t="e">
        <f>IF(JU59=#REF!,#REF!,0)</f>
        <v>#REF!</v>
      </c>
      <c r="JW59" s="20" t="e">
        <f>(JR59+JT59+JV59)*#REF!</f>
        <v>#REF!</v>
      </c>
      <c r="JX59" s="11" t="s">
        <v>144</v>
      </c>
      <c r="JY59" s="11" t="s">
        <v>144</v>
      </c>
      <c r="JZ59" s="11" t="s">
        <v>144</v>
      </c>
      <c r="KA59" s="11" t="s">
        <v>144</v>
      </c>
      <c r="KB59" s="11" t="s">
        <v>144</v>
      </c>
      <c r="KC59" s="11" t="s">
        <v>144</v>
      </c>
      <c r="KD59" s="11">
        <v>0</v>
      </c>
      <c r="KE59" s="11">
        <v>36</v>
      </c>
      <c r="KF59" s="11">
        <v>54</v>
      </c>
      <c r="KG59" s="11">
        <v>36</v>
      </c>
      <c r="KH59" s="11">
        <v>0</v>
      </c>
      <c r="KI59" s="11">
        <v>756</v>
      </c>
      <c r="KJ59" s="11">
        <v>9850</v>
      </c>
      <c r="KK59" s="11">
        <v>1741</v>
      </c>
      <c r="KL59" s="11">
        <v>3516465.42</v>
      </c>
      <c r="KM59" s="11">
        <v>2616252.81</v>
      </c>
      <c r="KN59" s="11">
        <v>900212.61</v>
      </c>
      <c r="KO59" s="11">
        <v>2467139.04</v>
      </c>
      <c r="KP59" s="11">
        <v>900212.61</v>
      </c>
      <c r="KQ59" s="11">
        <v>65909.67</v>
      </c>
      <c r="KR59" s="11">
        <v>0</v>
      </c>
      <c r="KS59" s="11">
        <v>49</v>
      </c>
      <c r="KT59" s="11">
        <v>8</v>
      </c>
      <c r="KU59" s="11">
        <v>41</v>
      </c>
      <c r="KV59" s="11" t="s">
        <v>146</v>
      </c>
      <c r="KW59" s="11" t="s">
        <v>147</v>
      </c>
    </row>
    <row r="60" spans="1:309" x14ac:dyDescent="0.25">
      <c r="A60" s="39">
        <v>85</v>
      </c>
      <c r="B60" s="11" t="s">
        <v>655</v>
      </c>
      <c r="C60" s="39" t="s">
        <v>1813</v>
      </c>
      <c r="D60" s="39" t="s">
        <v>420</v>
      </c>
      <c r="E60" s="39" t="s">
        <v>421</v>
      </c>
      <c r="F60" s="39" t="s">
        <v>295</v>
      </c>
      <c r="G60" s="39" t="s">
        <v>422</v>
      </c>
      <c r="H60" s="39" t="s">
        <v>423</v>
      </c>
      <c r="I60" s="39" t="s">
        <v>424</v>
      </c>
      <c r="J60" s="39" t="s">
        <v>1812</v>
      </c>
      <c r="K60" s="39" t="s">
        <v>1700</v>
      </c>
      <c r="L60" s="41" t="e">
        <f t="shared" si="12"/>
        <v>#REF!</v>
      </c>
      <c r="M60" s="36" t="e">
        <f t="shared" si="13"/>
        <v>#REF!</v>
      </c>
      <c r="N60" s="33" t="e">
        <f t="shared" si="14"/>
        <v>#REF!</v>
      </c>
      <c r="O60" s="23" t="e">
        <f t="shared" si="15"/>
        <v>#REF!</v>
      </c>
      <c r="P60" s="8" t="s">
        <v>154</v>
      </c>
      <c r="Q60" s="14" t="e">
        <f>VLOOKUP(P60,#REF!,2,FALSE)</f>
        <v>#REF!</v>
      </c>
      <c r="R60" s="8" t="s">
        <v>154</v>
      </c>
      <c r="S60" s="14" t="e">
        <f>VLOOKUP(R60,#REF!,2,FALSE)</f>
        <v>#REF!</v>
      </c>
      <c r="T60" s="15" t="e">
        <f>(Q60+S60)*#REF!</f>
        <v>#REF!</v>
      </c>
      <c r="U60" s="8" t="s">
        <v>7</v>
      </c>
      <c r="V60" s="10" t="e">
        <f>IF(U60=#REF!,#REF!,0)</f>
        <v>#REF!</v>
      </c>
      <c r="W60" s="8" t="s">
        <v>8</v>
      </c>
      <c r="X60" s="10" t="e">
        <f>IF(W60=#REF!,#REF!,0)</f>
        <v>#REF!</v>
      </c>
      <c r="Y60" s="8" t="s">
        <v>9</v>
      </c>
      <c r="Z60" s="10" t="e">
        <f>IF(Y60=#REF!,#REF!,0)</f>
        <v>#REF!</v>
      </c>
      <c r="AA60" s="8" t="s">
        <v>7</v>
      </c>
      <c r="AB60" s="10" t="e">
        <f>IF(AA60=#REF!,#REF!,0)</f>
        <v>#REF!</v>
      </c>
      <c r="AC60" s="8" t="s">
        <v>8</v>
      </c>
      <c r="AD60" s="10" t="e">
        <f>IF(AC60=#REF!,#REF!,0)</f>
        <v>#REF!</v>
      </c>
      <c r="AE60" s="8" t="s">
        <v>9</v>
      </c>
      <c r="AF60" s="10" t="e">
        <f>IF(AE60=#REF!,#REF!,0)</f>
        <v>#REF!</v>
      </c>
      <c r="AG60" s="8" t="s">
        <v>7</v>
      </c>
      <c r="AH60" s="10" t="e">
        <f>IF(AG60=#REF!,#REF!,0)</f>
        <v>#REF!</v>
      </c>
      <c r="AI60" s="8" t="s">
        <v>8</v>
      </c>
      <c r="AJ60" s="10" t="e">
        <f>IF(AI60=#REF!,#REF!,0)</f>
        <v>#REF!</v>
      </c>
      <c r="AK60" s="8" t="s">
        <v>9</v>
      </c>
      <c r="AL60" s="10" t="e">
        <f>IF(AK60=#REF!,#REF!,0)</f>
        <v>#REF!</v>
      </c>
      <c r="AM60" s="17" t="e">
        <f>(V60+X60+Z60+AB60+AD60+AF60+AH60+AJ60+AL60)*#REF!</f>
        <v>#REF!</v>
      </c>
      <c r="AN60" s="27" t="e">
        <f t="shared" si="16"/>
        <v>#REF!</v>
      </c>
      <c r="AP60" s="4" t="e">
        <f>IF(AO60=#REF!,#REF!,0)</f>
        <v>#REF!</v>
      </c>
      <c r="AR60" s="4" t="e">
        <f>IF(AQ60=#REF!,#REF!,0)</f>
        <v>#REF!</v>
      </c>
      <c r="AS60" s="8" t="s">
        <v>12</v>
      </c>
      <c r="AT60" s="4" t="e">
        <f>IF(AS60=#REF!,#REF!,0)</f>
        <v>#REF!</v>
      </c>
      <c r="AV60" s="4" t="e">
        <f>IF(AU60=#REF!,#REF!,0)</f>
        <v>#REF!</v>
      </c>
      <c r="AW60" s="8" t="s">
        <v>14</v>
      </c>
      <c r="AX60" s="4" t="e">
        <f>IF(AW60=#REF!,#REF!,0)</f>
        <v>#REF!</v>
      </c>
      <c r="AY60" s="8" t="s">
        <v>15</v>
      </c>
      <c r="AZ60" s="4" t="e">
        <f>IF(AY60=#REF!,#REF!,0)</f>
        <v>#REF!</v>
      </c>
      <c r="BA60" s="20" t="e">
        <f>(AP60+AR60+AT60+AV60+AX60+AZ60)*#REF!</f>
        <v>#REF!</v>
      </c>
      <c r="BB60" s="8" t="s">
        <v>155</v>
      </c>
      <c r="BC60" s="4" t="e">
        <f>VLOOKUP(BB60,#REF!,2,FALSE)</f>
        <v>#REF!</v>
      </c>
      <c r="BD60" s="20" t="e">
        <f>BC60*#REF!</f>
        <v>#REF!</v>
      </c>
      <c r="BE60" s="8" t="s">
        <v>205</v>
      </c>
      <c r="BF60" s="4" t="e">
        <f>VLOOKUP(BE60,#REF!,2,0)</f>
        <v>#REF!</v>
      </c>
      <c r="BG60" s="20" t="e">
        <f>BF60*#REF!</f>
        <v>#REF!</v>
      </c>
      <c r="BH60" s="8" t="s">
        <v>123</v>
      </c>
      <c r="BI60" s="4" t="e">
        <f>VLOOKUP(BH60,#REF!,2,FALSE)</f>
        <v>#REF!</v>
      </c>
      <c r="BJ60" s="19" t="e">
        <f>BI60*#REF!</f>
        <v>#REF!</v>
      </c>
      <c r="BK60" s="8" t="s">
        <v>124</v>
      </c>
      <c r="BL60" s="4" t="e">
        <f>VLOOKUP(BK60,#REF!,2,FALSE)</f>
        <v>#REF!</v>
      </c>
      <c r="BM60" s="8" t="s">
        <v>125</v>
      </c>
      <c r="BN60" s="4" t="e">
        <f>VLOOKUP(BM60,#REF!,2,FALSE)</f>
        <v>#REF!</v>
      </c>
      <c r="BO60" s="20" t="e">
        <f>(BL60+BN60)*#REF!</f>
        <v>#REF!</v>
      </c>
      <c r="BP60" s="28" t="e">
        <f t="shared" si="17"/>
        <v>#REF!</v>
      </c>
      <c r="BR60" s="4" t="e">
        <f>IF(BQ60=#REF!,#REF!,0)</f>
        <v>#REF!</v>
      </c>
      <c r="BT60" s="4" t="e">
        <f>IF(BS60=#REF!,#REF!,0)</f>
        <v>#REF!</v>
      </c>
      <c r="BV60" s="4" t="e">
        <f>IF(BU60=#REF!,#REF!,0)</f>
        <v>#REF!</v>
      </c>
      <c r="BX60" s="4" t="e">
        <f>IF(BW60=#REF!,#REF!,0)</f>
        <v>#REF!</v>
      </c>
      <c r="BZ60" s="4" t="e">
        <f>IF(BY60=#REF!,#REF!,0)</f>
        <v>#REF!</v>
      </c>
      <c r="CB60" s="4" t="e">
        <f>IF(CA60=#REF!,#REF!,0)</f>
        <v>#REF!</v>
      </c>
      <c r="CD60" s="4" t="e">
        <f>IF(CC60=#REF!,#REF!,0)</f>
        <v>#REF!</v>
      </c>
      <c r="CF60" s="4" t="e">
        <f>IF(CE60=#REF!,#REF!,0)</f>
        <v>#REF!</v>
      </c>
      <c r="CG60" s="20" t="e">
        <f>(BR60+BT60+BV60+BX60+BZ60+CB60+CD60+CF60)*#REF!</f>
        <v>#REF!</v>
      </c>
      <c r="CH60" s="8" t="s">
        <v>27</v>
      </c>
      <c r="CI60" s="4" t="e">
        <f>IF(CH60=#REF!,#REF!,0)</f>
        <v>#REF!</v>
      </c>
      <c r="CK60" s="4" t="e">
        <f>IF(CJ60=#REF!,#REF!,0)</f>
        <v>#REF!</v>
      </c>
      <c r="CL60" s="8" t="s">
        <v>29</v>
      </c>
      <c r="CM60" s="4" t="e">
        <f>IF(CL60=#REF!,#REF!,0)</f>
        <v>#REF!</v>
      </c>
      <c r="CN60" s="20" t="e">
        <f>(CI60+CK60+CM60)*#REF!</f>
        <v>#REF!</v>
      </c>
      <c r="CO60" s="8" t="s">
        <v>250</v>
      </c>
      <c r="CP60" s="4" t="e">
        <f>VLOOKUP(CO60,#REF!,2,FALSE)</f>
        <v>#REF!</v>
      </c>
      <c r="CQ60" s="20" t="e">
        <f>CP60*#REF!</f>
        <v>#REF!</v>
      </c>
      <c r="CR60" s="8" t="s">
        <v>127</v>
      </c>
      <c r="CS60" s="4" t="e">
        <f>VLOOKUP(CR60,#REF!,2,FALSE)</f>
        <v>#REF!</v>
      </c>
      <c r="CU60" s="4" t="e">
        <f>IF(CT60=#REF!,#REF!,0)</f>
        <v>#REF!</v>
      </c>
      <c r="CW60" s="4" t="e">
        <f>IF(CV60=#REF!,#REF!,0)</f>
        <v>#REF!</v>
      </c>
      <c r="CY60" s="4" t="e">
        <f>IF(CX60=#REF!,#REF!,0)</f>
        <v>#REF!</v>
      </c>
      <c r="DA60" s="4" t="e">
        <f>IF(CZ60=#REF!,#REF!,0)</f>
        <v>#REF!</v>
      </c>
      <c r="DB60" s="20" t="e">
        <f>(CS60+CU60+CW60+CY60+DA60)*#REF!</f>
        <v>#REF!</v>
      </c>
      <c r="DC60" s="8" t="s">
        <v>35</v>
      </c>
      <c r="DD60" s="4" t="e">
        <f>IF(DC60=#REF!,#REF!,0)</f>
        <v>#REF!</v>
      </c>
      <c r="DE60" s="8" t="s">
        <v>36</v>
      </c>
      <c r="DF60" s="4" t="e">
        <f>IF(DE60=#REF!,#REF!,0)</f>
        <v>#REF!</v>
      </c>
      <c r="DH60" s="4" t="e">
        <f>IF(DG60=#REF!,#REF!,0)</f>
        <v>#REF!</v>
      </c>
      <c r="DI60" s="19" t="e">
        <f>(DD60+DF60+DH60)*#REF!</f>
        <v>#REF!</v>
      </c>
      <c r="DK60" s="4" t="e">
        <f>IF(DJ60=#REF!,#REF!,0)</f>
        <v>#REF!</v>
      </c>
      <c r="DM60" s="4" t="e">
        <f>IF(DL60=#REF!,#REF!,0)</f>
        <v>#REF!</v>
      </c>
      <c r="DN60" s="8" t="s">
        <v>40</v>
      </c>
      <c r="DO60" s="4" t="e">
        <f>IF(DN60=#REF!,#REF!,0)</f>
        <v>#REF!</v>
      </c>
      <c r="DQ60" s="4" t="e">
        <f>IF(DP60=#REF!,#REF!,0)</f>
        <v>#REF!</v>
      </c>
      <c r="DS60" s="4" t="e">
        <f>IF(DR60=#REF!,#REF!,0)</f>
        <v>#REF!</v>
      </c>
      <c r="DU60" s="4" t="e">
        <f>IF(DT60=#REF!,#REF!,0)</f>
        <v>#REF!</v>
      </c>
      <c r="DV60" s="19" t="e">
        <f>(DK60+DM60+DO60+DQ60+DS60+DU60)*#REF!</f>
        <v>#REF!</v>
      </c>
      <c r="DW60" s="28" t="e">
        <f t="shared" si="18"/>
        <v>#REF!</v>
      </c>
      <c r="DX60" s="8" t="s">
        <v>42</v>
      </c>
      <c r="DY60" s="4" t="e">
        <f>IF(DX60=#REF!,#REF!,0)</f>
        <v>#REF!</v>
      </c>
      <c r="DZ60" s="8" t="s">
        <v>43</v>
      </c>
      <c r="EA60" s="4" t="e">
        <f>IF(DZ60=#REF!,#REF!,0)</f>
        <v>#REF!</v>
      </c>
      <c r="EB60" s="8" t="s">
        <v>44</v>
      </c>
      <c r="EC60" s="4" t="e">
        <f>IF(EB60=#REF!,#REF!,0)</f>
        <v>#REF!</v>
      </c>
      <c r="EE60" s="4" t="e">
        <f>IF(ED60=#REF!,#REF!,0)</f>
        <v>#REF!</v>
      </c>
      <c r="EG60" s="4" t="e">
        <f>IF(EF60=#REF!,#REF!,0)</f>
        <v>#REF!</v>
      </c>
      <c r="EH60" s="19" t="e">
        <f>(DY60+EA60+EC60+EE60+EG60)*#REF!</f>
        <v>#REF!</v>
      </c>
      <c r="EI60" s="8" t="s">
        <v>251</v>
      </c>
      <c r="EJ60" s="4" t="e">
        <f>VLOOKUP(EI60,#REF!,2,FALSE)</f>
        <v>#REF!</v>
      </c>
      <c r="EK60" s="19" t="e">
        <f>EJ60*#REF!</f>
        <v>#REF!</v>
      </c>
      <c r="EL60" s="28" t="e">
        <f t="shared" si="19"/>
        <v>#REF!</v>
      </c>
      <c r="EN60" s="4" t="e">
        <f>IF(EM60=#REF!,#REF!,0)</f>
        <v>#REF!</v>
      </c>
      <c r="EP60" s="4" t="e">
        <f>IF(EO60=#REF!,#REF!,0)</f>
        <v>#REF!</v>
      </c>
      <c r="ER60" s="4" t="e">
        <f>IF(EQ60=#REF!,#REF!,0)</f>
        <v>#REF!</v>
      </c>
      <c r="ET60" s="4" t="e">
        <f>IF(ES60=#REF!,#REF!,0)</f>
        <v>#REF!</v>
      </c>
      <c r="EU60" s="19" t="e">
        <f>(EN60+EP60+ER60+ET60)*#REF!</f>
        <v>#REF!</v>
      </c>
      <c r="EW60" s="4" t="e">
        <f>IF(EV60=#REF!,#REF!,0)</f>
        <v>#REF!</v>
      </c>
      <c r="EX60" s="8" t="s">
        <v>133</v>
      </c>
      <c r="EY60" s="4" t="e">
        <f>IF(EX60=#REF!,#REF!,0)</f>
        <v>#REF!</v>
      </c>
      <c r="FA60" s="4" t="e">
        <f>IF(EZ60=#REF!,#REF!,0)</f>
        <v>#REF!</v>
      </c>
      <c r="FB60" s="19" t="e">
        <f>(EW60+EY60+FA60)*#REF!</f>
        <v>#REF!</v>
      </c>
      <c r="FC60" s="30" t="e">
        <f t="shared" si="20"/>
        <v>#REF!</v>
      </c>
      <c r="FD60" s="28" t="e">
        <f t="shared" si="21"/>
        <v>#REF!</v>
      </c>
      <c r="FE60" s="8" t="s">
        <v>51</v>
      </c>
      <c r="FF60" s="4" t="e">
        <f>IF(FE60=#REF!,#REF!,0)</f>
        <v>#REF!</v>
      </c>
      <c r="FG60" s="8" t="s">
        <v>134</v>
      </c>
      <c r="FH60" s="4" t="e">
        <f>IF(FG60=#REF!,#REF!,0)</f>
        <v>#REF!</v>
      </c>
      <c r="FI60" s="8" t="s">
        <v>135</v>
      </c>
      <c r="FJ60" s="4" t="e">
        <f>IF(FI60=#REF!,#REF!,0)</f>
        <v>#REF!</v>
      </c>
      <c r="FK60" s="8" t="s">
        <v>136</v>
      </c>
      <c r="FL60" s="4" t="e">
        <f>IF(FK60=#REF!,#REF!,0)</f>
        <v>#REF!</v>
      </c>
      <c r="FM60" s="8" t="s">
        <v>174</v>
      </c>
      <c r="FN60" s="4" t="e">
        <f>IF(FM60=#REF!,#REF!,0)</f>
        <v>#REF!</v>
      </c>
      <c r="FO60" s="8" t="s">
        <v>52</v>
      </c>
      <c r="FP60" s="4" t="e">
        <f>IF(FO60=#REF!,#REF!,0)</f>
        <v>#REF!</v>
      </c>
      <c r="FQ60" s="8" t="s">
        <v>53</v>
      </c>
      <c r="FR60" s="4" t="e">
        <f>IF(FQ60=#REF!,#REF!,0)</f>
        <v>#REF!</v>
      </c>
      <c r="FS60" s="19" t="e">
        <f>(FF60+FH60+FJ60+FL60+FN60+FP60+FR60)*#REF!</f>
        <v>#REF!</v>
      </c>
      <c r="FU60" s="4" t="e">
        <f>IF(FT60=#REF!,#REF!,0)</f>
        <v>#REF!</v>
      </c>
      <c r="FV60" s="8" t="s">
        <v>137</v>
      </c>
      <c r="FW60" s="4" t="e">
        <f>IF(FV60=#REF!,#REF!,0)</f>
        <v>#REF!</v>
      </c>
      <c r="FX60" s="8" t="s">
        <v>176</v>
      </c>
      <c r="FY60" s="4" t="e">
        <f>IF(FX60=#REF!,#REF!,0)</f>
        <v>#REF!</v>
      </c>
      <c r="FZ60" s="8" t="s">
        <v>138</v>
      </c>
      <c r="GA60" s="4" t="e">
        <f>IF(FZ60=#REF!,#REF!,0)</f>
        <v>#REF!</v>
      </c>
      <c r="GB60" s="8" t="s">
        <v>177</v>
      </c>
      <c r="GC60" s="4" t="e">
        <f>IF(GB60=#REF!,#REF!,0)</f>
        <v>#REF!</v>
      </c>
      <c r="GD60" s="8" t="s">
        <v>139</v>
      </c>
      <c r="GE60" s="4" t="e">
        <f>IF(GD60=#REF!,#REF!,0)</f>
        <v>#REF!</v>
      </c>
      <c r="GG60" s="4" t="e">
        <f>IF(GF60=#REF!,#REF!,0)</f>
        <v>#REF!</v>
      </c>
      <c r="GH60" s="8" t="s">
        <v>178</v>
      </c>
      <c r="GI60" s="4" t="e">
        <f>IF(GH60=#REF!,#REF!,0)</f>
        <v>#REF!</v>
      </c>
      <c r="GJ60" s="8" t="s">
        <v>206</v>
      </c>
      <c r="GK60" s="4" t="e">
        <f>IF(GJ60=#REF!,#REF!,0)</f>
        <v>#REF!</v>
      </c>
      <c r="GL60" s="8" t="s">
        <v>179</v>
      </c>
      <c r="GM60" s="4" t="e">
        <f>IF(GL60=#REF!,#REF!,0)</f>
        <v>#REF!</v>
      </c>
      <c r="GN60" s="19" t="e">
        <f>(FU60+FW60+FY60+GA60+GC60+GE60+GG60+GI60+GK60+GM60)*#REF!</f>
        <v>#REF!</v>
      </c>
      <c r="GP60" s="4" t="e">
        <f>IF(GO60=#REF!,#REF!,0)</f>
        <v>#REF!</v>
      </c>
      <c r="GR60" s="4" t="e">
        <f>IF(GQ60=#REF!,#REF!,0)</f>
        <v>#REF!</v>
      </c>
      <c r="GS60" s="8" t="s">
        <v>57</v>
      </c>
      <c r="GT60" s="4" t="e">
        <f>IF(GS60=#REF!,#REF!,0)</f>
        <v>#REF!</v>
      </c>
      <c r="GU60" s="8" t="s">
        <v>58</v>
      </c>
      <c r="GV60" s="4" t="e">
        <f>IF(GU60=#REF!,#REF!,0)</f>
        <v>#REF!</v>
      </c>
      <c r="GX60" s="4" t="e">
        <f>IF(GW60=#REF!,#REF!,0)</f>
        <v>#REF!</v>
      </c>
      <c r="GY60" s="18" t="e">
        <f>(GP60+GR60+GT60+GV60+GX60)*#REF!</f>
        <v>#REF!</v>
      </c>
      <c r="GZ60" s="8" t="s">
        <v>60</v>
      </c>
      <c r="HA60" s="4" t="e">
        <f>IF(GZ60=#REF!,#REF!,0)</f>
        <v>#REF!</v>
      </c>
      <c r="HC60" s="4" t="e">
        <f>IF(HB60=#REF!,#REF!,0)</f>
        <v>#REF!</v>
      </c>
      <c r="HE60" s="4" t="e">
        <f>IF(HD60=#REF!,#REF!,0)</f>
        <v>#REF!</v>
      </c>
      <c r="HF60" s="8" t="s">
        <v>63</v>
      </c>
      <c r="HG60" s="4" t="e">
        <f>IF(HF60=#REF!,#REF!,0)</f>
        <v>#REF!</v>
      </c>
      <c r="HH60" s="8" t="s">
        <v>64</v>
      </c>
      <c r="HI60" s="4" t="e">
        <f>IF(HH60=#REF!,#REF!,0)</f>
        <v>#REF!</v>
      </c>
      <c r="HJ60" s="8" t="s">
        <v>65</v>
      </c>
      <c r="HK60" s="4" t="e">
        <f>IF(HJ60=#REF!,#REF!,0)</f>
        <v>#REF!</v>
      </c>
      <c r="HL60" s="8" t="s">
        <v>66</v>
      </c>
      <c r="HM60" s="4" t="e">
        <f>IF(HL60=#REF!,#REF!,0)</f>
        <v>#REF!</v>
      </c>
      <c r="HN60" s="8" t="s">
        <v>67</v>
      </c>
      <c r="HO60" s="4" t="e">
        <f>IF(HN60=#REF!,#REF!,0)</f>
        <v>#REF!</v>
      </c>
      <c r="HP60" s="18" t="e">
        <f>(HA60+HC60+HE60+HG60+HI60+HK60+HM60+HO60)*#REF!</f>
        <v>#REF!</v>
      </c>
      <c r="HQ60" s="28" t="e">
        <f t="shared" si="22"/>
        <v>#REF!</v>
      </c>
      <c r="HR60" s="8" t="s">
        <v>160</v>
      </c>
      <c r="HS60" s="4" t="e">
        <f>VLOOKUP(HR60,#REF!,2,FALSE)</f>
        <v>#REF!</v>
      </c>
      <c r="HT60" s="19" t="e">
        <f>HS60*#REF!</f>
        <v>#REF!</v>
      </c>
      <c r="HU60" s="8" t="s">
        <v>141</v>
      </c>
      <c r="HV60" s="4" t="e">
        <f>IF(HU60=#REF!,#REF!,0)</f>
        <v>#REF!</v>
      </c>
      <c r="HW60" s="8" t="s">
        <v>69</v>
      </c>
      <c r="HX60" s="4" t="e">
        <f>IF(HW60=#REF!,#REF!,0)</f>
        <v>#REF!</v>
      </c>
      <c r="HY60" s="8" t="s">
        <v>70</v>
      </c>
      <c r="HZ60" s="4" t="e">
        <f>IF(HY60=#REF!,#REF!,0)</f>
        <v>#REF!</v>
      </c>
      <c r="IB60" s="4" t="e">
        <f>IF(IA60=#REF!,#REF!,0)</f>
        <v>#REF!</v>
      </c>
      <c r="ID60" s="4" t="e">
        <f>IF(IC60=#REF!,#REF!,0)</f>
        <v>#REF!</v>
      </c>
      <c r="IF60" s="4" t="e">
        <f>IF(IE60=#REF!,#REF!,0)</f>
        <v>#REF!</v>
      </c>
      <c r="IH60" s="4" t="e">
        <f>IF(IG60=#REF!,#REF!,0)</f>
        <v>#REF!</v>
      </c>
      <c r="IJ60" s="4" t="e">
        <f>IF(II60=#REF!,#REF!,0)</f>
        <v>#REF!</v>
      </c>
      <c r="IL60" s="4" t="e">
        <f>IF(IK60=#REF!,#REF!,0)</f>
        <v>#REF!</v>
      </c>
      <c r="IM60" s="19" t="e">
        <f>(HV60+HX60+HZ60+IB60+ID60+IF60+IH60+IJ60+IL60)*#REF!</f>
        <v>#REF!</v>
      </c>
      <c r="IN60" s="8" t="s">
        <v>7</v>
      </c>
      <c r="IO60" s="4" t="e">
        <f>IF(IN60=#REF!,#REF!,0)</f>
        <v>#REF!</v>
      </c>
      <c r="IP60" s="8" t="s">
        <v>77</v>
      </c>
      <c r="IQ60" s="4" t="e">
        <f>IF(IP60=#REF!,#REF!,0)</f>
        <v>#REF!</v>
      </c>
      <c r="IR60" s="8" t="s">
        <v>78</v>
      </c>
      <c r="IS60" s="4" t="e">
        <f>IF(IR60=#REF!,#REF!,0)</f>
        <v>#REF!</v>
      </c>
      <c r="IT60" s="8" t="s">
        <v>9</v>
      </c>
      <c r="IU60" s="4" t="e">
        <f>IF(IT60=#REF!,#REF!,0)</f>
        <v>#REF!</v>
      </c>
      <c r="IV60" s="19" t="e">
        <f>(IO60+IQ60+IS60+IU60)*#REF!</f>
        <v>#REF!</v>
      </c>
      <c r="IW60" s="8" t="s">
        <v>79</v>
      </c>
      <c r="IX60" s="4" t="e">
        <f>IF(IW60=#REF!,#REF!,0)</f>
        <v>#REF!</v>
      </c>
      <c r="IY60" s="8" t="s">
        <v>80</v>
      </c>
      <c r="IZ60" s="4" t="e">
        <f>IF(IY60=#REF!,#REF!,0)</f>
        <v>#REF!</v>
      </c>
      <c r="JA60" s="8" t="s">
        <v>9</v>
      </c>
      <c r="JB60" s="4" t="e">
        <f>IF(JA60=#REF!,#REF!,0)</f>
        <v>#REF!</v>
      </c>
      <c r="JC60" s="19" t="e">
        <f>(IX60+IZ60+JB60)*#REF!</f>
        <v>#REF!</v>
      </c>
      <c r="JD60" s="28" t="e">
        <f t="shared" si="23"/>
        <v>#REF!</v>
      </c>
      <c r="JE60" s="8" t="s">
        <v>161</v>
      </c>
      <c r="JF60" s="4" t="e">
        <f>VLOOKUP(JE60,#REF!,2,FALSE)</f>
        <v>#REF!</v>
      </c>
      <c r="JG60" s="19" t="e">
        <f>JF60*#REF!</f>
        <v>#REF!</v>
      </c>
      <c r="JH60" s="8" t="s">
        <v>82</v>
      </c>
      <c r="JI60" s="4" t="e">
        <f>IF(JH60=#REF!,#REF!,0)</f>
        <v>#REF!</v>
      </c>
      <c r="JJ60" s="8" t="s">
        <v>83</v>
      </c>
      <c r="JK60" s="4" t="e">
        <f>IF(JJ60=#REF!,#REF!,0)</f>
        <v>#REF!</v>
      </c>
      <c r="JL60" s="8" t="s">
        <v>84</v>
      </c>
      <c r="JM60" s="4" t="e">
        <f>IF(JL60=#REF!,#REF!,0)</f>
        <v>#REF!</v>
      </c>
      <c r="JN60" s="8" t="s">
        <v>85</v>
      </c>
      <c r="JO60" s="4" t="e">
        <f>IF(JN60=#REF!,#REF!,0)</f>
        <v>#REF!</v>
      </c>
      <c r="JP60" s="18" t="e">
        <f>(JI60+JK60+JM60+JO60)*#REF!</f>
        <v>#REF!</v>
      </c>
      <c r="JQ60" s="8" t="s">
        <v>86</v>
      </c>
      <c r="JR60" s="4" t="e">
        <f>IF(JQ60=#REF!,#REF!,0)</f>
        <v>#REF!</v>
      </c>
      <c r="JS60" s="8" t="s">
        <v>87</v>
      </c>
      <c r="JT60" s="4" t="e">
        <f>IF(JS60=#REF!,#REF!,0)</f>
        <v>#REF!</v>
      </c>
      <c r="JU60" s="8" t="s">
        <v>143</v>
      </c>
      <c r="JV60" s="4" t="e">
        <f>IF(JU60=#REF!,#REF!,0)</f>
        <v>#REF!</v>
      </c>
      <c r="JW60" s="20" t="e">
        <f>(JR60+JT60+JV60)*#REF!</f>
        <v>#REF!</v>
      </c>
      <c r="JX60" s="11" t="s">
        <v>144</v>
      </c>
      <c r="JY60" s="11" t="s">
        <v>144</v>
      </c>
      <c r="JZ60" s="11" t="s">
        <v>144</v>
      </c>
      <c r="KA60" s="11" t="s">
        <v>144</v>
      </c>
      <c r="KB60" s="11" t="s">
        <v>144</v>
      </c>
      <c r="KC60" s="11" t="s">
        <v>144</v>
      </c>
      <c r="KD60" s="11">
        <v>0</v>
      </c>
      <c r="KE60" s="11">
        <v>36</v>
      </c>
      <c r="KF60" s="11">
        <v>53</v>
      </c>
      <c r="KG60" s="11">
        <v>36</v>
      </c>
      <c r="KH60" s="11">
        <v>0</v>
      </c>
      <c r="KI60" s="11">
        <v>756</v>
      </c>
      <c r="KJ60" s="11">
        <v>9850</v>
      </c>
      <c r="KK60" s="11">
        <v>1741</v>
      </c>
      <c r="KL60" s="11">
        <v>3516465.42</v>
      </c>
      <c r="KM60" s="11">
        <v>2616252.81</v>
      </c>
      <c r="KN60" s="11">
        <v>900212.61</v>
      </c>
      <c r="KO60" s="11">
        <v>2467139.04</v>
      </c>
      <c r="KP60" s="11">
        <v>900212.61</v>
      </c>
      <c r="KQ60" s="11">
        <v>65909.67</v>
      </c>
      <c r="KR60" s="11">
        <v>0</v>
      </c>
      <c r="KS60" s="11">
        <v>49</v>
      </c>
      <c r="KT60" s="11">
        <v>8</v>
      </c>
      <c r="KU60" s="11">
        <v>41</v>
      </c>
      <c r="KV60" s="11" t="s">
        <v>146</v>
      </c>
      <c r="KW60" s="11" t="s">
        <v>147</v>
      </c>
    </row>
    <row r="61" spans="1:309" x14ac:dyDescent="0.25">
      <c r="A61" s="39">
        <v>84</v>
      </c>
      <c r="B61" s="11" t="s">
        <v>654</v>
      </c>
      <c r="C61" s="39" t="s">
        <v>1821</v>
      </c>
      <c r="D61" s="39" t="s">
        <v>650</v>
      </c>
      <c r="E61" s="39" t="s">
        <v>651</v>
      </c>
      <c r="F61" s="39" t="s">
        <v>323</v>
      </c>
      <c r="G61" s="39" t="s">
        <v>651</v>
      </c>
      <c r="H61" s="39" t="s">
        <v>652</v>
      </c>
      <c r="I61" s="39" t="s">
        <v>653</v>
      </c>
      <c r="J61" s="39" t="s">
        <v>1812</v>
      </c>
      <c r="K61" s="39" t="s">
        <v>1700</v>
      </c>
      <c r="L61" s="41" t="e">
        <f t="shared" si="12"/>
        <v>#REF!</v>
      </c>
      <c r="M61" s="36" t="e">
        <f t="shared" si="13"/>
        <v>#REF!</v>
      </c>
      <c r="N61" s="33" t="e">
        <f t="shared" si="14"/>
        <v>#REF!</v>
      </c>
      <c r="O61" s="23" t="e">
        <f t="shared" si="15"/>
        <v>#REF!</v>
      </c>
      <c r="P61" s="8" t="s">
        <v>279</v>
      </c>
      <c r="Q61" s="14" t="e">
        <f>VLOOKUP(P61,#REF!,2,FALSE)</f>
        <v>#REF!</v>
      </c>
      <c r="R61" s="8" t="s">
        <v>154</v>
      </c>
      <c r="S61" s="14" t="e">
        <f>VLOOKUP(R61,#REF!,2,FALSE)</f>
        <v>#REF!</v>
      </c>
      <c r="T61" s="15" t="e">
        <f>(Q61+S61)*#REF!</f>
        <v>#REF!</v>
      </c>
      <c r="U61" s="8" t="s">
        <v>7</v>
      </c>
      <c r="V61" s="10" t="e">
        <f>IF(U61=#REF!,#REF!,0)</f>
        <v>#REF!</v>
      </c>
      <c r="W61" s="8" t="s">
        <v>8</v>
      </c>
      <c r="X61" s="10" t="e">
        <f>IF(W61=#REF!,#REF!,0)</f>
        <v>#REF!</v>
      </c>
      <c r="Y61" s="8" t="s">
        <v>9</v>
      </c>
      <c r="Z61" s="10" t="e">
        <f>IF(Y61=#REF!,#REF!,0)</f>
        <v>#REF!</v>
      </c>
      <c r="AA61" s="8" t="s">
        <v>7</v>
      </c>
      <c r="AB61" s="10" t="e">
        <f>IF(AA61=#REF!,#REF!,0)</f>
        <v>#REF!</v>
      </c>
      <c r="AC61" s="8" t="s">
        <v>8</v>
      </c>
      <c r="AD61" s="10" t="e">
        <f>IF(AC61=#REF!,#REF!,0)</f>
        <v>#REF!</v>
      </c>
      <c r="AF61" s="10" t="e">
        <f>IF(AE61=#REF!,#REF!,0)</f>
        <v>#REF!</v>
      </c>
      <c r="AG61" s="8" t="s">
        <v>7</v>
      </c>
      <c r="AH61" s="10" t="e">
        <f>IF(AG61=#REF!,#REF!,0)</f>
        <v>#REF!</v>
      </c>
      <c r="AI61" s="8" t="s">
        <v>8</v>
      </c>
      <c r="AJ61" s="10" t="e">
        <f>IF(AI61=#REF!,#REF!,0)</f>
        <v>#REF!</v>
      </c>
      <c r="AK61" s="8" t="s">
        <v>9</v>
      </c>
      <c r="AL61" s="10" t="e">
        <f>IF(AK61=#REF!,#REF!,0)</f>
        <v>#REF!</v>
      </c>
      <c r="AM61" s="17" t="e">
        <f>(V61+X61+Z61+AB61+AD61+AF61+AH61+AJ61+AL61)*#REF!</f>
        <v>#REF!</v>
      </c>
      <c r="AN61" s="27" t="e">
        <f t="shared" si="16"/>
        <v>#REF!</v>
      </c>
      <c r="AP61" s="4" t="e">
        <f>IF(AO61=#REF!,#REF!,0)</f>
        <v>#REF!</v>
      </c>
      <c r="AR61" s="4" t="e">
        <f>IF(AQ61=#REF!,#REF!,0)</f>
        <v>#REF!</v>
      </c>
      <c r="AS61" s="8" t="s">
        <v>12</v>
      </c>
      <c r="AT61" s="4" t="e">
        <f>IF(AS61=#REF!,#REF!,0)</f>
        <v>#REF!</v>
      </c>
      <c r="AU61" s="8" t="s">
        <v>13</v>
      </c>
      <c r="AV61" s="4" t="e">
        <f>IF(AU61=#REF!,#REF!,0)</f>
        <v>#REF!</v>
      </c>
      <c r="AW61" s="8" t="s">
        <v>14</v>
      </c>
      <c r="AX61" s="4" t="e">
        <f>IF(AW61=#REF!,#REF!,0)</f>
        <v>#REF!</v>
      </c>
      <c r="AY61" s="8" t="s">
        <v>15</v>
      </c>
      <c r="AZ61" s="4" t="e">
        <f>IF(AY61=#REF!,#REF!,0)</f>
        <v>#REF!</v>
      </c>
      <c r="BA61" s="20" t="e">
        <f>(AP61+AR61+AT61+AV61+AX61+AZ61)*#REF!</f>
        <v>#REF!</v>
      </c>
      <c r="BB61" s="8" t="s">
        <v>169</v>
      </c>
      <c r="BC61" s="4" t="e">
        <f>VLOOKUP(BB61,#REF!,2,FALSE)</f>
        <v>#REF!</v>
      </c>
      <c r="BD61" s="20" t="e">
        <f>BC61*#REF!</f>
        <v>#REF!</v>
      </c>
      <c r="BE61" s="8" t="s">
        <v>205</v>
      </c>
      <c r="BF61" s="4" t="e">
        <f>VLOOKUP(BE61,#REF!,2,0)</f>
        <v>#REF!</v>
      </c>
      <c r="BG61" s="20" t="e">
        <f>BF61*#REF!</f>
        <v>#REF!</v>
      </c>
      <c r="BH61" s="8" t="s">
        <v>123</v>
      </c>
      <c r="BI61" s="4" t="e">
        <f>VLOOKUP(BH61,#REF!,2,FALSE)</f>
        <v>#REF!</v>
      </c>
      <c r="BJ61" s="19" t="e">
        <f>BI61*#REF!</f>
        <v>#REF!</v>
      </c>
      <c r="BK61" s="8" t="s">
        <v>124</v>
      </c>
      <c r="BL61" s="4" t="e">
        <f>VLOOKUP(BK61,#REF!,2,FALSE)</f>
        <v>#REF!</v>
      </c>
      <c r="BM61" s="8" t="s">
        <v>125</v>
      </c>
      <c r="BN61" s="4" t="e">
        <f>VLOOKUP(BM61,#REF!,2,FALSE)</f>
        <v>#REF!</v>
      </c>
      <c r="BO61" s="20" t="e">
        <f>(BL61+BN61)*#REF!</f>
        <v>#REF!</v>
      </c>
      <c r="BP61" s="28" t="e">
        <f t="shared" si="17"/>
        <v>#REF!</v>
      </c>
      <c r="BR61" s="4" t="e">
        <f>IF(BQ61=#REF!,#REF!,0)</f>
        <v>#REF!</v>
      </c>
      <c r="BT61" s="4" t="e">
        <f>IF(BS61=#REF!,#REF!,0)</f>
        <v>#REF!</v>
      </c>
      <c r="BV61" s="4" t="e">
        <f>IF(BU61=#REF!,#REF!,0)</f>
        <v>#REF!</v>
      </c>
      <c r="BX61" s="4" t="e">
        <f>IF(BW61=#REF!,#REF!,0)</f>
        <v>#REF!</v>
      </c>
      <c r="BZ61" s="4" t="e">
        <f>IF(BY61=#REF!,#REF!,0)</f>
        <v>#REF!</v>
      </c>
      <c r="CB61" s="4" t="e">
        <f>IF(CA61=#REF!,#REF!,0)</f>
        <v>#REF!</v>
      </c>
      <c r="CD61" s="4" t="e">
        <f>IF(CC61=#REF!,#REF!,0)</f>
        <v>#REF!</v>
      </c>
      <c r="CF61" s="4" t="e">
        <f>IF(CE61=#REF!,#REF!,0)</f>
        <v>#REF!</v>
      </c>
      <c r="CG61" s="20" t="e">
        <f>(BR61+BT61+BV61+BX61+BZ61+CB61+CD61+CF61)*#REF!</f>
        <v>#REF!</v>
      </c>
      <c r="CH61" s="8" t="s">
        <v>27</v>
      </c>
      <c r="CI61" s="4" t="e">
        <f>IF(CH61=#REF!,#REF!,0)</f>
        <v>#REF!</v>
      </c>
      <c r="CJ61" s="8" t="s">
        <v>28</v>
      </c>
      <c r="CK61" s="4" t="e">
        <f>IF(CJ61=#REF!,#REF!,0)</f>
        <v>#REF!</v>
      </c>
      <c r="CL61" s="8" t="s">
        <v>29</v>
      </c>
      <c r="CM61" s="4" t="e">
        <f>IF(CL61=#REF!,#REF!,0)</f>
        <v>#REF!</v>
      </c>
      <c r="CN61" s="20" t="e">
        <f>(CI61+CK61+CM61)*#REF!</f>
        <v>#REF!</v>
      </c>
      <c r="CO61" s="8" t="s">
        <v>126</v>
      </c>
      <c r="CP61" s="4" t="e">
        <f>VLOOKUP(CO61,#REF!,2,FALSE)</f>
        <v>#REF!</v>
      </c>
      <c r="CQ61" s="20" t="e">
        <f>CP61*#REF!</f>
        <v>#REF!</v>
      </c>
      <c r="CR61" s="8" t="s">
        <v>140</v>
      </c>
      <c r="CS61" s="4" t="e">
        <f>VLOOKUP(CR61,#REF!,2,FALSE)</f>
        <v>#REF!</v>
      </c>
      <c r="CT61" s="8" t="s">
        <v>31</v>
      </c>
      <c r="CU61" s="4" t="e">
        <f>IF(CT61=#REF!,#REF!,0)</f>
        <v>#REF!</v>
      </c>
      <c r="CW61" s="4" t="e">
        <f>IF(CV61=#REF!,#REF!,0)</f>
        <v>#REF!</v>
      </c>
      <c r="CX61" s="8" t="s">
        <v>33</v>
      </c>
      <c r="CY61" s="4" t="e">
        <f>IF(CX61=#REF!,#REF!,0)</f>
        <v>#REF!</v>
      </c>
      <c r="DA61" s="4" t="e">
        <f>IF(CZ61=#REF!,#REF!,0)</f>
        <v>#REF!</v>
      </c>
      <c r="DB61" s="20" t="e">
        <f>(CS61+CU61+CW61+CY61+DA61)*#REF!</f>
        <v>#REF!</v>
      </c>
      <c r="DC61" s="8" t="s">
        <v>35</v>
      </c>
      <c r="DD61" s="4" t="e">
        <f>IF(DC61=#REF!,#REF!,0)</f>
        <v>#REF!</v>
      </c>
      <c r="DE61" s="8" t="s">
        <v>36</v>
      </c>
      <c r="DF61" s="4" t="e">
        <f>IF(DE61=#REF!,#REF!,0)</f>
        <v>#REF!</v>
      </c>
      <c r="DG61" s="8" t="s">
        <v>37</v>
      </c>
      <c r="DH61" s="4" t="e">
        <f>IF(DG61=#REF!,#REF!,0)</f>
        <v>#REF!</v>
      </c>
      <c r="DI61" s="19" t="e">
        <f>(DD61+DF61+DH61)*#REF!</f>
        <v>#REF!</v>
      </c>
      <c r="DK61" s="4" t="e">
        <f>IF(DJ61=#REF!,#REF!,0)</f>
        <v>#REF!</v>
      </c>
      <c r="DL61" s="8" t="s">
        <v>39</v>
      </c>
      <c r="DM61" s="4" t="e">
        <f>IF(DL61=#REF!,#REF!,0)</f>
        <v>#REF!</v>
      </c>
      <c r="DN61" s="8" t="s">
        <v>40</v>
      </c>
      <c r="DO61" s="4" t="e">
        <f>IF(DN61=#REF!,#REF!,0)</f>
        <v>#REF!</v>
      </c>
      <c r="DP61" s="8" t="s">
        <v>128</v>
      </c>
      <c r="DQ61" s="4" t="e">
        <f>IF(DP61=#REF!,#REF!,0)</f>
        <v>#REF!</v>
      </c>
      <c r="DS61" s="4" t="e">
        <f>IF(DR61=#REF!,#REF!,0)</f>
        <v>#REF!</v>
      </c>
      <c r="DU61" s="4" t="e">
        <f>IF(DT61=#REF!,#REF!,0)</f>
        <v>#REF!</v>
      </c>
      <c r="DV61" s="19" t="e">
        <f>(DK61+DM61+DO61+DQ61+DS61+DU61)*#REF!</f>
        <v>#REF!</v>
      </c>
      <c r="DW61" s="28" t="e">
        <f t="shared" si="18"/>
        <v>#REF!</v>
      </c>
      <c r="DX61" s="8" t="s">
        <v>42</v>
      </c>
      <c r="DY61" s="4" t="e">
        <f>IF(DX61=#REF!,#REF!,0)</f>
        <v>#REF!</v>
      </c>
      <c r="DZ61" s="8" t="s">
        <v>43</v>
      </c>
      <c r="EA61" s="4" t="e">
        <f>IF(DZ61=#REF!,#REF!,0)</f>
        <v>#REF!</v>
      </c>
      <c r="EB61" s="8" t="s">
        <v>44</v>
      </c>
      <c r="EC61" s="4" t="e">
        <f>IF(EB61=#REF!,#REF!,0)</f>
        <v>#REF!</v>
      </c>
      <c r="ED61" s="8" t="s">
        <v>45</v>
      </c>
      <c r="EE61" s="4" t="e">
        <f>IF(ED61=#REF!,#REF!,0)</f>
        <v>#REF!</v>
      </c>
      <c r="EF61" s="8" t="s">
        <v>46</v>
      </c>
      <c r="EG61" s="4" t="e">
        <f>IF(EF61=#REF!,#REF!,0)</f>
        <v>#REF!</v>
      </c>
      <c r="EH61" s="19" t="e">
        <f>(DY61+EA61+EC61+EE61+EG61)*#REF!</f>
        <v>#REF!</v>
      </c>
      <c r="EI61" s="8" t="s">
        <v>159</v>
      </c>
      <c r="EJ61" s="4" t="e">
        <f>VLOOKUP(EI61,#REF!,2,FALSE)</f>
        <v>#REF!</v>
      </c>
      <c r="EK61" s="19" t="e">
        <f>EJ61*#REF!</f>
        <v>#REF!</v>
      </c>
      <c r="EL61" s="28" t="e">
        <f t="shared" si="19"/>
        <v>#REF!</v>
      </c>
      <c r="EN61" s="4" t="e">
        <f>IF(EM61=#REF!,#REF!,0)</f>
        <v>#REF!</v>
      </c>
      <c r="EP61" s="4" t="e">
        <f>IF(EO61=#REF!,#REF!,0)</f>
        <v>#REF!</v>
      </c>
      <c r="ER61" s="4" t="e">
        <f>IF(EQ61=#REF!,#REF!,0)</f>
        <v>#REF!</v>
      </c>
      <c r="ES61" s="8" t="s">
        <v>132</v>
      </c>
      <c r="ET61" s="4" t="e">
        <f>IF(ES61=#REF!,#REF!,0)</f>
        <v>#REF!</v>
      </c>
      <c r="EU61" s="19" t="e">
        <f>(EN61+EP61+ER61+ET61)*#REF!</f>
        <v>#REF!</v>
      </c>
      <c r="EW61" s="4" t="e">
        <f>IF(EV61=#REF!,#REF!,0)</f>
        <v>#REF!</v>
      </c>
      <c r="EX61" s="8" t="s">
        <v>133</v>
      </c>
      <c r="EY61" s="4" t="e">
        <f>IF(EX61=#REF!,#REF!,0)</f>
        <v>#REF!</v>
      </c>
      <c r="EZ61" s="8" t="s">
        <v>50</v>
      </c>
      <c r="FA61" s="4" t="e">
        <f>IF(EZ61=#REF!,#REF!,0)</f>
        <v>#REF!</v>
      </c>
      <c r="FB61" s="19" t="e">
        <f>(EW61+EY61+FA61)*#REF!</f>
        <v>#REF!</v>
      </c>
      <c r="FC61" s="30" t="e">
        <f t="shared" si="20"/>
        <v>#REF!</v>
      </c>
      <c r="FD61" s="28" t="e">
        <f t="shared" si="21"/>
        <v>#REF!</v>
      </c>
      <c r="FE61" s="8" t="s">
        <v>51</v>
      </c>
      <c r="FF61" s="4" t="e">
        <f>IF(FE61=#REF!,#REF!,0)</f>
        <v>#REF!</v>
      </c>
      <c r="FG61" s="8" t="s">
        <v>134</v>
      </c>
      <c r="FH61" s="4" t="e">
        <f>IF(FG61=#REF!,#REF!,0)</f>
        <v>#REF!</v>
      </c>
      <c r="FI61" s="8" t="s">
        <v>135</v>
      </c>
      <c r="FJ61" s="4" t="e">
        <f>IF(FI61=#REF!,#REF!,0)</f>
        <v>#REF!</v>
      </c>
      <c r="FK61" s="8" t="s">
        <v>136</v>
      </c>
      <c r="FL61" s="4" t="e">
        <f>IF(FK61=#REF!,#REF!,0)</f>
        <v>#REF!</v>
      </c>
      <c r="FM61" s="8" t="s">
        <v>174</v>
      </c>
      <c r="FN61" s="4" t="e">
        <f>IF(FM61=#REF!,#REF!,0)</f>
        <v>#REF!</v>
      </c>
      <c r="FO61" s="8" t="s">
        <v>52</v>
      </c>
      <c r="FP61" s="4" t="e">
        <f>IF(FO61=#REF!,#REF!,0)</f>
        <v>#REF!</v>
      </c>
      <c r="FQ61" s="8" t="s">
        <v>53</v>
      </c>
      <c r="FR61" s="4" t="e">
        <f>IF(FQ61=#REF!,#REF!,0)</f>
        <v>#REF!</v>
      </c>
      <c r="FS61" s="19" t="e">
        <f>(FF61+FH61+FJ61+FL61+FN61+FP61+FR61)*#REF!</f>
        <v>#REF!</v>
      </c>
      <c r="FU61" s="4" t="e">
        <f>IF(FT61=#REF!,#REF!,0)</f>
        <v>#REF!</v>
      </c>
      <c r="FV61" s="8" t="s">
        <v>137</v>
      </c>
      <c r="FW61" s="4" t="e">
        <f>IF(FV61=#REF!,#REF!,0)</f>
        <v>#REF!</v>
      </c>
      <c r="FX61" s="8" t="s">
        <v>176</v>
      </c>
      <c r="FY61" s="4" t="e">
        <f>IF(FX61=#REF!,#REF!,0)</f>
        <v>#REF!</v>
      </c>
      <c r="FZ61" s="8" t="s">
        <v>138</v>
      </c>
      <c r="GA61" s="4" t="e">
        <f>IF(FZ61=#REF!,#REF!,0)</f>
        <v>#REF!</v>
      </c>
      <c r="GB61" s="8" t="s">
        <v>177</v>
      </c>
      <c r="GC61" s="4" t="e">
        <f>IF(GB61=#REF!,#REF!,0)</f>
        <v>#REF!</v>
      </c>
      <c r="GD61" s="8" t="s">
        <v>139</v>
      </c>
      <c r="GE61" s="4" t="e">
        <f>IF(GD61=#REF!,#REF!,0)</f>
        <v>#REF!</v>
      </c>
      <c r="GG61" s="4" t="e">
        <f>IF(GF61=#REF!,#REF!,0)</f>
        <v>#REF!</v>
      </c>
      <c r="GH61" s="8" t="s">
        <v>178</v>
      </c>
      <c r="GI61" s="4" t="e">
        <f>IF(GH61=#REF!,#REF!,0)</f>
        <v>#REF!</v>
      </c>
      <c r="GJ61" s="8" t="s">
        <v>206</v>
      </c>
      <c r="GK61" s="4" t="e">
        <f>IF(GJ61=#REF!,#REF!,0)</f>
        <v>#REF!</v>
      </c>
      <c r="GL61" s="8" t="s">
        <v>179</v>
      </c>
      <c r="GM61" s="4" t="e">
        <f>IF(GL61=#REF!,#REF!,0)</f>
        <v>#REF!</v>
      </c>
      <c r="GN61" s="19" t="e">
        <f>(FU61+FW61+FY61+GA61+GC61+GE61+GG61+GI61+GK61+GM61)*#REF!</f>
        <v>#REF!</v>
      </c>
      <c r="GO61" s="8" t="s">
        <v>55</v>
      </c>
      <c r="GP61" s="4" t="e">
        <f>IF(GO61=#REF!,#REF!,0)</f>
        <v>#REF!</v>
      </c>
      <c r="GQ61" s="8" t="s">
        <v>56</v>
      </c>
      <c r="GR61" s="4" t="e">
        <f>IF(GQ61=#REF!,#REF!,0)</f>
        <v>#REF!</v>
      </c>
      <c r="GT61" s="4" t="e">
        <f>IF(GS61=#REF!,#REF!,0)</f>
        <v>#REF!</v>
      </c>
      <c r="GU61" s="8" t="s">
        <v>58</v>
      </c>
      <c r="GV61" s="4" t="e">
        <f>IF(GU61=#REF!,#REF!,0)</f>
        <v>#REF!</v>
      </c>
      <c r="GW61" s="8" t="s">
        <v>59</v>
      </c>
      <c r="GX61" s="4" t="e">
        <f>IF(GW61=#REF!,#REF!,0)</f>
        <v>#REF!</v>
      </c>
      <c r="GY61" s="18" t="e">
        <f>(GP61+GR61+GT61+GV61+GX61)*#REF!</f>
        <v>#REF!</v>
      </c>
      <c r="GZ61" s="8" t="s">
        <v>60</v>
      </c>
      <c r="HA61" s="4" t="e">
        <f>IF(GZ61=#REF!,#REF!,0)</f>
        <v>#REF!</v>
      </c>
      <c r="HB61" s="8" t="s">
        <v>61</v>
      </c>
      <c r="HC61" s="4" t="e">
        <f>IF(HB61=#REF!,#REF!,0)</f>
        <v>#REF!</v>
      </c>
      <c r="HD61" s="8" t="s">
        <v>62</v>
      </c>
      <c r="HE61" s="4" t="e">
        <f>IF(HD61=#REF!,#REF!,0)</f>
        <v>#REF!</v>
      </c>
      <c r="HF61" s="8" t="s">
        <v>63</v>
      </c>
      <c r="HG61" s="4" t="e">
        <f>IF(HF61=#REF!,#REF!,0)</f>
        <v>#REF!</v>
      </c>
      <c r="HH61" s="8" t="s">
        <v>64</v>
      </c>
      <c r="HI61" s="4" t="e">
        <f>IF(HH61=#REF!,#REF!,0)</f>
        <v>#REF!</v>
      </c>
      <c r="HJ61" s="8" t="s">
        <v>65</v>
      </c>
      <c r="HK61" s="4" t="e">
        <f>IF(HJ61=#REF!,#REF!,0)</f>
        <v>#REF!</v>
      </c>
      <c r="HL61" s="8" t="s">
        <v>66</v>
      </c>
      <c r="HM61" s="4" t="e">
        <f>IF(HL61=#REF!,#REF!,0)</f>
        <v>#REF!</v>
      </c>
      <c r="HN61" s="8" t="s">
        <v>67</v>
      </c>
      <c r="HO61" s="4" t="e">
        <f>IF(HN61=#REF!,#REF!,0)</f>
        <v>#REF!</v>
      </c>
      <c r="HP61" s="18" t="e">
        <f>(HA61+HC61+HE61+HG61+HI61+HK61+HM61+HO61)*#REF!</f>
        <v>#REF!</v>
      </c>
      <c r="HQ61" s="28" t="e">
        <f t="shared" si="22"/>
        <v>#REF!</v>
      </c>
      <c r="HR61" s="8" t="s">
        <v>207</v>
      </c>
      <c r="HS61" s="4" t="e">
        <f>VLOOKUP(HR61,#REF!,2,FALSE)</f>
        <v>#REF!</v>
      </c>
      <c r="HT61" s="19" t="e">
        <f>HS61*#REF!</f>
        <v>#REF!</v>
      </c>
      <c r="HU61" s="8" t="s">
        <v>141</v>
      </c>
      <c r="HV61" s="4" t="e">
        <f>IF(HU61=#REF!,#REF!,0)</f>
        <v>#REF!</v>
      </c>
      <c r="HW61" s="8" t="s">
        <v>69</v>
      </c>
      <c r="HX61" s="4" t="e">
        <f>IF(HW61=#REF!,#REF!,0)</f>
        <v>#REF!</v>
      </c>
      <c r="HY61" s="8" t="s">
        <v>70</v>
      </c>
      <c r="HZ61" s="4" t="e">
        <f>IF(HY61=#REF!,#REF!,0)</f>
        <v>#REF!</v>
      </c>
      <c r="IA61" s="8" t="s">
        <v>71</v>
      </c>
      <c r="IB61" s="4" t="e">
        <f>IF(IA61=#REF!,#REF!,0)</f>
        <v>#REF!</v>
      </c>
      <c r="IC61" s="8" t="s">
        <v>72</v>
      </c>
      <c r="ID61" s="4" t="e">
        <f>IF(IC61=#REF!,#REF!,0)</f>
        <v>#REF!</v>
      </c>
      <c r="IE61" s="8" t="s">
        <v>73</v>
      </c>
      <c r="IF61" s="4" t="e">
        <f>IF(IE61=#REF!,#REF!,0)</f>
        <v>#REF!</v>
      </c>
      <c r="IG61" s="8" t="s">
        <v>74</v>
      </c>
      <c r="IH61" s="4" t="e">
        <f>IF(IG61=#REF!,#REF!,0)</f>
        <v>#REF!</v>
      </c>
      <c r="II61" s="8" t="s">
        <v>75</v>
      </c>
      <c r="IJ61" s="4" t="e">
        <f>IF(II61=#REF!,#REF!,0)</f>
        <v>#REF!</v>
      </c>
      <c r="IK61" s="8" t="s">
        <v>76</v>
      </c>
      <c r="IL61" s="4" t="e">
        <f>IF(IK61=#REF!,#REF!,0)</f>
        <v>#REF!</v>
      </c>
      <c r="IM61" s="19" t="e">
        <f>(HV61+HX61+HZ61+IB61+ID61+IF61+IH61+IJ61+IL61)*#REF!</f>
        <v>#REF!</v>
      </c>
      <c r="IN61" s="8" t="s">
        <v>7</v>
      </c>
      <c r="IO61" s="4" t="e">
        <f>IF(IN61=#REF!,#REF!,0)</f>
        <v>#REF!</v>
      </c>
      <c r="IP61" s="8" t="s">
        <v>77</v>
      </c>
      <c r="IQ61" s="4" t="e">
        <f>IF(IP61=#REF!,#REF!,0)</f>
        <v>#REF!</v>
      </c>
      <c r="IR61" s="8" t="s">
        <v>78</v>
      </c>
      <c r="IS61" s="4" t="e">
        <f>IF(IR61=#REF!,#REF!,0)</f>
        <v>#REF!</v>
      </c>
      <c r="IT61" s="8" t="s">
        <v>9</v>
      </c>
      <c r="IU61" s="4" t="e">
        <f>IF(IT61=#REF!,#REF!,0)</f>
        <v>#REF!</v>
      </c>
      <c r="IV61" s="19" t="e">
        <f>(IO61+IQ61+IS61+IU61)*#REF!</f>
        <v>#REF!</v>
      </c>
      <c r="IW61" s="8" t="s">
        <v>79</v>
      </c>
      <c r="IX61" s="4" t="e">
        <f>IF(IW61=#REF!,#REF!,0)</f>
        <v>#REF!</v>
      </c>
      <c r="IY61" s="8" t="s">
        <v>80</v>
      </c>
      <c r="IZ61" s="4" t="e">
        <f>IF(IY61=#REF!,#REF!,0)</f>
        <v>#REF!</v>
      </c>
      <c r="JA61" s="8" t="s">
        <v>9</v>
      </c>
      <c r="JB61" s="4" t="e">
        <f>IF(JA61=#REF!,#REF!,0)</f>
        <v>#REF!</v>
      </c>
      <c r="JC61" s="19" t="e">
        <f>(IX61+IZ61+JB61)*#REF!</f>
        <v>#REF!</v>
      </c>
      <c r="JD61" s="28" t="e">
        <f t="shared" si="23"/>
        <v>#REF!</v>
      </c>
      <c r="JE61" s="8" t="s">
        <v>161</v>
      </c>
      <c r="JF61" s="4" t="e">
        <f>VLOOKUP(JE61,#REF!,2,FALSE)</f>
        <v>#REF!</v>
      </c>
      <c r="JG61" s="19" t="e">
        <f>JF61*#REF!</f>
        <v>#REF!</v>
      </c>
      <c r="JH61" s="8" t="s">
        <v>82</v>
      </c>
      <c r="JI61" s="4" t="e">
        <f>IF(JH61=#REF!,#REF!,0)</f>
        <v>#REF!</v>
      </c>
      <c r="JJ61" s="8" t="s">
        <v>83</v>
      </c>
      <c r="JK61" s="4" t="e">
        <f>IF(JJ61=#REF!,#REF!,0)</f>
        <v>#REF!</v>
      </c>
      <c r="JL61" s="8" t="s">
        <v>84</v>
      </c>
      <c r="JM61" s="4" t="e">
        <f>IF(JL61=#REF!,#REF!,0)</f>
        <v>#REF!</v>
      </c>
      <c r="JN61" s="8" t="s">
        <v>85</v>
      </c>
      <c r="JO61" s="4" t="e">
        <f>IF(JN61=#REF!,#REF!,0)</f>
        <v>#REF!</v>
      </c>
      <c r="JP61" s="18" t="e">
        <f>(JI61+JK61+JM61+JO61)*#REF!</f>
        <v>#REF!</v>
      </c>
      <c r="JQ61" s="8" t="s">
        <v>86</v>
      </c>
      <c r="JR61" s="4" t="e">
        <f>IF(JQ61=#REF!,#REF!,0)</f>
        <v>#REF!</v>
      </c>
      <c r="JS61" s="8" t="s">
        <v>87</v>
      </c>
      <c r="JT61" s="4" t="e">
        <f>IF(JS61=#REF!,#REF!,0)</f>
        <v>#REF!</v>
      </c>
      <c r="JU61" s="8" t="s">
        <v>143</v>
      </c>
      <c r="JV61" s="4" t="e">
        <f>IF(JU61=#REF!,#REF!,0)</f>
        <v>#REF!</v>
      </c>
      <c r="JW61" s="20" t="e">
        <f>(JR61+JT61+JV61)*#REF!</f>
        <v>#REF!</v>
      </c>
      <c r="JX61" s="11" t="s">
        <v>144</v>
      </c>
      <c r="JY61" s="11" t="s">
        <v>144</v>
      </c>
      <c r="JZ61" s="11" t="s">
        <v>144</v>
      </c>
      <c r="KA61" s="11" t="s">
        <v>144</v>
      </c>
      <c r="KB61" s="11" t="s">
        <v>145</v>
      </c>
      <c r="KC61" s="11" t="s">
        <v>144</v>
      </c>
      <c r="KD61" s="11">
        <v>1</v>
      </c>
      <c r="KE61" s="11">
        <v>40</v>
      </c>
      <c r="KF61" s="11">
        <v>150</v>
      </c>
      <c r="KG61" s="11">
        <v>32</v>
      </c>
      <c r="KH61" s="11">
        <v>3</v>
      </c>
      <c r="KI61" s="11">
        <v>1640</v>
      </c>
      <c r="KJ61" s="11">
        <v>14593</v>
      </c>
      <c r="KK61" s="11">
        <v>16233</v>
      </c>
      <c r="KL61" s="11">
        <v>6979697.0199999996</v>
      </c>
      <c r="KM61" s="11">
        <v>4732988.4400000004</v>
      </c>
      <c r="KN61" s="11">
        <v>2246708.58</v>
      </c>
      <c r="KO61" s="11">
        <v>4471486.84</v>
      </c>
      <c r="KP61" s="11">
        <v>2101018.0299999998</v>
      </c>
      <c r="KQ61" s="11">
        <v>407192.15</v>
      </c>
      <c r="KR61" s="11">
        <v>0</v>
      </c>
      <c r="KS61" s="11">
        <v>51</v>
      </c>
      <c r="KT61" s="11">
        <v>17</v>
      </c>
      <c r="KU61" s="11">
        <v>34</v>
      </c>
      <c r="KV61" s="11" t="s">
        <v>146</v>
      </c>
      <c r="KW61" s="11" t="s">
        <v>147</v>
      </c>
    </row>
    <row r="62" spans="1:309" x14ac:dyDescent="0.25">
      <c r="A62" s="39">
        <v>107</v>
      </c>
      <c r="B62" s="11" t="s">
        <v>781</v>
      </c>
      <c r="C62" s="39" t="s">
        <v>1857</v>
      </c>
      <c r="D62" s="39" t="s">
        <v>776</v>
      </c>
      <c r="E62" s="39" t="s">
        <v>777</v>
      </c>
      <c r="F62" s="39" t="s">
        <v>201</v>
      </c>
      <c r="G62" s="39" t="s">
        <v>778</v>
      </c>
      <c r="H62" s="39" t="s">
        <v>779</v>
      </c>
      <c r="I62" s="39" t="s">
        <v>780</v>
      </c>
      <c r="J62" s="39" t="s">
        <v>1812</v>
      </c>
      <c r="K62" s="39" t="s">
        <v>1700</v>
      </c>
      <c r="L62" s="41" t="e">
        <f t="shared" si="12"/>
        <v>#REF!</v>
      </c>
      <c r="M62" s="36" t="e">
        <f t="shared" si="13"/>
        <v>#REF!</v>
      </c>
      <c r="N62" s="33" t="e">
        <f t="shared" si="14"/>
        <v>#REF!</v>
      </c>
      <c r="O62" s="23" t="e">
        <f t="shared" si="15"/>
        <v>#REF!</v>
      </c>
      <c r="P62" s="8" t="s">
        <v>154</v>
      </c>
      <c r="Q62" s="14" t="e">
        <f>VLOOKUP(P62,#REF!,2,FALSE)</f>
        <v>#REF!</v>
      </c>
      <c r="R62" s="8" t="s">
        <v>154</v>
      </c>
      <c r="S62" s="14" t="e">
        <f>VLOOKUP(R62,#REF!,2,FALSE)</f>
        <v>#REF!</v>
      </c>
      <c r="T62" s="15" t="e">
        <f>(Q62+S62)*#REF!</f>
        <v>#REF!</v>
      </c>
      <c r="U62" s="8" t="s">
        <v>7</v>
      </c>
      <c r="V62" s="10" t="e">
        <f>IF(U62=#REF!,#REF!,0)</f>
        <v>#REF!</v>
      </c>
      <c r="W62" s="8" t="s">
        <v>8</v>
      </c>
      <c r="X62" s="10" t="e">
        <f>IF(W62=#REF!,#REF!,0)</f>
        <v>#REF!</v>
      </c>
      <c r="Z62" s="10" t="e">
        <f>IF(Y62=#REF!,#REF!,0)</f>
        <v>#REF!</v>
      </c>
      <c r="AA62" s="8" t="s">
        <v>7</v>
      </c>
      <c r="AB62" s="10" t="e">
        <f>IF(AA62=#REF!,#REF!,0)</f>
        <v>#REF!</v>
      </c>
      <c r="AC62" s="8" t="s">
        <v>8</v>
      </c>
      <c r="AD62" s="10" t="e">
        <f>IF(AC62=#REF!,#REF!,0)</f>
        <v>#REF!</v>
      </c>
      <c r="AF62" s="10" t="e">
        <f>IF(AE62=#REF!,#REF!,0)</f>
        <v>#REF!</v>
      </c>
      <c r="AG62" s="8" t="s">
        <v>7</v>
      </c>
      <c r="AH62" s="10" t="e">
        <f>IF(AG62=#REF!,#REF!,0)</f>
        <v>#REF!</v>
      </c>
      <c r="AI62" s="8" t="s">
        <v>8</v>
      </c>
      <c r="AJ62" s="10" t="e">
        <f>IF(AI62=#REF!,#REF!,0)</f>
        <v>#REF!</v>
      </c>
      <c r="AL62" s="10" t="e">
        <f>IF(AK62=#REF!,#REF!,0)</f>
        <v>#REF!</v>
      </c>
      <c r="AM62" s="17" t="e">
        <f>(V62+X62+Z62+AB62+AD62+AF62+AH62+AJ62+AL62)*#REF!</f>
        <v>#REF!</v>
      </c>
      <c r="AN62" s="27" t="e">
        <f t="shared" si="16"/>
        <v>#REF!</v>
      </c>
      <c r="AP62" s="4" t="e">
        <f>IF(AO62=#REF!,#REF!,0)</f>
        <v>#REF!</v>
      </c>
      <c r="AR62" s="4" t="e">
        <f>IF(AQ62=#REF!,#REF!,0)</f>
        <v>#REF!</v>
      </c>
      <c r="AS62" s="8" t="s">
        <v>12</v>
      </c>
      <c r="AT62" s="4" t="e">
        <f>IF(AS62=#REF!,#REF!,0)</f>
        <v>#REF!</v>
      </c>
      <c r="AV62" s="4" t="e">
        <f>IF(AU62=#REF!,#REF!,0)</f>
        <v>#REF!</v>
      </c>
      <c r="AW62" s="8" t="s">
        <v>14</v>
      </c>
      <c r="AX62" s="4" t="e">
        <f>IF(AW62=#REF!,#REF!,0)</f>
        <v>#REF!</v>
      </c>
      <c r="AY62" s="8" t="s">
        <v>15</v>
      </c>
      <c r="AZ62" s="4" t="e">
        <f>IF(AY62=#REF!,#REF!,0)</f>
        <v>#REF!</v>
      </c>
      <c r="BA62" s="20" t="e">
        <f>(AP62+AR62+AT62+AV62+AX62+AZ62)*#REF!</f>
        <v>#REF!</v>
      </c>
      <c r="BB62" s="8" t="s">
        <v>204</v>
      </c>
      <c r="BC62" s="4" t="e">
        <f>VLOOKUP(BB62,#REF!,2,FALSE)</f>
        <v>#REF!</v>
      </c>
      <c r="BD62" s="20" t="e">
        <f>BC62*#REF!</f>
        <v>#REF!</v>
      </c>
      <c r="BE62" s="8" t="s">
        <v>122</v>
      </c>
      <c r="BF62" s="4" t="e">
        <f>VLOOKUP(BE62,#REF!,2,0)</f>
        <v>#REF!</v>
      </c>
      <c r="BG62" s="20" t="e">
        <f>BF62*#REF!</f>
        <v>#REF!</v>
      </c>
      <c r="BH62" s="8" t="s">
        <v>123</v>
      </c>
      <c r="BI62" s="4" t="e">
        <f>VLOOKUP(BH62,#REF!,2,FALSE)</f>
        <v>#REF!</v>
      </c>
      <c r="BJ62" s="19" t="e">
        <f>BI62*#REF!</f>
        <v>#REF!</v>
      </c>
      <c r="BK62" s="8" t="s">
        <v>124</v>
      </c>
      <c r="BL62" s="4" t="e">
        <f>VLOOKUP(BK62,#REF!,2,FALSE)</f>
        <v>#REF!</v>
      </c>
      <c r="BM62" s="8" t="s">
        <v>125</v>
      </c>
      <c r="BN62" s="4" t="e">
        <f>VLOOKUP(BM62,#REF!,2,FALSE)</f>
        <v>#REF!</v>
      </c>
      <c r="BO62" s="20" t="e">
        <f>(BL62+BN62)*#REF!</f>
        <v>#REF!</v>
      </c>
      <c r="BP62" s="28" t="e">
        <f t="shared" si="17"/>
        <v>#REF!</v>
      </c>
      <c r="BR62" s="4" t="e">
        <f>IF(BQ62=#REF!,#REF!,0)</f>
        <v>#REF!</v>
      </c>
      <c r="BT62" s="4" t="e">
        <f>IF(BS62=#REF!,#REF!,0)</f>
        <v>#REF!</v>
      </c>
      <c r="BV62" s="4" t="e">
        <f>IF(BU62=#REF!,#REF!,0)</f>
        <v>#REF!</v>
      </c>
      <c r="BX62" s="4" t="e">
        <f>IF(BW62=#REF!,#REF!,0)</f>
        <v>#REF!</v>
      </c>
      <c r="BZ62" s="4" t="e">
        <f>IF(BY62=#REF!,#REF!,0)</f>
        <v>#REF!</v>
      </c>
      <c r="CB62" s="4" t="e">
        <f>IF(CA62=#REF!,#REF!,0)</f>
        <v>#REF!</v>
      </c>
      <c r="CD62" s="4" t="e">
        <f>IF(CC62=#REF!,#REF!,0)</f>
        <v>#REF!</v>
      </c>
      <c r="CF62" s="4" t="e">
        <f>IF(CE62=#REF!,#REF!,0)</f>
        <v>#REF!</v>
      </c>
      <c r="CG62" s="20" t="e">
        <f>(BR62+BT62+BV62+BX62+BZ62+CB62+CD62+CF62)*#REF!</f>
        <v>#REF!</v>
      </c>
      <c r="CH62" s="8" t="s">
        <v>27</v>
      </c>
      <c r="CI62" s="4" t="e">
        <f>IF(CH62=#REF!,#REF!,0)</f>
        <v>#REF!</v>
      </c>
      <c r="CK62" s="4" t="e">
        <f>IF(CJ62=#REF!,#REF!,0)</f>
        <v>#REF!</v>
      </c>
      <c r="CL62" s="8" t="s">
        <v>29</v>
      </c>
      <c r="CM62" s="4" t="e">
        <f>IF(CL62=#REF!,#REF!,0)</f>
        <v>#REF!</v>
      </c>
      <c r="CN62" s="20" t="e">
        <f>(CI62+CK62+CM62)*#REF!</f>
        <v>#REF!</v>
      </c>
      <c r="CO62" s="8" t="s">
        <v>291</v>
      </c>
      <c r="CP62" s="4" t="e">
        <f>VLOOKUP(CO62,#REF!,2,FALSE)</f>
        <v>#REF!</v>
      </c>
      <c r="CQ62" s="20" t="e">
        <f>CP62*#REF!</f>
        <v>#REF!</v>
      </c>
      <c r="CR62" s="8" t="s">
        <v>127</v>
      </c>
      <c r="CS62" s="4" t="e">
        <f>VLOOKUP(CR62,#REF!,2,FALSE)</f>
        <v>#REF!</v>
      </c>
      <c r="CU62" s="4" t="e">
        <f>IF(CT62=#REF!,#REF!,0)</f>
        <v>#REF!</v>
      </c>
      <c r="CW62" s="4" t="e">
        <f>IF(CV62=#REF!,#REF!,0)</f>
        <v>#REF!</v>
      </c>
      <c r="CY62" s="4" t="e">
        <f>IF(CX62=#REF!,#REF!,0)</f>
        <v>#REF!</v>
      </c>
      <c r="DA62" s="4" t="e">
        <f>IF(CZ62=#REF!,#REF!,0)</f>
        <v>#REF!</v>
      </c>
      <c r="DB62" s="20" t="e">
        <f>(CS62+CU62+CW62+CY62+DA62)*#REF!</f>
        <v>#REF!</v>
      </c>
      <c r="DC62" s="8" t="s">
        <v>35</v>
      </c>
      <c r="DD62" s="4" t="e">
        <f>IF(DC62=#REF!,#REF!,0)</f>
        <v>#REF!</v>
      </c>
      <c r="DE62" s="8" t="s">
        <v>36</v>
      </c>
      <c r="DF62" s="4" t="e">
        <f>IF(DE62=#REF!,#REF!,0)</f>
        <v>#REF!</v>
      </c>
      <c r="DH62" s="4" t="e">
        <f>IF(DG62=#REF!,#REF!,0)</f>
        <v>#REF!</v>
      </c>
      <c r="DI62" s="19" t="e">
        <f>(DD62+DF62+DH62)*#REF!</f>
        <v>#REF!</v>
      </c>
      <c r="DK62" s="4" t="e">
        <f>IF(DJ62=#REF!,#REF!,0)</f>
        <v>#REF!</v>
      </c>
      <c r="DL62" s="8" t="s">
        <v>39</v>
      </c>
      <c r="DM62" s="4" t="e">
        <f>IF(DL62=#REF!,#REF!,0)</f>
        <v>#REF!</v>
      </c>
      <c r="DN62" s="8" t="s">
        <v>40</v>
      </c>
      <c r="DO62" s="4" t="e">
        <f>IF(DN62=#REF!,#REF!,0)</f>
        <v>#REF!</v>
      </c>
      <c r="DQ62" s="4" t="e">
        <f>IF(DP62=#REF!,#REF!,0)</f>
        <v>#REF!</v>
      </c>
      <c r="DS62" s="4" t="e">
        <f>IF(DR62=#REF!,#REF!,0)</f>
        <v>#REF!</v>
      </c>
      <c r="DU62" s="4" t="e">
        <f>IF(DT62=#REF!,#REF!,0)</f>
        <v>#REF!</v>
      </c>
      <c r="DV62" s="19" t="e">
        <f>(DK62+DM62+DO62+DQ62+DS62+DU62)*#REF!</f>
        <v>#REF!</v>
      </c>
      <c r="DW62" s="28" t="e">
        <f t="shared" si="18"/>
        <v>#REF!</v>
      </c>
      <c r="DX62" s="8" t="s">
        <v>42</v>
      </c>
      <c r="DY62" s="4" t="e">
        <f>IF(DX62=#REF!,#REF!,0)</f>
        <v>#REF!</v>
      </c>
      <c r="DZ62" s="8" t="s">
        <v>43</v>
      </c>
      <c r="EA62" s="4" t="e">
        <f>IF(DZ62=#REF!,#REF!,0)</f>
        <v>#REF!</v>
      </c>
      <c r="EC62" s="4" t="e">
        <f>IF(EB62=#REF!,#REF!,0)</f>
        <v>#REF!</v>
      </c>
      <c r="ED62" s="8" t="s">
        <v>45</v>
      </c>
      <c r="EE62" s="4" t="e">
        <f>IF(ED62=#REF!,#REF!,0)</f>
        <v>#REF!</v>
      </c>
      <c r="EF62" s="8" t="s">
        <v>46</v>
      </c>
      <c r="EG62" s="4" t="e">
        <f>IF(EF62=#REF!,#REF!,0)</f>
        <v>#REF!</v>
      </c>
      <c r="EH62" s="19" t="e">
        <f>(DY62+EA62+EC62+EE62+EG62)*#REF!</f>
        <v>#REF!</v>
      </c>
      <c r="EI62" s="8" t="s">
        <v>159</v>
      </c>
      <c r="EJ62" s="4" t="e">
        <f>VLOOKUP(EI62,#REF!,2,FALSE)</f>
        <v>#REF!</v>
      </c>
      <c r="EK62" s="19" t="e">
        <f>EJ62*#REF!</f>
        <v>#REF!</v>
      </c>
      <c r="EL62" s="28" t="e">
        <f t="shared" si="19"/>
        <v>#REF!</v>
      </c>
      <c r="EN62" s="4" t="e">
        <f>IF(EM62=#REF!,#REF!,0)</f>
        <v>#REF!</v>
      </c>
      <c r="EP62" s="4" t="e">
        <f>IF(EO62=#REF!,#REF!,0)</f>
        <v>#REF!</v>
      </c>
      <c r="ER62" s="4" t="e">
        <f>IF(EQ62=#REF!,#REF!,0)</f>
        <v>#REF!</v>
      </c>
      <c r="ES62" s="8" t="s">
        <v>132</v>
      </c>
      <c r="ET62" s="4" t="e">
        <f>IF(ES62=#REF!,#REF!,0)</f>
        <v>#REF!</v>
      </c>
      <c r="EU62" s="19" t="e">
        <f>(EN62+EP62+ER62+ET62)*#REF!</f>
        <v>#REF!</v>
      </c>
      <c r="EW62" s="4" t="e">
        <f>IF(EV62=#REF!,#REF!,0)</f>
        <v>#REF!</v>
      </c>
      <c r="EY62" s="4" t="e">
        <f>IF(EX62=#REF!,#REF!,0)</f>
        <v>#REF!</v>
      </c>
      <c r="EZ62" s="8" t="s">
        <v>50</v>
      </c>
      <c r="FA62" s="4" t="e">
        <f>IF(EZ62=#REF!,#REF!,0)</f>
        <v>#REF!</v>
      </c>
      <c r="FB62" s="19" t="e">
        <f>(EW62+EY62+FA62)*#REF!</f>
        <v>#REF!</v>
      </c>
      <c r="FC62" s="30" t="e">
        <f t="shared" si="20"/>
        <v>#REF!</v>
      </c>
      <c r="FD62" s="28" t="e">
        <f t="shared" si="21"/>
        <v>#REF!</v>
      </c>
      <c r="FE62" s="8" t="s">
        <v>51</v>
      </c>
      <c r="FF62" s="4" t="e">
        <f>IF(FE62=#REF!,#REF!,0)</f>
        <v>#REF!</v>
      </c>
      <c r="FG62" s="8" t="s">
        <v>134</v>
      </c>
      <c r="FH62" s="4" t="e">
        <f>IF(FG62=#REF!,#REF!,0)</f>
        <v>#REF!</v>
      </c>
      <c r="FI62" s="8" t="s">
        <v>135</v>
      </c>
      <c r="FJ62" s="4" t="e">
        <f>IF(FI62=#REF!,#REF!,0)</f>
        <v>#REF!</v>
      </c>
      <c r="FK62" s="8" t="s">
        <v>136</v>
      </c>
      <c r="FL62" s="4" t="e">
        <f>IF(FK62=#REF!,#REF!,0)</f>
        <v>#REF!</v>
      </c>
      <c r="FM62" s="8" t="s">
        <v>174</v>
      </c>
      <c r="FN62" s="4" t="e">
        <f>IF(FM62=#REF!,#REF!,0)</f>
        <v>#REF!</v>
      </c>
      <c r="FP62" s="4" t="e">
        <f>IF(FO62=#REF!,#REF!,0)</f>
        <v>#REF!</v>
      </c>
      <c r="FR62" s="4" t="e">
        <f>IF(FQ62=#REF!,#REF!,0)</f>
        <v>#REF!</v>
      </c>
      <c r="FS62" s="19" t="e">
        <f>(FF62+FH62+FJ62+FL62+FN62+FP62+FR62)*#REF!</f>
        <v>#REF!</v>
      </c>
      <c r="FU62" s="4" t="e">
        <f>IF(FT62=#REF!,#REF!,0)</f>
        <v>#REF!</v>
      </c>
      <c r="FW62" s="4" t="e">
        <f>IF(FV62=#REF!,#REF!,0)</f>
        <v>#REF!</v>
      </c>
      <c r="FY62" s="4" t="e">
        <f>IF(FX62=#REF!,#REF!,0)</f>
        <v>#REF!</v>
      </c>
      <c r="GA62" s="4" t="e">
        <f>IF(FZ62=#REF!,#REF!,0)</f>
        <v>#REF!</v>
      </c>
      <c r="GC62" s="4" t="e">
        <f>IF(GB62=#REF!,#REF!,0)</f>
        <v>#REF!</v>
      </c>
      <c r="GE62" s="4" t="e">
        <f>IF(GD62=#REF!,#REF!,0)</f>
        <v>#REF!</v>
      </c>
      <c r="GG62" s="4" t="e">
        <f>IF(GF62=#REF!,#REF!,0)</f>
        <v>#REF!</v>
      </c>
      <c r="GI62" s="4" t="e">
        <f>IF(GH62=#REF!,#REF!,0)</f>
        <v>#REF!</v>
      </c>
      <c r="GK62" s="4" t="e">
        <f>IF(GJ62=#REF!,#REF!,0)</f>
        <v>#REF!</v>
      </c>
      <c r="GM62" s="4" t="e">
        <f>IF(GL62=#REF!,#REF!,0)</f>
        <v>#REF!</v>
      </c>
      <c r="GN62" s="19" t="e">
        <f>(FU62+FW62+FY62+GA62+GC62+GE62+GG62+GI62+GK62+GM62)*#REF!</f>
        <v>#REF!</v>
      </c>
      <c r="GP62" s="4" t="e">
        <f>IF(GO62=#REF!,#REF!,0)</f>
        <v>#REF!</v>
      </c>
      <c r="GR62" s="4" t="e">
        <f>IF(GQ62=#REF!,#REF!,0)</f>
        <v>#REF!</v>
      </c>
      <c r="GT62" s="4" t="e">
        <f>IF(GS62=#REF!,#REF!,0)</f>
        <v>#REF!</v>
      </c>
      <c r="GV62" s="4" t="e">
        <f>IF(GU62=#REF!,#REF!,0)</f>
        <v>#REF!</v>
      </c>
      <c r="GX62" s="4" t="e">
        <f>IF(GW62=#REF!,#REF!,0)</f>
        <v>#REF!</v>
      </c>
      <c r="GY62" s="18" t="e">
        <f>(GP62+GR62+GT62+GV62+GX62)*#REF!</f>
        <v>#REF!</v>
      </c>
      <c r="GZ62" s="8" t="s">
        <v>60</v>
      </c>
      <c r="HA62" s="4" t="e">
        <f>IF(GZ62=#REF!,#REF!,0)</f>
        <v>#REF!</v>
      </c>
      <c r="HC62" s="4" t="e">
        <f>IF(HB62=#REF!,#REF!,0)</f>
        <v>#REF!</v>
      </c>
      <c r="HE62" s="4" t="e">
        <f>IF(HD62=#REF!,#REF!,0)</f>
        <v>#REF!</v>
      </c>
      <c r="HF62" s="8" t="s">
        <v>63</v>
      </c>
      <c r="HG62" s="4" t="e">
        <f>IF(HF62=#REF!,#REF!,0)</f>
        <v>#REF!</v>
      </c>
      <c r="HI62" s="4" t="e">
        <f>IF(HH62=#REF!,#REF!,0)</f>
        <v>#REF!</v>
      </c>
      <c r="HK62" s="4" t="e">
        <f>IF(HJ62=#REF!,#REF!,0)</f>
        <v>#REF!</v>
      </c>
      <c r="HM62" s="4" t="e">
        <f>IF(HL62=#REF!,#REF!,0)</f>
        <v>#REF!</v>
      </c>
      <c r="HN62" s="8" t="s">
        <v>67</v>
      </c>
      <c r="HO62" s="4" t="e">
        <f>IF(HN62=#REF!,#REF!,0)</f>
        <v>#REF!</v>
      </c>
      <c r="HP62" s="18" t="e">
        <f>(HA62+HC62+HE62+HG62+HI62+HK62+HM62+HO62)*#REF!</f>
        <v>#REF!</v>
      </c>
      <c r="HQ62" s="28" t="e">
        <f t="shared" si="22"/>
        <v>#REF!</v>
      </c>
      <c r="HR62" s="8" t="s">
        <v>160</v>
      </c>
      <c r="HS62" s="4" t="e">
        <f>VLOOKUP(HR62,#REF!,2,FALSE)</f>
        <v>#REF!</v>
      </c>
      <c r="HT62" s="19" t="e">
        <f>HS62*#REF!</f>
        <v>#REF!</v>
      </c>
      <c r="HU62" s="8" t="s">
        <v>141</v>
      </c>
      <c r="HV62" s="4" t="e">
        <f>IF(HU62=#REF!,#REF!,0)</f>
        <v>#REF!</v>
      </c>
      <c r="HW62" s="8" t="s">
        <v>69</v>
      </c>
      <c r="HX62" s="4" t="e">
        <f>IF(HW62=#REF!,#REF!,0)</f>
        <v>#REF!</v>
      </c>
      <c r="HZ62" s="4" t="e">
        <f>IF(HY62=#REF!,#REF!,0)</f>
        <v>#REF!</v>
      </c>
      <c r="IB62" s="4" t="e">
        <f>IF(IA62=#REF!,#REF!,0)</f>
        <v>#REF!</v>
      </c>
      <c r="ID62" s="4" t="e">
        <f>IF(IC62=#REF!,#REF!,0)</f>
        <v>#REF!</v>
      </c>
      <c r="IF62" s="4" t="e">
        <f>IF(IE62=#REF!,#REF!,0)</f>
        <v>#REF!</v>
      </c>
      <c r="IH62" s="4" t="e">
        <f>IF(IG62=#REF!,#REF!,0)</f>
        <v>#REF!</v>
      </c>
      <c r="IJ62" s="4" t="e">
        <f>IF(II62=#REF!,#REF!,0)</f>
        <v>#REF!</v>
      </c>
      <c r="IL62" s="4" t="e">
        <f>IF(IK62=#REF!,#REF!,0)</f>
        <v>#REF!</v>
      </c>
      <c r="IM62" s="19" t="e">
        <f>(HV62+HX62+HZ62+IB62+ID62+IF62+IH62+IJ62+IL62)*#REF!</f>
        <v>#REF!</v>
      </c>
      <c r="IN62" s="8" t="s">
        <v>7</v>
      </c>
      <c r="IO62" s="4" t="e">
        <f>IF(IN62=#REF!,#REF!,0)</f>
        <v>#REF!</v>
      </c>
      <c r="IP62" s="8" t="s">
        <v>77</v>
      </c>
      <c r="IQ62" s="4" t="e">
        <f>IF(IP62=#REF!,#REF!,0)</f>
        <v>#REF!</v>
      </c>
      <c r="IR62" s="8" t="s">
        <v>78</v>
      </c>
      <c r="IS62" s="4" t="e">
        <f>IF(IR62=#REF!,#REF!,0)</f>
        <v>#REF!</v>
      </c>
      <c r="IU62" s="4" t="e">
        <f>IF(IT62=#REF!,#REF!,0)</f>
        <v>#REF!</v>
      </c>
      <c r="IV62" s="19" t="e">
        <f>(IO62+IQ62+IS62+IU62)*#REF!</f>
        <v>#REF!</v>
      </c>
      <c r="IW62" s="8" t="s">
        <v>79</v>
      </c>
      <c r="IX62" s="4" t="e">
        <f>IF(IW62=#REF!,#REF!,0)</f>
        <v>#REF!</v>
      </c>
      <c r="IY62" s="8" t="s">
        <v>80</v>
      </c>
      <c r="IZ62" s="4" t="e">
        <f>IF(IY62=#REF!,#REF!,0)</f>
        <v>#REF!</v>
      </c>
      <c r="JA62" s="8" t="s">
        <v>9</v>
      </c>
      <c r="JB62" s="4" t="e">
        <f>IF(JA62=#REF!,#REF!,0)</f>
        <v>#REF!</v>
      </c>
      <c r="JC62" s="19" t="e">
        <f>(IX62+IZ62+JB62)*#REF!</f>
        <v>#REF!</v>
      </c>
      <c r="JD62" s="28" t="e">
        <f t="shared" si="23"/>
        <v>#REF!</v>
      </c>
      <c r="JE62" s="8" t="s">
        <v>161</v>
      </c>
      <c r="JF62" s="4" t="e">
        <f>VLOOKUP(JE62,#REF!,2,FALSE)</f>
        <v>#REF!</v>
      </c>
      <c r="JG62" s="19" t="e">
        <f>JF62*#REF!</f>
        <v>#REF!</v>
      </c>
      <c r="JH62" s="8" t="s">
        <v>82</v>
      </c>
      <c r="JI62" s="4" t="e">
        <f>IF(JH62=#REF!,#REF!,0)</f>
        <v>#REF!</v>
      </c>
      <c r="JJ62" s="8" t="s">
        <v>83</v>
      </c>
      <c r="JK62" s="4" t="e">
        <f>IF(JJ62=#REF!,#REF!,0)</f>
        <v>#REF!</v>
      </c>
      <c r="JL62" s="8" t="s">
        <v>84</v>
      </c>
      <c r="JM62" s="4" t="e">
        <f>IF(JL62=#REF!,#REF!,0)</f>
        <v>#REF!</v>
      </c>
      <c r="JN62" s="8" t="s">
        <v>85</v>
      </c>
      <c r="JO62" s="4" t="e">
        <f>IF(JN62=#REF!,#REF!,0)</f>
        <v>#REF!</v>
      </c>
      <c r="JP62" s="18" t="e">
        <f>(JI62+JK62+JM62+JO62)*#REF!</f>
        <v>#REF!</v>
      </c>
      <c r="JQ62" s="8" t="s">
        <v>86</v>
      </c>
      <c r="JR62" s="4" t="e">
        <f>IF(JQ62=#REF!,#REF!,0)</f>
        <v>#REF!</v>
      </c>
      <c r="JS62" s="8" t="s">
        <v>87</v>
      </c>
      <c r="JT62" s="4" t="e">
        <f>IF(JS62=#REF!,#REF!,0)</f>
        <v>#REF!</v>
      </c>
      <c r="JU62" s="8" t="s">
        <v>143</v>
      </c>
      <c r="JV62" s="4" t="e">
        <f>IF(JU62=#REF!,#REF!,0)</f>
        <v>#REF!</v>
      </c>
      <c r="JW62" s="20" t="e">
        <f>(JR62+JT62+JV62)*#REF!</f>
        <v>#REF!</v>
      </c>
      <c r="JX62" s="11" t="s">
        <v>144</v>
      </c>
      <c r="JY62" s="11" t="s">
        <v>144</v>
      </c>
      <c r="JZ62" s="11" t="s">
        <v>144</v>
      </c>
      <c r="KA62" s="11" t="s">
        <v>144</v>
      </c>
      <c r="KB62" s="11" t="s">
        <v>144</v>
      </c>
      <c r="KC62" s="11" t="s">
        <v>144</v>
      </c>
      <c r="KD62" s="11">
        <v>0</v>
      </c>
      <c r="KE62" s="11">
        <v>24</v>
      </c>
      <c r="KF62" s="11">
        <v>58</v>
      </c>
      <c r="KG62" s="11">
        <v>24</v>
      </c>
      <c r="KH62" s="11">
        <v>0</v>
      </c>
      <c r="KI62" s="11">
        <v>1255</v>
      </c>
      <c r="KJ62" s="11">
        <v>6923</v>
      </c>
      <c r="KK62" s="11">
        <v>1947</v>
      </c>
      <c r="KL62" s="11">
        <v>6399507.8799999999</v>
      </c>
      <c r="KM62" s="11">
        <v>3570207.88</v>
      </c>
      <c r="KN62" s="11">
        <v>2829300</v>
      </c>
      <c r="KO62" s="11">
        <v>3601645.15</v>
      </c>
      <c r="KP62" s="11">
        <v>1745494.14</v>
      </c>
      <c r="KQ62" s="11">
        <v>308162.77</v>
      </c>
      <c r="KR62" s="11">
        <v>0</v>
      </c>
      <c r="KS62" s="11">
        <v>25</v>
      </c>
      <c r="KT62" s="11">
        <v>19</v>
      </c>
      <c r="KU62" s="11">
        <v>6</v>
      </c>
      <c r="KV62" s="11" t="s">
        <v>146</v>
      </c>
      <c r="KW62" s="11" t="s">
        <v>147</v>
      </c>
    </row>
    <row r="63" spans="1:309" x14ac:dyDescent="0.25">
      <c r="A63" s="39">
        <v>62</v>
      </c>
      <c r="B63" s="11" t="s">
        <v>561</v>
      </c>
      <c r="C63" s="39" t="s">
        <v>1855</v>
      </c>
      <c r="D63" s="39" t="s">
        <v>556</v>
      </c>
      <c r="E63" s="39" t="s">
        <v>557</v>
      </c>
      <c r="F63" s="39" t="s">
        <v>435</v>
      </c>
      <c r="G63" s="39" t="s">
        <v>558</v>
      </c>
      <c r="H63" s="39" t="s">
        <v>559</v>
      </c>
      <c r="I63" s="39" t="s">
        <v>560</v>
      </c>
      <c r="J63" s="39" t="s">
        <v>1812</v>
      </c>
      <c r="K63" s="39" t="s">
        <v>1689</v>
      </c>
      <c r="L63" s="41" t="e">
        <f t="shared" si="12"/>
        <v>#REF!</v>
      </c>
      <c r="M63" s="36" t="e">
        <f t="shared" si="13"/>
        <v>#REF!</v>
      </c>
      <c r="N63" s="33" t="e">
        <f t="shared" si="14"/>
        <v>#REF!</v>
      </c>
      <c r="O63" s="23" t="e">
        <f t="shared" si="15"/>
        <v>#REF!</v>
      </c>
      <c r="P63" s="8" t="s">
        <v>154</v>
      </c>
      <c r="Q63" s="14" t="e">
        <f>VLOOKUP(P63,#REF!,2,FALSE)</f>
        <v>#REF!</v>
      </c>
      <c r="R63" s="8" t="s">
        <v>154</v>
      </c>
      <c r="S63" s="14" t="e">
        <f>VLOOKUP(R63,#REF!,2,FALSE)</f>
        <v>#REF!</v>
      </c>
      <c r="T63" s="15" t="e">
        <f>(Q63+S63)*#REF!</f>
        <v>#REF!</v>
      </c>
      <c r="V63" s="10" t="e">
        <f>IF(U63=#REF!,#REF!,0)</f>
        <v>#REF!</v>
      </c>
      <c r="X63" s="10" t="e">
        <f>IF(W63=#REF!,#REF!,0)</f>
        <v>#REF!</v>
      </c>
      <c r="Z63" s="10" t="e">
        <f>IF(Y63=#REF!,#REF!,0)</f>
        <v>#REF!</v>
      </c>
      <c r="AB63" s="10" t="e">
        <f>IF(AA63=#REF!,#REF!,0)</f>
        <v>#REF!</v>
      </c>
      <c r="AD63" s="10" t="e">
        <f>IF(AC63=#REF!,#REF!,0)</f>
        <v>#REF!</v>
      </c>
      <c r="AF63" s="10" t="e">
        <f>IF(AE63=#REF!,#REF!,0)</f>
        <v>#REF!</v>
      </c>
      <c r="AH63" s="10" t="e">
        <f>IF(AG63=#REF!,#REF!,0)</f>
        <v>#REF!</v>
      </c>
      <c r="AJ63" s="10" t="e">
        <f>IF(AI63=#REF!,#REF!,0)</f>
        <v>#REF!</v>
      </c>
      <c r="AL63" s="10" t="e">
        <f>IF(AK63=#REF!,#REF!,0)</f>
        <v>#REF!</v>
      </c>
      <c r="AM63" s="17" t="e">
        <f>(V63+X63+Z63+AB63+AD63+AF63+AH63+AJ63+AL63)*#REF!</f>
        <v>#REF!</v>
      </c>
      <c r="AN63" s="27" t="e">
        <f t="shared" si="16"/>
        <v>#REF!</v>
      </c>
      <c r="AO63" s="8" t="s">
        <v>10</v>
      </c>
      <c r="AP63" s="4" t="e">
        <f>IF(AO63=#REF!,#REF!,0)</f>
        <v>#REF!</v>
      </c>
      <c r="AR63" s="4" t="e">
        <f>IF(AQ63=#REF!,#REF!,0)</f>
        <v>#REF!</v>
      </c>
      <c r="AT63" s="4" t="e">
        <f>IF(AS63=#REF!,#REF!,0)</f>
        <v>#REF!</v>
      </c>
      <c r="AV63" s="4" t="e">
        <f>IF(AU63=#REF!,#REF!,0)</f>
        <v>#REF!</v>
      </c>
      <c r="AX63" s="4" t="e">
        <f>IF(AW63=#REF!,#REF!,0)</f>
        <v>#REF!</v>
      </c>
      <c r="AY63" s="8" t="s">
        <v>15</v>
      </c>
      <c r="AZ63" s="4" t="e">
        <f>IF(AY63=#REF!,#REF!,0)</f>
        <v>#REF!</v>
      </c>
      <c r="BA63" s="20" t="e">
        <f>(AP63+AR63+AT63+AV63+AX63+AZ63)*#REF!</f>
        <v>#REF!</v>
      </c>
      <c r="BB63" s="8" t="s">
        <v>187</v>
      </c>
      <c r="BC63" s="4" t="e">
        <f>VLOOKUP(BB63,#REF!,2,FALSE)</f>
        <v>#REF!</v>
      </c>
      <c r="BD63" s="20" t="e">
        <f>BC63*#REF!</f>
        <v>#REF!</v>
      </c>
      <c r="BE63" s="8" t="s">
        <v>205</v>
      </c>
      <c r="BF63" s="4" t="e">
        <f>VLOOKUP(BE63,#REF!,2,0)</f>
        <v>#REF!</v>
      </c>
      <c r="BG63" s="20" t="e">
        <f>BF63*#REF!</f>
        <v>#REF!</v>
      </c>
      <c r="BH63" s="8" t="s">
        <v>123</v>
      </c>
      <c r="BI63" s="4" t="e">
        <f>VLOOKUP(BH63,#REF!,2,FALSE)</f>
        <v>#REF!</v>
      </c>
      <c r="BJ63" s="19" t="e">
        <f>BI63*#REF!</f>
        <v>#REF!</v>
      </c>
      <c r="BK63" s="8" t="s">
        <v>290</v>
      </c>
      <c r="BL63" s="4" t="e">
        <f>VLOOKUP(BK63,#REF!,2,FALSE)</f>
        <v>#REF!</v>
      </c>
      <c r="BM63" s="8" t="s">
        <v>158</v>
      </c>
      <c r="BN63" s="4" t="e">
        <f>VLOOKUP(BM63,#REF!,2,FALSE)</f>
        <v>#REF!</v>
      </c>
      <c r="BO63" s="20" t="e">
        <f>(BL63+BN63)*#REF!</f>
        <v>#REF!</v>
      </c>
      <c r="BP63" s="28" t="e">
        <f t="shared" si="17"/>
        <v>#REF!</v>
      </c>
      <c r="BR63" s="4" t="e">
        <f>IF(BQ63=#REF!,#REF!,0)</f>
        <v>#REF!</v>
      </c>
      <c r="BT63" s="4" t="e">
        <f>IF(BS63=#REF!,#REF!,0)</f>
        <v>#REF!</v>
      </c>
      <c r="BV63" s="4" t="e">
        <f>IF(BU63=#REF!,#REF!,0)</f>
        <v>#REF!</v>
      </c>
      <c r="BW63" s="8" t="s">
        <v>22</v>
      </c>
      <c r="BX63" s="4" t="e">
        <f>IF(BW63=#REF!,#REF!,0)</f>
        <v>#REF!</v>
      </c>
      <c r="BZ63" s="4" t="e">
        <f>IF(BY63=#REF!,#REF!,0)</f>
        <v>#REF!</v>
      </c>
      <c r="CB63" s="4" t="e">
        <f>IF(CA63=#REF!,#REF!,0)</f>
        <v>#REF!</v>
      </c>
      <c r="CD63" s="4" t="e">
        <f>IF(CC63=#REF!,#REF!,0)</f>
        <v>#REF!</v>
      </c>
      <c r="CF63" s="4" t="e">
        <f>IF(CE63=#REF!,#REF!,0)</f>
        <v>#REF!</v>
      </c>
      <c r="CG63" s="20" t="e">
        <f>(BR63+BT63+BV63+BX63+BZ63+CB63+CD63+CF63)*#REF!</f>
        <v>#REF!</v>
      </c>
      <c r="CI63" s="4" t="e">
        <f>IF(CH63=#REF!,#REF!,0)</f>
        <v>#REF!</v>
      </c>
      <c r="CK63" s="4" t="e">
        <f>IF(CJ63=#REF!,#REF!,0)</f>
        <v>#REF!</v>
      </c>
      <c r="CL63" s="8" t="s">
        <v>29</v>
      </c>
      <c r="CM63" s="4" t="e">
        <f>IF(CL63=#REF!,#REF!,0)</f>
        <v>#REF!</v>
      </c>
      <c r="CN63" s="20" t="e">
        <f>(CI63+CK63+CM63)*#REF!</f>
        <v>#REF!</v>
      </c>
      <c r="CO63" s="8" t="s">
        <v>171</v>
      </c>
      <c r="CP63" s="4" t="e">
        <f>VLOOKUP(CO63,#REF!,2,FALSE)</f>
        <v>#REF!</v>
      </c>
      <c r="CQ63" s="20" t="e">
        <f>CP63*#REF!</f>
        <v>#REF!</v>
      </c>
      <c r="CR63" s="8" t="s">
        <v>127</v>
      </c>
      <c r="CS63" s="4" t="e">
        <f>VLOOKUP(CR63,#REF!,2,FALSE)</f>
        <v>#REF!</v>
      </c>
      <c r="CU63" s="4" t="e">
        <f>IF(CT63=#REF!,#REF!,0)</f>
        <v>#REF!</v>
      </c>
      <c r="CW63" s="4" t="e">
        <f>IF(CV63=#REF!,#REF!,0)</f>
        <v>#REF!</v>
      </c>
      <c r="CY63" s="4" t="e">
        <f>IF(CX63=#REF!,#REF!,0)</f>
        <v>#REF!</v>
      </c>
      <c r="DA63" s="4" t="e">
        <f>IF(CZ63=#REF!,#REF!,0)</f>
        <v>#REF!</v>
      </c>
      <c r="DB63" s="20" t="e">
        <f>(CS63+CU63+CW63+CY63+DA63)*#REF!</f>
        <v>#REF!</v>
      </c>
      <c r="DC63" s="8" t="s">
        <v>35</v>
      </c>
      <c r="DD63" s="4" t="e">
        <f>IF(DC63=#REF!,#REF!,0)</f>
        <v>#REF!</v>
      </c>
      <c r="DE63" s="8" t="s">
        <v>36</v>
      </c>
      <c r="DF63" s="4" t="e">
        <f>IF(DE63=#REF!,#REF!,0)</f>
        <v>#REF!</v>
      </c>
      <c r="DH63" s="4" t="e">
        <f>IF(DG63=#REF!,#REF!,0)</f>
        <v>#REF!</v>
      </c>
      <c r="DI63" s="19" t="e">
        <f>(DD63+DF63+DH63)*#REF!</f>
        <v>#REF!</v>
      </c>
      <c r="DK63" s="4" t="e">
        <f>IF(DJ63=#REF!,#REF!,0)</f>
        <v>#REF!</v>
      </c>
      <c r="DM63" s="4" t="e">
        <f>IF(DL63=#REF!,#REF!,0)</f>
        <v>#REF!</v>
      </c>
      <c r="DN63" s="8" t="s">
        <v>40</v>
      </c>
      <c r="DO63" s="4" t="e">
        <f>IF(DN63=#REF!,#REF!,0)</f>
        <v>#REF!</v>
      </c>
      <c r="DQ63" s="4" t="e">
        <f>IF(DP63=#REF!,#REF!,0)</f>
        <v>#REF!</v>
      </c>
      <c r="DS63" s="4" t="e">
        <f>IF(DR63=#REF!,#REF!,0)</f>
        <v>#REF!</v>
      </c>
      <c r="DU63" s="4" t="e">
        <f>IF(DT63=#REF!,#REF!,0)</f>
        <v>#REF!</v>
      </c>
      <c r="DV63" s="19" t="e">
        <f>(DK63+DM63+DO63+DQ63+DS63+DU63)*#REF!</f>
        <v>#REF!</v>
      </c>
      <c r="DW63" s="28" t="e">
        <f t="shared" si="18"/>
        <v>#REF!</v>
      </c>
      <c r="DX63" s="8" t="s">
        <v>42</v>
      </c>
      <c r="DY63" s="4" t="e">
        <f>IF(DX63=#REF!,#REF!,0)</f>
        <v>#REF!</v>
      </c>
      <c r="DZ63" s="8" t="s">
        <v>43</v>
      </c>
      <c r="EA63" s="4" t="e">
        <f>IF(DZ63=#REF!,#REF!,0)</f>
        <v>#REF!</v>
      </c>
      <c r="EB63" s="8" t="s">
        <v>44</v>
      </c>
      <c r="EC63" s="4" t="e">
        <f>IF(EB63=#REF!,#REF!,0)</f>
        <v>#REF!</v>
      </c>
      <c r="ED63" s="8" t="s">
        <v>45</v>
      </c>
      <c r="EE63" s="4" t="e">
        <f>IF(ED63=#REF!,#REF!,0)</f>
        <v>#REF!</v>
      </c>
      <c r="EF63" s="8" t="s">
        <v>46</v>
      </c>
      <c r="EG63" s="4" t="e">
        <f>IF(EF63=#REF!,#REF!,0)</f>
        <v>#REF!</v>
      </c>
      <c r="EH63" s="19" t="e">
        <f>(DY63+EA63+EC63+EE63+EG63)*#REF!</f>
        <v>#REF!</v>
      </c>
      <c r="EI63" s="8" t="s">
        <v>159</v>
      </c>
      <c r="EJ63" s="4" t="e">
        <f>VLOOKUP(EI63,#REF!,2,FALSE)</f>
        <v>#REF!</v>
      </c>
      <c r="EK63" s="19" t="e">
        <f>EJ63*#REF!</f>
        <v>#REF!</v>
      </c>
      <c r="EL63" s="28" t="e">
        <f t="shared" si="19"/>
        <v>#REF!</v>
      </c>
      <c r="EN63" s="4" t="e">
        <f>IF(EM63=#REF!,#REF!,0)</f>
        <v>#REF!</v>
      </c>
      <c r="EO63" s="8" t="s">
        <v>49</v>
      </c>
      <c r="EP63" s="4" t="e">
        <f>IF(EO63=#REF!,#REF!,0)</f>
        <v>#REF!</v>
      </c>
      <c r="ER63" s="4" t="e">
        <f>IF(EQ63=#REF!,#REF!,0)</f>
        <v>#REF!</v>
      </c>
      <c r="ET63" s="4" t="e">
        <f>IF(ES63=#REF!,#REF!,0)</f>
        <v>#REF!</v>
      </c>
      <c r="EU63" s="19" t="e">
        <f>(EN63+EP63+ER63+ET63)*#REF!</f>
        <v>#REF!</v>
      </c>
      <c r="EV63" s="8" t="s">
        <v>173</v>
      </c>
      <c r="EW63" s="4" t="e">
        <f>IF(EV63=#REF!,#REF!,0)</f>
        <v>#REF!</v>
      </c>
      <c r="EX63" s="8" t="s">
        <v>133</v>
      </c>
      <c r="EY63" s="4" t="e">
        <f>IF(EX63=#REF!,#REF!,0)</f>
        <v>#REF!</v>
      </c>
      <c r="EZ63" s="8" t="s">
        <v>50</v>
      </c>
      <c r="FA63" s="4" t="e">
        <f>IF(EZ63=#REF!,#REF!,0)</f>
        <v>#REF!</v>
      </c>
      <c r="FB63" s="19" t="e">
        <f>(EW63+EY63+FA63)*#REF!</f>
        <v>#REF!</v>
      </c>
      <c r="FC63" s="30" t="e">
        <f t="shared" si="20"/>
        <v>#REF!</v>
      </c>
      <c r="FD63" s="28" t="e">
        <f t="shared" si="21"/>
        <v>#REF!</v>
      </c>
      <c r="FE63" s="8" t="s">
        <v>51</v>
      </c>
      <c r="FF63" s="4" t="e">
        <f>IF(FE63=#REF!,#REF!,0)</f>
        <v>#REF!</v>
      </c>
      <c r="FG63" s="8" t="s">
        <v>134</v>
      </c>
      <c r="FH63" s="4" t="e">
        <f>IF(FG63=#REF!,#REF!,0)</f>
        <v>#REF!</v>
      </c>
      <c r="FI63" s="8" t="s">
        <v>135</v>
      </c>
      <c r="FJ63" s="4" t="e">
        <f>IF(FI63=#REF!,#REF!,0)</f>
        <v>#REF!</v>
      </c>
      <c r="FK63" s="8" t="s">
        <v>136</v>
      </c>
      <c r="FL63" s="4" t="e">
        <f>IF(FK63=#REF!,#REF!,0)</f>
        <v>#REF!</v>
      </c>
      <c r="FM63" s="8" t="s">
        <v>174</v>
      </c>
      <c r="FN63" s="4" t="e">
        <f>IF(FM63=#REF!,#REF!,0)</f>
        <v>#REF!</v>
      </c>
      <c r="FO63" s="8" t="s">
        <v>52</v>
      </c>
      <c r="FP63" s="4" t="e">
        <f>IF(FO63=#REF!,#REF!,0)</f>
        <v>#REF!</v>
      </c>
      <c r="FQ63" s="8" t="s">
        <v>53</v>
      </c>
      <c r="FR63" s="4" t="e">
        <f>IF(FQ63=#REF!,#REF!,0)</f>
        <v>#REF!</v>
      </c>
      <c r="FS63" s="19" t="e">
        <f>(FF63+FH63+FJ63+FL63+FN63+FP63+FR63)*#REF!</f>
        <v>#REF!</v>
      </c>
      <c r="FU63" s="4" t="e">
        <f>IF(FT63=#REF!,#REF!,0)</f>
        <v>#REF!</v>
      </c>
      <c r="FW63" s="4" t="e">
        <f>IF(FV63=#REF!,#REF!,0)</f>
        <v>#REF!</v>
      </c>
      <c r="FY63" s="4" t="e">
        <f>IF(FX63=#REF!,#REF!,0)</f>
        <v>#REF!</v>
      </c>
      <c r="GA63" s="4" t="e">
        <f>IF(FZ63=#REF!,#REF!,0)</f>
        <v>#REF!</v>
      </c>
      <c r="GC63" s="4" t="e">
        <f>IF(GB63=#REF!,#REF!,0)</f>
        <v>#REF!</v>
      </c>
      <c r="GD63" s="8" t="s">
        <v>139</v>
      </c>
      <c r="GE63" s="4" t="e">
        <f>IF(GD63=#REF!,#REF!,0)</f>
        <v>#REF!</v>
      </c>
      <c r="GG63" s="4" t="e">
        <f>IF(GF63=#REF!,#REF!,0)</f>
        <v>#REF!</v>
      </c>
      <c r="GI63" s="4" t="e">
        <f>IF(GH63=#REF!,#REF!,0)</f>
        <v>#REF!</v>
      </c>
      <c r="GK63" s="4" t="e">
        <f>IF(GJ63=#REF!,#REF!,0)</f>
        <v>#REF!</v>
      </c>
      <c r="GM63" s="4" t="e">
        <f>IF(GL63=#REF!,#REF!,0)</f>
        <v>#REF!</v>
      </c>
      <c r="GN63" s="19" t="e">
        <f>(FU63+FW63+FY63+GA63+GC63+GE63+GG63+GI63+GK63+GM63)*#REF!</f>
        <v>#REF!</v>
      </c>
      <c r="GP63" s="4" t="e">
        <f>IF(GO63=#REF!,#REF!,0)</f>
        <v>#REF!</v>
      </c>
      <c r="GR63" s="4" t="e">
        <f>IF(GQ63=#REF!,#REF!,0)</f>
        <v>#REF!</v>
      </c>
      <c r="GT63" s="4" t="e">
        <f>IF(GS63=#REF!,#REF!,0)</f>
        <v>#REF!</v>
      </c>
      <c r="GV63" s="4" t="e">
        <f>IF(GU63=#REF!,#REF!,0)</f>
        <v>#REF!</v>
      </c>
      <c r="GX63" s="4" t="e">
        <f>IF(GW63=#REF!,#REF!,0)</f>
        <v>#REF!</v>
      </c>
      <c r="GY63" s="18" t="e">
        <f>(GP63+GR63+GT63+GV63+GX63)*#REF!</f>
        <v>#REF!</v>
      </c>
      <c r="HA63" s="4" t="e">
        <f>IF(GZ63=#REF!,#REF!,0)</f>
        <v>#REF!</v>
      </c>
      <c r="HC63" s="4" t="e">
        <f>IF(HB63=#REF!,#REF!,0)</f>
        <v>#REF!</v>
      </c>
      <c r="HE63" s="4" t="e">
        <f>IF(HD63=#REF!,#REF!,0)</f>
        <v>#REF!</v>
      </c>
      <c r="HF63" s="8" t="s">
        <v>63</v>
      </c>
      <c r="HG63" s="4" t="e">
        <f>IF(HF63=#REF!,#REF!,0)</f>
        <v>#REF!</v>
      </c>
      <c r="HH63" s="8" t="s">
        <v>64</v>
      </c>
      <c r="HI63" s="4" t="e">
        <f>IF(HH63=#REF!,#REF!,0)</f>
        <v>#REF!</v>
      </c>
      <c r="HJ63" s="8" t="s">
        <v>65</v>
      </c>
      <c r="HK63" s="4" t="e">
        <f>IF(HJ63=#REF!,#REF!,0)</f>
        <v>#REF!</v>
      </c>
      <c r="HL63" s="8" t="s">
        <v>66</v>
      </c>
      <c r="HM63" s="4" t="e">
        <f>IF(HL63=#REF!,#REF!,0)</f>
        <v>#REF!</v>
      </c>
      <c r="HN63" s="8" t="s">
        <v>67</v>
      </c>
      <c r="HO63" s="4" t="e">
        <f>IF(HN63=#REF!,#REF!,0)</f>
        <v>#REF!</v>
      </c>
      <c r="HP63" s="18" t="e">
        <f>(HA63+HC63+HE63+HG63+HI63+HK63+HM63+HO63)*#REF!</f>
        <v>#REF!</v>
      </c>
      <c r="HQ63" s="28" t="e">
        <f t="shared" si="22"/>
        <v>#REF!</v>
      </c>
      <c r="HR63" s="8" t="s">
        <v>207</v>
      </c>
      <c r="HS63" s="4" t="e">
        <f>VLOOKUP(HR63,#REF!,2,FALSE)</f>
        <v>#REF!</v>
      </c>
      <c r="HT63" s="19" t="e">
        <f>HS63*#REF!</f>
        <v>#REF!</v>
      </c>
      <c r="HU63" s="8" t="s">
        <v>141</v>
      </c>
      <c r="HV63" s="4" t="e">
        <f>IF(HU63=#REF!,#REF!,0)</f>
        <v>#REF!</v>
      </c>
      <c r="HW63" s="8" t="s">
        <v>69</v>
      </c>
      <c r="HX63" s="4" t="e">
        <f>IF(HW63=#REF!,#REF!,0)</f>
        <v>#REF!</v>
      </c>
      <c r="HZ63" s="4" t="e">
        <f>IF(HY63=#REF!,#REF!,0)</f>
        <v>#REF!</v>
      </c>
      <c r="IB63" s="4" t="e">
        <f>IF(IA63=#REF!,#REF!,0)</f>
        <v>#REF!</v>
      </c>
      <c r="ID63" s="4" t="e">
        <f>IF(IC63=#REF!,#REF!,0)</f>
        <v>#REF!</v>
      </c>
      <c r="IF63" s="4" t="e">
        <f>IF(IE63=#REF!,#REF!,0)</f>
        <v>#REF!</v>
      </c>
      <c r="IH63" s="4" t="e">
        <f>IF(IG63=#REF!,#REF!,0)</f>
        <v>#REF!</v>
      </c>
      <c r="IJ63" s="4" t="e">
        <f>IF(II63=#REF!,#REF!,0)</f>
        <v>#REF!</v>
      </c>
      <c r="IL63" s="4" t="e">
        <f>IF(IK63=#REF!,#REF!,0)</f>
        <v>#REF!</v>
      </c>
      <c r="IM63" s="19" t="e">
        <f>(HV63+HX63+HZ63+IB63+ID63+IF63+IH63+IJ63+IL63)*#REF!</f>
        <v>#REF!</v>
      </c>
      <c r="IO63" s="4" t="e">
        <f>IF(IN63=#REF!,#REF!,0)</f>
        <v>#REF!</v>
      </c>
      <c r="IP63" s="8" t="s">
        <v>77</v>
      </c>
      <c r="IQ63" s="4" t="e">
        <f>IF(IP63=#REF!,#REF!,0)</f>
        <v>#REF!</v>
      </c>
      <c r="IS63" s="4" t="e">
        <f>IF(IR63=#REF!,#REF!,0)</f>
        <v>#REF!</v>
      </c>
      <c r="IU63" s="4" t="e">
        <f>IF(IT63=#REF!,#REF!,0)</f>
        <v>#REF!</v>
      </c>
      <c r="IV63" s="19" t="e">
        <f>(IO63+IQ63+IS63+IU63)*#REF!</f>
        <v>#REF!</v>
      </c>
      <c r="IW63" s="8" t="s">
        <v>79</v>
      </c>
      <c r="IX63" s="4" t="e">
        <f>IF(IW63=#REF!,#REF!,0)</f>
        <v>#REF!</v>
      </c>
      <c r="IY63" s="8" t="s">
        <v>80</v>
      </c>
      <c r="IZ63" s="4" t="e">
        <f>IF(IY63=#REF!,#REF!,0)</f>
        <v>#REF!</v>
      </c>
      <c r="JA63" s="8" t="s">
        <v>9</v>
      </c>
      <c r="JB63" s="4" t="e">
        <f>IF(JA63=#REF!,#REF!,0)</f>
        <v>#REF!</v>
      </c>
      <c r="JC63" s="19" t="e">
        <f>(IX63+IZ63+JB63)*#REF!</f>
        <v>#REF!</v>
      </c>
      <c r="JD63" s="28" t="e">
        <f t="shared" si="23"/>
        <v>#REF!</v>
      </c>
      <c r="JE63" s="8" t="s">
        <v>216</v>
      </c>
      <c r="JF63" s="4" t="e">
        <f>VLOOKUP(JE63,#REF!,2,FALSE)</f>
        <v>#REF!</v>
      </c>
      <c r="JG63" s="19" t="e">
        <f>JF63*#REF!</f>
        <v>#REF!</v>
      </c>
      <c r="JH63" s="8" t="s">
        <v>82</v>
      </c>
      <c r="JI63" s="4" t="e">
        <f>IF(JH63=#REF!,#REF!,0)</f>
        <v>#REF!</v>
      </c>
      <c r="JK63" s="4" t="e">
        <f>IF(JJ63=#REF!,#REF!,0)</f>
        <v>#REF!</v>
      </c>
      <c r="JL63" s="8" t="s">
        <v>84</v>
      </c>
      <c r="JM63" s="4" t="e">
        <f>IF(JL63=#REF!,#REF!,0)</f>
        <v>#REF!</v>
      </c>
      <c r="JN63" s="8" t="s">
        <v>85</v>
      </c>
      <c r="JO63" s="4" t="e">
        <f>IF(JN63=#REF!,#REF!,0)</f>
        <v>#REF!</v>
      </c>
      <c r="JP63" s="18" t="e">
        <f>(JI63+JK63+JM63+JO63)*#REF!</f>
        <v>#REF!</v>
      </c>
      <c r="JQ63" s="8" t="s">
        <v>86</v>
      </c>
      <c r="JR63" s="4" t="e">
        <f>IF(JQ63=#REF!,#REF!,0)</f>
        <v>#REF!</v>
      </c>
      <c r="JS63" s="8" t="s">
        <v>87</v>
      </c>
      <c r="JT63" s="4" t="e">
        <f>IF(JS63=#REF!,#REF!,0)</f>
        <v>#REF!</v>
      </c>
      <c r="JU63" s="8" t="s">
        <v>143</v>
      </c>
      <c r="JV63" s="4" t="e">
        <f>IF(JU63=#REF!,#REF!,0)</f>
        <v>#REF!</v>
      </c>
      <c r="JW63" s="20" t="e">
        <f>(JR63+JT63+JV63)*#REF!</f>
        <v>#REF!</v>
      </c>
      <c r="JX63" s="11" t="s">
        <v>144</v>
      </c>
      <c r="JY63" s="11" t="s">
        <v>144</v>
      </c>
      <c r="JZ63" s="11" t="s">
        <v>144</v>
      </c>
      <c r="KA63" s="11" t="s">
        <v>144</v>
      </c>
      <c r="KB63" s="11" t="s">
        <v>144</v>
      </c>
      <c r="KC63" s="11" t="s">
        <v>144</v>
      </c>
      <c r="KD63" s="11">
        <v>0</v>
      </c>
      <c r="KE63" s="11">
        <v>55</v>
      </c>
      <c r="KF63" s="11">
        <v>97</v>
      </c>
      <c r="KG63" s="11">
        <v>71</v>
      </c>
      <c r="KH63" s="11">
        <v>1</v>
      </c>
      <c r="KI63" s="11">
        <v>2975</v>
      </c>
      <c r="KJ63" s="11">
        <v>20035</v>
      </c>
      <c r="KK63" s="11">
        <v>4979</v>
      </c>
      <c r="KL63" s="11">
        <v>6534700</v>
      </c>
      <c r="KM63" s="11">
        <v>5401600</v>
      </c>
      <c r="KN63" s="11">
        <v>1133100</v>
      </c>
      <c r="KO63" s="11">
        <v>4459723.7</v>
      </c>
      <c r="KP63" s="11">
        <v>5223701.97</v>
      </c>
      <c r="KQ63" s="11">
        <v>473812.36</v>
      </c>
      <c r="KR63" s="11">
        <v>3546396</v>
      </c>
      <c r="KS63" s="11">
        <v>30</v>
      </c>
      <c r="KT63" s="11">
        <v>13</v>
      </c>
      <c r="KU63" s="11">
        <v>17</v>
      </c>
      <c r="KV63" s="11" t="s">
        <v>146</v>
      </c>
      <c r="KW63" s="11" t="s">
        <v>147</v>
      </c>
    </row>
    <row r="64" spans="1:309" x14ac:dyDescent="0.25">
      <c r="A64" s="39">
        <v>19</v>
      </c>
      <c r="B64" s="11" t="s">
        <v>307</v>
      </c>
      <c r="C64" s="39" t="s">
        <v>1859</v>
      </c>
      <c r="D64" s="39" t="s">
        <v>301</v>
      </c>
      <c r="E64" s="39" t="s">
        <v>302</v>
      </c>
      <c r="F64" s="39" t="s">
        <v>303</v>
      </c>
      <c r="G64" s="39" t="s">
        <v>302</v>
      </c>
      <c r="H64" s="39" t="s">
        <v>304</v>
      </c>
      <c r="I64" s="39" t="s">
        <v>305</v>
      </c>
      <c r="J64" s="39" t="s">
        <v>1812</v>
      </c>
      <c r="K64" s="39" t="s">
        <v>1689</v>
      </c>
      <c r="L64" s="41" t="e">
        <f t="shared" si="12"/>
        <v>#REF!</v>
      </c>
      <c r="M64" s="36" t="e">
        <f t="shared" si="13"/>
        <v>#REF!</v>
      </c>
      <c r="N64" s="33" t="e">
        <f t="shared" si="14"/>
        <v>#REF!</v>
      </c>
      <c r="O64" s="23" t="e">
        <f t="shared" si="15"/>
        <v>#REF!</v>
      </c>
      <c r="P64" s="8" t="s">
        <v>154</v>
      </c>
      <c r="Q64" s="14" t="e">
        <f>VLOOKUP(P64,#REF!,2,FALSE)</f>
        <v>#REF!</v>
      </c>
      <c r="R64" s="8" t="s">
        <v>154</v>
      </c>
      <c r="S64" s="14" t="e">
        <f>VLOOKUP(R64,#REF!,2,FALSE)</f>
        <v>#REF!</v>
      </c>
      <c r="T64" s="15" t="e">
        <f>(Q64+S64)*#REF!</f>
        <v>#REF!</v>
      </c>
      <c r="U64" s="8" t="s">
        <v>7</v>
      </c>
      <c r="V64" s="10" t="e">
        <f>IF(U64=#REF!,#REF!,0)</f>
        <v>#REF!</v>
      </c>
      <c r="W64" s="8" t="s">
        <v>8</v>
      </c>
      <c r="X64" s="10" t="e">
        <f>IF(W64=#REF!,#REF!,0)</f>
        <v>#REF!</v>
      </c>
      <c r="Y64" s="8" t="s">
        <v>9</v>
      </c>
      <c r="Z64" s="10" t="e">
        <f>IF(Y64=#REF!,#REF!,0)</f>
        <v>#REF!</v>
      </c>
      <c r="AB64" s="10" t="e">
        <f>IF(AA64=#REF!,#REF!,0)</f>
        <v>#REF!</v>
      </c>
      <c r="AD64" s="10" t="e">
        <f>IF(AC64=#REF!,#REF!,0)</f>
        <v>#REF!</v>
      </c>
      <c r="AF64" s="10" t="e">
        <f>IF(AE64=#REF!,#REF!,0)</f>
        <v>#REF!</v>
      </c>
      <c r="AH64" s="10" t="e">
        <f>IF(AG64=#REF!,#REF!,0)</f>
        <v>#REF!</v>
      </c>
      <c r="AJ64" s="10" t="e">
        <f>IF(AI64=#REF!,#REF!,0)</f>
        <v>#REF!</v>
      </c>
      <c r="AL64" s="10" t="e">
        <f>IF(AK64=#REF!,#REF!,0)</f>
        <v>#REF!</v>
      </c>
      <c r="AM64" s="17" t="e">
        <f>(V64+X64+Z64+AB64+AD64+AF64+AH64+AJ64+AL64)*#REF!</f>
        <v>#REF!</v>
      </c>
      <c r="AN64" s="27" t="e">
        <f t="shared" si="16"/>
        <v>#REF!</v>
      </c>
      <c r="AP64" s="4" t="e">
        <f>IF(AO64=#REF!,#REF!,0)</f>
        <v>#REF!</v>
      </c>
      <c r="AR64" s="4" t="e">
        <f>IF(AQ64=#REF!,#REF!,0)</f>
        <v>#REF!</v>
      </c>
      <c r="AS64" s="8" t="s">
        <v>12</v>
      </c>
      <c r="AT64" s="4" t="e">
        <f>IF(AS64=#REF!,#REF!,0)</f>
        <v>#REF!</v>
      </c>
      <c r="AV64" s="4" t="e">
        <f>IF(AU64=#REF!,#REF!,0)</f>
        <v>#REF!</v>
      </c>
      <c r="AX64" s="4" t="e">
        <f>IF(AW64=#REF!,#REF!,0)</f>
        <v>#REF!</v>
      </c>
      <c r="AY64" s="8" t="s">
        <v>15</v>
      </c>
      <c r="AZ64" s="4" t="e">
        <f>IF(AY64=#REF!,#REF!,0)</f>
        <v>#REF!</v>
      </c>
      <c r="BA64" s="20" t="e">
        <f>(AP64+AR64+AT64+AV64+AX64+AZ64)*#REF!</f>
        <v>#REF!</v>
      </c>
      <c r="BB64" s="8" t="s">
        <v>204</v>
      </c>
      <c r="BC64" s="4" t="e">
        <f>VLOOKUP(BB64,#REF!,2,FALSE)</f>
        <v>#REF!</v>
      </c>
      <c r="BD64" s="20" t="e">
        <f>BC64*#REF!</f>
        <v>#REF!</v>
      </c>
      <c r="BE64" s="8" t="s">
        <v>205</v>
      </c>
      <c r="BF64" s="4" t="e">
        <f>VLOOKUP(BE64,#REF!,2,0)</f>
        <v>#REF!</v>
      </c>
      <c r="BG64" s="20" t="e">
        <f>BF64*#REF!</f>
        <v>#REF!</v>
      </c>
      <c r="BH64" s="8" t="s">
        <v>123</v>
      </c>
      <c r="BI64" s="4" t="e">
        <f>VLOOKUP(BH64,#REF!,2,FALSE)</f>
        <v>#REF!</v>
      </c>
      <c r="BJ64" s="19" t="e">
        <f>BI64*#REF!</f>
        <v>#REF!</v>
      </c>
      <c r="BK64" s="8" t="s">
        <v>124</v>
      </c>
      <c r="BL64" s="4" t="e">
        <f>VLOOKUP(BK64,#REF!,2,FALSE)</f>
        <v>#REF!</v>
      </c>
      <c r="BM64" s="8" t="s">
        <v>197</v>
      </c>
      <c r="BN64" s="4" t="e">
        <f>VLOOKUP(BM64,#REF!,2,FALSE)</f>
        <v>#REF!</v>
      </c>
      <c r="BO64" s="20" t="e">
        <f>(BL64+BN64)*#REF!</f>
        <v>#REF!</v>
      </c>
      <c r="BP64" s="28" t="e">
        <f t="shared" si="17"/>
        <v>#REF!</v>
      </c>
      <c r="BR64" s="4" t="e">
        <f>IF(BQ64=#REF!,#REF!,0)</f>
        <v>#REF!</v>
      </c>
      <c r="BT64" s="4" t="e">
        <f>IF(BS64=#REF!,#REF!,0)</f>
        <v>#REF!</v>
      </c>
      <c r="BV64" s="4" t="e">
        <f>IF(BU64=#REF!,#REF!,0)</f>
        <v>#REF!</v>
      </c>
      <c r="BX64" s="4" t="e">
        <f>IF(BW64=#REF!,#REF!,0)</f>
        <v>#REF!</v>
      </c>
      <c r="BZ64" s="4" t="e">
        <f>IF(BY64=#REF!,#REF!,0)</f>
        <v>#REF!</v>
      </c>
      <c r="CB64" s="4" t="e">
        <f>IF(CA64=#REF!,#REF!,0)</f>
        <v>#REF!</v>
      </c>
      <c r="CD64" s="4" t="e">
        <f>IF(CC64=#REF!,#REF!,0)</f>
        <v>#REF!</v>
      </c>
      <c r="CF64" s="4" t="e">
        <f>IF(CE64=#REF!,#REF!,0)</f>
        <v>#REF!</v>
      </c>
      <c r="CG64" s="20" t="e">
        <f>(BR64+BT64+BV64+BX64+BZ64+CB64+CD64+CF64)*#REF!</f>
        <v>#REF!</v>
      </c>
      <c r="CI64" s="4" t="e">
        <f>IF(CH64=#REF!,#REF!,0)</f>
        <v>#REF!</v>
      </c>
      <c r="CK64" s="4" t="e">
        <f>IF(CJ64=#REF!,#REF!,0)</f>
        <v>#REF!</v>
      </c>
      <c r="CL64" s="8" t="s">
        <v>29</v>
      </c>
      <c r="CM64" s="4" t="e">
        <f>IF(CL64=#REF!,#REF!,0)</f>
        <v>#REF!</v>
      </c>
      <c r="CN64" s="20" t="e">
        <f>(CI64+CK64+CM64)*#REF!</f>
        <v>#REF!</v>
      </c>
      <c r="CO64" s="8" t="s">
        <v>306</v>
      </c>
      <c r="CP64" s="4" t="e">
        <f>VLOOKUP(CO64,#REF!,2,FALSE)</f>
        <v>#REF!</v>
      </c>
      <c r="CQ64" s="20" t="e">
        <f>CP64*#REF!</f>
        <v>#REF!</v>
      </c>
      <c r="CR64" s="8" t="s">
        <v>127</v>
      </c>
      <c r="CS64" s="4" t="e">
        <f>VLOOKUP(CR64,#REF!,2,FALSE)</f>
        <v>#REF!</v>
      </c>
      <c r="CU64" s="4" t="e">
        <f>IF(CT64=#REF!,#REF!,0)</f>
        <v>#REF!</v>
      </c>
      <c r="CW64" s="4" t="e">
        <f>IF(CV64=#REF!,#REF!,0)</f>
        <v>#REF!</v>
      </c>
      <c r="CY64" s="4" t="e">
        <f>IF(CX64=#REF!,#REF!,0)</f>
        <v>#REF!</v>
      </c>
      <c r="DA64" s="4" t="e">
        <f>IF(CZ64=#REF!,#REF!,0)</f>
        <v>#REF!</v>
      </c>
      <c r="DB64" s="20" t="e">
        <f>(CS64+CU64+CW64+CY64+DA64)*#REF!</f>
        <v>#REF!</v>
      </c>
      <c r="DD64" s="4" t="e">
        <f>IF(DC64=#REF!,#REF!,0)</f>
        <v>#REF!</v>
      </c>
      <c r="DE64" s="8" t="s">
        <v>36</v>
      </c>
      <c r="DF64" s="4" t="e">
        <f>IF(DE64=#REF!,#REF!,0)</f>
        <v>#REF!</v>
      </c>
      <c r="DH64" s="4" t="e">
        <f>IF(DG64=#REF!,#REF!,0)</f>
        <v>#REF!</v>
      </c>
      <c r="DI64" s="19" t="e">
        <f>(DD64+DF64+DH64)*#REF!</f>
        <v>#REF!</v>
      </c>
      <c r="DJ64" s="8" t="s">
        <v>38</v>
      </c>
      <c r="DK64" s="4" t="e">
        <f>IF(DJ64=#REF!,#REF!,0)</f>
        <v>#REF!</v>
      </c>
      <c r="DM64" s="4" t="e">
        <f>IF(DL64=#REF!,#REF!,0)</f>
        <v>#REF!</v>
      </c>
      <c r="DO64" s="4" t="e">
        <f>IF(DN64=#REF!,#REF!,0)</f>
        <v>#REF!</v>
      </c>
      <c r="DQ64" s="4" t="e">
        <f>IF(DP64=#REF!,#REF!,0)</f>
        <v>#REF!</v>
      </c>
      <c r="DS64" s="4" t="e">
        <f>IF(DR64=#REF!,#REF!,0)</f>
        <v>#REF!</v>
      </c>
      <c r="DU64" s="4" t="e">
        <f>IF(DT64=#REF!,#REF!,0)</f>
        <v>#REF!</v>
      </c>
      <c r="DV64" s="19" t="e">
        <f>(DK64+DM64+DO64+DQ64+DS64+DU64)*#REF!</f>
        <v>#REF!</v>
      </c>
      <c r="DW64" s="28" t="e">
        <f t="shared" si="18"/>
        <v>#REF!</v>
      </c>
      <c r="DX64" s="8" t="s">
        <v>42</v>
      </c>
      <c r="DY64" s="4" t="e">
        <f>IF(DX64=#REF!,#REF!,0)</f>
        <v>#REF!</v>
      </c>
      <c r="DZ64" s="8" t="s">
        <v>43</v>
      </c>
      <c r="EA64" s="4" t="e">
        <f>IF(DZ64=#REF!,#REF!,0)</f>
        <v>#REF!</v>
      </c>
      <c r="EB64" s="8" t="s">
        <v>44</v>
      </c>
      <c r="EC64" s="4" t="e">
        <f>IF(EB64=#REF!,#REF!,0)</f>
        <v>#REF!</v>
      </c>
      <c r="ED64" s="8" t="s">
        <v>45</v>
      </c>
      <c r="EE64" s="4" t="e">
        <f>IF(ED64=#REF!,#REF!,0)</f>
        <v>#REF!</v>
      </c>
      <c r="EF64" s="8" t="s">
        <v>46</v>
      </c>
      <c r="EG64" s="4" t="e">
        <f>IF(EF64=#REF!,#REF!,0)</f>
        <v>#REF!</v>
      </c>
      <c r="EH64" s="19" t="e">
        <f>(DY64+EA64+EC64+EE64+EG64)*#REF!</f>
        <v>#REF!</v>
      </c>
      <c r="EI64" s="8" t="s">
        <v>159</v>
      </c>
      <c r="EJ64" s="4" t="e">
        <f>VLOOKUP(EI64,#REF!,2,FALSE)</f>
        <v>#REF!</v>
      </c>
      <c r="EK64" s="19" t="e">
        <f>EJ64*#REF!</f>
        <v>#REF!</v>
      </c>
      <c r="EL64" s="28" t="e">
        <f t="shared" si="19"/>
        <v>#REF!</v>
      </c>
      <c r="EN64" s="4" t="e">
        <f>IF(EM64=#REF!,#REF!,0)</f>
        <v>#REF!</v>
      </c>
      <c r="EP64" s="4" t="e">
        <f>IF(EO64=#REF!,#REF!,0)</f>
        <v>#REF!</v>
      </c>
      <c r="ER64" s="4" t="e">
        <f>IF(EQ64=#REF!,#REF!,0)</f>
        <v>#REF!</v>
      </c>
      <c r="ET64" s="4" t="e">
        <f>IF(ES64=#REF!,#REF!,0)</f>
        <v>#REF!</v>
      </c>
      <c r="EU64" s="19" t="e">
        <f>(EN64+EP64+ER64+ET64)*#REF!</f>
        <v>#REF!</v>
      </c>
      <c r="EW64" s="4" t="e">
        <f>IF(EV64=#REF!,#REF!,0)</f>
        <v>#REF!</v>
      </c>
      <c r="EY64" s="4" t="e">
        <f>IF(EX64=#REF!,#REF!,0)</f>
        <v>#REF!</v>
      </c>
      <c r="FA64" s="4" t="e">
        <f>IF(EZ64=#REF!,#REF!,0)</f>
        <v>#REF!</v>
      </c>
      <c r="FB64" s="19" t="e">
        <f>(EW64+EY64+FA64)*#REF!</f>
        <v>#REF!</v>
      </c>
      <c r="FC64" s="30" t="e">
        <f t="shared" si="20"/>
        <v>#REF!</v>
      </c>
      <c r="FD64" s="28" t="e">
        <f t="shared" si="21"/>
        <v>#REF!</v>
      </c>
      <c r="FE64" s="8" t="s">
        <v>51</v>
      </c>
      <c r="FF64" s="4" t="e">
        <f>IF(FE64=#REF!,#REF!,0)</f>
        <v>#REF!</v>
      </c>
      <c r="FG64" s="8" t="s">
        <v>134</v>
      </c>
      <c r="FH64" s="4" t="e">
        <f>IF(FG64=#REF!,#REF!,0)</f>
        <v>#REF!</v>
      </c>
      <c r="FI64" s="8" t="s">
        <v>135</v>
      </c>
      <c r="FJ64" s="4" t="e">
        <f>IF(FI64=#REF!,#REF!,0)</f>
        <v>#REF!</v>
      </c>
      <c r="FK64" s="8" t="s">
        <v>136</v>
      </c>
      <c r="FL64" s="4" t="e">
        <f>IF(FK64=#REF!,#REF!,0)</f>
        <v>#REF!</v>
      </c>
      <c r="FM64" s="8" t="s">
        <v>174</v>
      </c>
      <c r="FN64" s="4" t="e">
        <f>IF(FM64=#REF!,#REF!,0)</f>
        <v>#REF!</v>
      </c>
      <c r="FP64" s="4" t="e">
        <f>IF(FO64=#REF!,#REF!,0)</f>
        <v>#REF!</v>
      </c>
      <c r="FR64" s="4" t="e">
        <f>IF(FQ64=#REF!,#REF!,0)</f>
        <v>#REF!</v>
      </c>
      <c r="FS64" s="19" t="e">
        <f>(FF64+FH64+FJ64+FL64+FN64+FP64+FR64)*#REF!</f>
        <v>#REF!</v>
      </c>
      <c r="FU64" s="4" t="e">
        <f>IF(FT64=#REF!,#REF!,0)</f>
        <v>#REF!</v>
      </c>
      <c r="FW64" s="4" t="e">
        <f>IF(FV64=#REF!,#REF!,0)</f>
        <v>#REF!</v>
      </c>
      <c r="FY64" s="4" t="e">
        <f>IF(FX64=#REF!,#REF!,0)</f>
        <v>#REF!</v>
      </c>
      <c r="GA64" s="4" t="e">
        <f>IF(FZ64=#REF!,#REF!,0)</f>
        <v>#REF!</v>
      </c>
      <c r="GC64" s="4" t="e">
        <f>IF(GB64=#REF!,#REF!,0)</f>
        <v>#REF!</v>
      </c>
      <c r="GE64" s="4" t="e">
        <f>IF(GD64=#REF!,#REF!,0)</f>
        <v>#REF!</v>
      </c>
      <c r="GG64" s="4" t="e">
        <f>IF(GF64=#REF!,#REF!,0)</f>
        <v>#REF!</v>
      </c>
      <c r="GI64" s="4" t="e">
        <f>IF(GH64=#REF!,#REF!,0)</f>
        <v>#REF!</v>
      </c>
      <c r="GK64" s="4" t="e">
        <f>IF(GJ64=#REF!,#REF!,0)</f>
        <v>#REF!</v>
      </c>
      <c r="GM64" s="4" t="e">
        <f>IF(GL64=#REF!,#REF!,0)</f>
        <v>#REF!</v>
      </c>
      <c r="GN64" s="19" t="e">
        <f>(FU64+FW64+FY64+GA64+GC64+GE64+GG64+GI64+GK64+GM64)*#REF!</f>
        <v>#REF!</v>
      </c>
      <c r="GP64" s="4" t="e">
        <f>IF(GO64=#REF!,#REF!,0)</f>
        <v>#REF!</v>
      </c>
      <c r="GR64" s="4" t="e">
        <f>IF(GQ64=#REF!,#REF!,0)</f>
        <v>#REF!</v>
      </c>
      <c r="GT64" s="4" t="e">
        <f>IF(GS64=#REF!,#REF!,0)</f>
        <v>#REF!</v>
      </c>
      <c r="GV64" s="4" t="e">
        <f>IF(GU64=#REF!,#REF!,0)</f>
        <v>#REF!</v>
      </c>
      <c r="GX64" s="4" t="e">
        <f>IF(GW64=#REF!,#REF!,0)</f>
        <v>#REF!</v>
      </c>
      <c r="GY64" s="18" t="e">
        <f>(GP64+GR64+GT64+GV64+GX64)*#REF!</f>
        <v>#REF!</v>
      </c>
      <c r="HA64" s="4" t="e">
        <f>IF(GZ64=#REF!,#REF!,0)</f>
        <v>#REF!</v>
      </c>
      <c r="HC64" s="4" t="e">
        <f>IF(HB64=#REF!,#REF!,0)</f>
        <v>#REF!</v>
      </c>
      <c r="HE64" s="4" t="e">
        <f>IF(HD64=#REF!,#REF!,0)</f>
        <v>#REF!</v>
      </c>
      <c r="HF64" s="8" t="s">
        <v>63</v>
      </c>
      <c r="HG64" s="4" t="e">
        <f>IF(HF64=#REF!,#REF!,0)</f>
        <v>#REF!</v>
      </c>
      <c r="HI64" s="4" t="e">
        <f>IF(HH64=#REF!,#REF!,0)</f>
        <v>#REF!</v>
      </c>
      <c r="HK64" s="4" t="e">
        <f>IF(HJ64=#REF!,#REF!,0)</f>
        <v>#REF!</v>
      </c>
      <c r="HM64" s="4" t="e">
        <f>IF(HL64=#REF!,#REF!,0)</f>
        <v>#REF!</v>
      </c>
      <c r="HN64" s="8" t="s">
        <v>67</v>
      </c>
      <c r="HO64" s="4" t="e">
        <f>IF(HN64=#REF!,#REF!,0)</f>
        <v>#REF!</v>
      </c>
      <c r="HP64" s="18" t="e">
        <f>(HA64+HC64+HE64+HG64+HI64+HK64+HM64+HO64)*#REF!</f>
        <v>#REF!</v>
      </c>
      <c r="HQ64" s="28" t="e">
        <f t="shared" si="22"/>
        <v>#REF!</v>
      </c>
      <c r="HR64" s="8" t="s">
        <v>207</v>
      </c>
      <c r="HS64" s="4" t="e">
        <f>VLOOKUP(HR64,#REF!,2,FALSE)</f>
        <v>#REF!</v>
      </c>
      <c r="HT64" s="19" t="e">
        <f>HS64*#REF!</f>
        <v>#REF!</v>
      </c>
      <c r="HU64" s="8" t="s">
        <v>141</v>
      </c>
      <c r="HV64" s="4" t="e">
        <f>IF(HU64=#REF!,#REF!,0)</f>
        <v>#REF!</v>
      </c>
      <c r="HW64" s="8" t="s">
        <v>69</v>
      </c>
      <c r="HX64" s="4" t="e">
        <f>IF(HW64=#REF!,#REF!,0)</f>
        <v>#REF!</v>
      </c>
      <c r="HZ64" s="4" t="e">
        <f>IF(HY64=#REF!,#REF!,0)</f>
        <v>#REF!</v>
      </c>
      <c r="IB64" s="4" t="e">
        <f>IF(IA64=#REF!,#REF!,0)</f>
        <v>#REF!</v>
      </c>
      <c r="ID64" s="4" t="e">
        <f>IF(IC64=#REF!,#REF!,0)</f>
        <v>#REF!</v>
      </c>
      <c r="IE64" s="8" t="s">
        <v>73</v>
      </c>
      <c r="IF64" s="4" t="e">
        <f>IF(IE64=#REF!,#REF!,0)</f>
        <v>#REF!</v>
      </c>
      <c r="IH64" s="4" t="e">
        <f>IF(IG64=#REF!,#REF!,0)</f>
        <v>#REF!</v>
      </c>
      <c r="II64" s="8" t="s">
        <v>75</v>
      </c>
      <c r="IJ64" s="4" t="e">
        <f>IF(II64=#REF!,#REF!,0)</f>
        <v>#REF!</v>
      </c>
      <c r="IL64" s="4" t="e">
        <f>IF(IK64=#REF!,#REF!,0)</f>
        <v>#REF!</v>
      </c>
      <c r="IM64" s="19" t="e">
        <f>(HV64+HX64+HZ64+IB64+ID64+IF64+IH64+IJ64+IL64)*#REF!</f>
        <v>#REF!</v>
      </c>
      <c r="IO64" s="4" t="e">
        <f>IF(IN64=#REF!,#REF!,0)</f>
        <v>#REF!</v>
      </c>
      <c r="IQ64" s="4" t="e">
        <f>IF(IP64=#REF!,#REF!,0)</f>
        <v>#REF!</v>
      </c>
      <c r="IS64" s="4" t="e">
        <f>IF(IR64=#REF!,#REF!,0)</f>
        <v>#REF!</v>
      </c>
      <c r="IU64" s="4" t="e">
        <f>IF(IT64=#REF!,#REF!,0)</f>
        <v>#REF!</v>
      </c>
      <c r="IV64" s="19" t="e">
        <f>(IO64+IQ64+IS64+IU64)*#REF!</f>
        <v>#REF!</v>
      </c>
      <c r="IW64" s="8" t="s">
        <v>79</v>
      </c>
      <c r="IX64" s="4" t="e">
        <f>IF(IW64=#REF!,#REF!,0)</f>
        <v>#REF!</v>
      </c>
      <c r="IZ64" s="4" t="e">
        <f>IF(IY64=#REF!,#REF!,0)</f>
        <v>#REF!</v>
      </c>
      <c r="JA64" s="8" t="s">
        <v>9</v>
      </c>
      <c r="JB64" s="4" t="e">
        <f>IF(JA64=#REF!,#REF!,0)</f>
        <v>#REF!</v>
      </c>
      <c r="JC64" s="19" t="e">
        <f>(IX64+IZ64+JB64)*#REF!</f>
        <v>#REF!</v>
      </c>
      <c r="JD64" s="28" t="e">
        <f t="shared" si="23"/>
        <v>#REF!</v>
      </c>
      <c r="JE64" s="8" t="s">
        <v>161</v>
      </c>
      <c r="JF64" s="4" t="e">
        <f>VLOOKUP(JE64,#REF!,2,FALSE)</f>
        <v>#REF!</v>
      </c>
      <c r="JG64" s="19" t="e">
        <f>JF64*#REF!</f>
        <v>#REF!</v>
      </c>
      <c r="JI64" s="4" t="e">
        <f>IF(JH64=#REF!,#REF!,0)</f>
        <v>#REF!</v>
      </c>
      <c r="JK64" s="4" t="e">
        <f>IF(JJ64=#REF!,#REF!,0)</f>
        <v>#REF!</v>
      </c>
      <c r="JM64" s="4" t="e">
        <f>IF(JL64=#REF!,#REF!,0)</f>
        <v>#REF!</v>
      </c>
      <c r="JO64" s="4" t="e">
        <f>IF(JN64=#REF!,#REF!,0)</f>
        <v>#REF!</v>
      </c>
      <c r="JP64" s="18" t="e">
        <f>(JI64+JK64+JM64+JO64)*#REF!</f>
        <v>#REF!</v>
      </c>
      <c r="JQ64" s="8" t="s">
        <v>86</v>
      </c>
      <c r="JR64" s="4" t="e">
        <f>IF(JQ64=#REF!,#REF!,0)</f>
        <v>#REF!</v>
      </c>
      <c r="JT64" s="4" t="e">
        <f>IF(JS64=#REF!,#REF!,0)</f>
        <v>#REF!</v>
      </c>
      <c r="JU64" s="8" t="s">
        <v>143</v>
      </c>
      <c r="JV64" s="4" t="e">
        <f>IF(JU64=#REF!,#REF!,0)</f>
        <v>#REF!</v>
      </c>
      <c r="JW64" s="20" t="e">
        <f>(JR64+JT64+JV64)*#REF!</f>
        <v>#REF!</v>
      </c>
      <c r="JX64" s="11" t="s">
        <v>144</v>
      </c>
      <c r="JY64" s="11" t="s">
        <v>144</v>
      </c>
      <c r="JZ64" s="11" t="s">
        <v>144</v>
      </c>
      <c r="KA64" s="11" t="s">
        <v>144</v>
      </c>
      <c r="KB64" s="11" t="s">
        <v>144</v>
      </c>
      <c r="KC64" s="11" t="s">
        <v>144</v>
      </c>
      <c r="KD64" s="11">
        <v>0</v>
      </c>
      <c r="KE64" s="11">
        <v>69</v>
      </c>
      <c r="KF64" s="11">
        <v>69</v>
      </c>
      <c r="KG64" s="11">
        <v>43</v>
      </c>
      <c r="KH64" s="11">
        <v>0</v>
      </c>
      <c r="KI64" s="11">
        <v>1606</v>
      </c>
      <c r="KJ64" s="11">
        <v>9210</v>
      </c>
      <c r="KK64" s="11">
        <v>2527</v>
      </c>
      <c r="KL64" s="11">
        <v>14658097.98</v>
      </c>
      <c r="KM64" s="11">
        <v>8558382.9800000004</v>
      </c>
      <c r="KN64" s="11">
        <v>6099715</v>
      </c>
      <c r="KO64" s="11">
        <v>3992647.1</v>
      </c>
      <c r="KP64" s="11">
        <v>4486416.8</v>
      </c>
      <c r="KQ64" s="11">
        <v>835362.88</v>
      </c>
      <c r="KR64" s="11">
        <v>0</v>
      </c>
      <c r="KS64" s="11">
        <v>32</v>
      </c>
      <c r="KT64" s="11">
        <v>25</v>
      </c>
      <c r="KU64" s="11">
        <v>7</v>
      </c>
      <c r="KV64" s="11" t="s">
        <v>146</v>
      </c>
      <c r="KW64" s="11" t="s">
        <v>147</v>
      </c>
    </row>
    <row r="65" spans="1:309" x14ac:dyDescent="0.25">
      <c r="A65" s="39">
        <v>69</v>
      </c>
      <c r="B65" s="11" t="s">
        <v>587</v>
      </c>
      <c r="C65" s="39" t="s">
        <v>1859</v>
      </c>
      <c r="D65" s="39" t="s">
        <v>301</v>
      </c>
      <c r="E65" s="39" t="s">
        <v>302</v>
      </c>
      <c r="F65" s="39" t="s">
        <v>303</v>
      </c>
      <c r="G65" s="39" t="s">
        <v>586</v>
      </c>
      <c r="H65" s="39" t="s">
        <v>304</v>
      </c>
      <c r="I65" s="39" t="s">
        <v>305</v>
      </c>
      <c r="J65" s="39" t="s">
        <v>1812</v>
      </c>
      <c r="K65" s="39" t="s">
        <v>1689</v>
      </c>
      <c r="L65" s="41" t="e">
        <f t="shared" si="12"/>
        <v>#REF!</v>
      </c>
      <c r="M65" s="36" t="e">
        <f t="shared" si="13"/>
        <v>#REF!</v>
      </c>
      <c r="N65" s="33" t="e">
        <f t="shared" si="14"/>
        <v>#REF!</v>
      </c>
      <c r="O65" s="23" t="e">
        <f t="shared" si="15"/>
        <v>#REF!</v>
      </c>
      <c r="P65" s="8" t="s">
        <v>154</v>
      </c>
      <c r="Q65" s="14" t="e">
        <f>VLOOKUP(P65,#REF!,2,FALSE)</f>
        <v>#REF!</v>
      </c>
      <c r="R65" s="8" t="s">
        <v>154</v>
      </c>
      <c r="S65" s="14" t="e">
        <f>VLOOKUP(R65,#REF!,2,FALSE)</f>
        <v>#REF!</v>
      </c>
      <c r="T65" s="15" t="e">
        <f>(Q65+S65)*#REF!</f>
        <v>#REF!</v>
      </c>
      <c r="U65" s="8" t="s">
        <v>7</v>
      </c>
      <c r="V65" s="10" t="e">
        <f>IF(U65=#REF!,#REF!,0)</f>
        <v>#REF!</v>
      </c>
      <c r="W65" s="8" t="s">
        <v>8</v>
      </c>
      <c r="X65" s="10" t="e">
        <f>IF(W65=#REF!,#REF!,0)</f>
        <v>#REF!</v>
      </c>
      <c r="Y65" s="8" t="s">
        <v>9</v>
      </c>
      <c r="Z65" s="10" t="e">
        <f>IF(Y65=#REF!,#REF!,0)</f>
        <v>#REF!</v>
      </c>
      <c r="AB65" s="10" t="e">
        <f>IF(AA65=#REF!,#REF!,0)</f>
        <v>#REF!</v>
      </c>
      <c r="AD65" s="10" t="e">
        <f>IF(AC65=#REF!,#REF!,0)</f>
        <v>#REF!</v>
      </c>
      <c r="AF65" s="10" t="e">
        <f>IF(AE65=#REF!,#REF!,0)</f>
        <v>#REF!</v>
      </c>
      <c r="AH65" s="10" t="e">
        <f>IF(AG65=#REF!,#REF!,0)</f>
        <v>#REF!</v>
      </c>
      <c r="AJ65" s="10" t="e">
        <f>IF(AI65=#REF!,#REF!,0)</f>
        <v>#REF!</v>
      </c>
      <c r="AL65" s="10" t="e">
        <f>IF(AK65=#REF!,#REF!,0)</f>
        <v>#REF!</v>
      </c>
      <c r="AM65" s="17" t="e">
        <f>(V65+X65+Z65+AB65+AD65+AF65+AH65+AJ65+AL65)*#REF!</f>
        <v>#REF!</v>
      </c>
      <c r="AN65" s="27" t="e">
        <f t="shared" si="16"/>
        <v>#REF!</v>
      </c>
      <c r="AP65" s="4" t="e">
        <f>IF(AO65=#REF!,#REF!,0)</f>
        <v>#REF!</v>
      </c>
      <c r="AR65" s="4" t="e">
        <f>IF(AQ65=#REF!,#REF!,0)</f>
        <v>#REF!</v>
      </c>
      <c r="AS65" s="8" t="s">
        <v>12</v>
      </c>
      <c r="AT65" s="4" t="e">
        <f>IF(AS65=#REF!,#REF!,0)</f>
        <v>#REF!</v>
      </c>
      <c r="AV65" s="4" t="e">
        <f>IF(AU65=#REF!,#REF!,0)</f>
        <v>#REF!</v>
      </c>
      <c r="AX65" s="4" t="e">
        <f>IF(AW65=#REF!,#REF!,0)</f>
        <v>#REF!</v>
      </c>
      <c r="AY65" s="8" t="s">
        <v>15</v>
      </c>
      <c r="AZ65" s="4" t="e">
        <f>IF(AY65=#REF!,#REF!,0)</f>
        <v>#REF!</v>
      </c>
      <c r="BA65" s="20" t="e">
        <f>(AP65+AR65+AT65+AV65+AX65+AZ65)*#REF!</f>
        <v>#REF!</v>
      </c>
      <c r="BB65" s="8" t="s">
        <v>204</v>
      </c>
      <c r="BC65" s="4" t="e">
        <f>VLOOKUP(BB65,#REF!,2,FALSE)</f>
        <v>#REF!</v>
      </c>
      <c r="BD65" s="20" t="e">
        <f>BC65*#REF!</f>
        <v>#REF!</v>
      </c>
      <c r="BE65" s="8" t="s">
        <v>205</v>
      </c>
      <c r="BF65" s="4" t="e">
        <f>VLOOKUP(BE65,#REF!,2,0)</f>
        <v>#REF!</v>
      </c>
      <c r="BG65" s="20" t="e">
        <f>BF65*#REF!</f>
        <v>#REF!</v>
      </c>
      <c r="BH65" s="8" t="s">
        <v>123</v>
      </c>
      <c r="BI65" s="4" t="e">
        <f>VLOOKUP(BH65,#REF!,2,FALSE)</f>
        <v>#REF!</v>
      </c>
      <c r="BJ65" s="19" t="e">
        <f>BI65*#REF!</f>
        <v>#REF!</v>
      </c>
      <c r="BK65" s="8" t="s">
        <v>124</v>
      </c>
      <c r="BL65" s="4" t="e">
        <f>VLOOKUP(BK65,#REF!,2,FALSE)</f>
        <v>#REF!</v>
      </c>
      <c r="BM65" s="8" t="s">
        <v>197</v>
      </c>
      <c r="BN65" s="4" t="e">
        <f>VLOOKUP(BM65,#REF!,2,FALSE)</f>
        <v>#REF!</v>
      </c>
      <c r="BO65" s="20" t="e">
        <f>(BL65+BN65)*#REF!</f>
        <v>#REF!</v>
      </c>
      <c r="BP65" s="28" t="e">
        <f t="shared" si="17"/>
        <v>#REF!</v>
      </c>
      <c r="BR65" s="4" t="e">
        <f>IF(BQ65=#REF!,#REF!,0)</f>
        <v>#REF!</v>
      </c>
      <c r="BT65" s="4" t="e">
        <f>IF(BS65=#REF!,#REF!,0)</f>
        <v>#REF!</v>
      </c>
      <c r="BV65" s="4" t="e">
        <f>IF(BU65=#REF!,#REF!,0)</f>
        <v>#REF!</v>
      </c>
      <c r="BX65" s="4" t="e">
        <f>IF(BW65=#REF!,#REF!,0)</f>
        <v>#REF!</v>
      </c>
      <c r="BZ65" s="4" t="e">
        <f>IF(BY65=#REF!,#REF!,0)</f>
        <v>#REF!</v>
      </c>
      <c r="CB65" s="4" t="e">
        <f>IF(CA65=#REF!,#REF!,0)</f>
        <v>#REF!</v>
      </c>
      <c r="CD65" s="4" t="e">
        <f>IF(CC65=#REF!,#REF!,0)</f>
        <v>#REF!</v>
      </c>
      <c r="CF65" s="4" t="e">
        <f>IF(CE65=#REF!,#REF!,0)</f>
        <v>#REF!</v>
      </c>
      <c r="CG65" s="20" t="e">
        <f>(BR65+BT65+BV65+BX65+BZ65+CB65+CD65+CF65)*#REF!</f>
        <v>#REF!</v>
      </c>
      <c r="CI65" s="4" t="e">
        <f>IF(CH65=#REF!,#REF!,0)</f>
        <v>#REF!</v>
      </c>
      <c r="CK65" s="4" t="e">
        <f>IF(CJ65=#REF!,#REF!,0)</f>
        <v>#REF!</v>
      </c>
      <c r="CM65" s="4" t="e">
        <f>IF(CL65=#REF!,#REF!,0)</f>
        <v>#REF!</v>
      </c>
      <c r="CN65" s="20" t="e">
        <f>(CI65+CK65+CM65)*#REF!</f>
        <v>#REF!</v>
      </c>
      <c r="CO65" s="8" t="s">
        <v>306</v>
      </c>
      <c r="CP65" s="4" t="e">
        <f>VLOOKUP(CO65,#REF!,2,FALSE)</f>
        <v>#REF!</v>
      </c>
      <c r="CQ65" s="20" t="e">
        <f>CP65*#REF!</f>
        <v>#REF!</v>
      </c>
      <c r="CR65" s="8" t="s">
        <v>127</v>
      </c>
      <c r="CS65" s="4" t="e">
        <f>VLOOKUP(CR65,#REF!,2,FALSE)</f>
        <v>#REF!</v>
      </c>
      <c r="CU65" s="4" t="e">
        <f>IF(CT65=#REF!,#REF!,0)</f>
        <v>#REF!</v>
      </c>
      <c r="CW65" s="4" t="e">
        <f>IF(CV65=#REF!,#REF!,0)</f>
        <v>#REF!</v>
      </c>
      <c r="CY65" s="4" t="e">
        <f>IF(CX65=#REF!,#REF!,0)</f>
        <v>#REF!</v>
      </c>
      <c r="DA65" s="4" t="e">
        <f>IF(CZ65=#REF!,#REF!,0)</f>
        <v>#REF!</v>
      </c>
      <c r="DB65" s="20" t="e">
        <f>(CS65+CU65+CW65+CY65+DA65)*#REF!</f>
        <v>#REF!</v>
      </c>
      <c r="DD65" s="4" t="e">
        <f>IF(DC65=#REF!,#REF!,0)</f>
        <v>#REF!</v>
      </c>
      <c r="DE65" s="8" t="s">
        <v>36</v>
      </c>
      <c r="DF65" s="4" t="e">
        <f>IF(DE65=#REF!,#REF!,0)</f>
        <v>#REF!</v>
      </c>
      <c r="DH65" s="4" t="e">
        <f>IF(DG65=#REF!,#REF!,0)</f>
        <v>#REF!</v>
      </c>
      <c r="DI65" s="19" t="e">
        <f>(DD65+DF65+DH65)*#REF!</f>
        <v>#REF!</v>
      </c>
      <c r="DJ65" s="8" t="s">
        <v>38</v>
      </c>
      <c r="DK65" s="4" t="e">
        <f>IF(DJ65=#REF!,#REF!,0)</f>
        <v>#REF!</v>
      </c>
      <c r="DM65" s="4" t="e">
        <f>IF(DL65=#REF!,#REF!,0)</f>
        <v>#REF!</v>
      </c>
      <c r="DO65" s="4" t="e">
        <f>IF(DN65=#REF!,#REF!,0)</f>
        <v>#REF!</v>
      </c>
      <c r="DQ65" s="4" t="e">
        <f>IF(DP65=#REF!,#REF!,0)</f>
        <v>#REF!</v>
      </c>
      <c r="DS65" s="4" t="e">
        <f>IF(DR65=#REF!,#REF!,0)</f>
        <v>#REF!</v>
      </c>
      <c r="DU65" s="4" t="e">
        <f>IF(DT65=#REF!,#REF!,0)</f>
        <v>#REF!</v>
      </c>
      <c r="DV65" s="19" t="e">
        <f>(DK65+DM65+DO65+DQ65+DS65+DU65)*#REF!</f>
        <v>#REF!</v>
      </c>
      <c r="DW65" s="28" t="e">
        <f t="shared" si="18"/>
        <v>#REF!</v>
      </c>
      <c r="DX65" s="8" t="s">
        <v>42</v>
      </c>
      <c r="DY65" s="4" t="e">
        <f>IF(DX65=#REF!,#REF!,0)</f>
        <v>#REF!</v>
      </c>
      <c r="DZ65" s="8" t="s">
        <v>43</v>
      </c>
      <c r="EA65" s="4" t="e">
        <f>IF(DZ65=#REF!,#REF!,0)</f>
        <v>#REF!</v>
      </c>
      <c r="EB65" s="8" t="s">
        <v>44</v>
      </c>
      <c r="EC65" s="4" t="e">
        <f>IF(EB65=#REF!,#REF!,0)</f>
        <v>#REF!</v>
      </c>
      <c r="ED65" s="8" t="s">
        <v>45</v>
      </c>
      <c r="EE65" s="4" t="e">
        <f>IF(ED65=#REF!,#REF!,0)</f>
        <v>#REF!</v>
      </c>
      <c r="EF65" s="8" t="s">
        <v>46</v>
      </c>
      <c r="EG65" s="4" t="e">
        <f>IF(EF65=#REF!,#REF!,0)</f>
        <v>#REF!</v>
      </c>
      <c r="EH65" s="19" t="e">
        <f>(DY65+EA65+EC65+EE65+EG65)*#REF!</f>
        <v>#REF!</v>
      </c>
      <c r="EI65" s="8" t="s">
        <v>159</v>
      </c>
      <c r="EJ65" s="4" t="e">
        <f>VLOOKUP(EI65,#REF!,2,FALSE)</f>
        <v>#REF!</v>
      </c>
      <c r="EK65" s="19" t="e">
        <f>EJ65*#REF!</f>
        <v>#REF!</v>
      </c>
      <c r="EL65" s="28" t="e">
        <f t="shared" si="19"/>
        <v>#REF!</v>
      </c>
      <c r="EN65" s="4" t="e">
        <f>IF(EM65=#REF!,#REF!,0)</f>
        <v>#REF!</v>
      </c>
      <c r="EP65" s="4" t="e">
        <f>IF(EO65=#REF!,#REF!,0)</f>
        <v>#REF!</v>
      </c>
      <c r="ER65" s="4" t="e">
        <f>IF(EQ65=#REF!,#REF!,0)</f>
        <v>#REF!</v>
      </c>
      <c r="ET65" s="4" t="e">
        <f>IF(ES65=#REF!,#REF!,0)</f>
        <v>#REF!</v>
      </c>
      <c r="EU65" s="19" t="e">
        <f>(EN65+EP65+ER65+ET65)*#REF!</f>
        <v>#REF!</v>
      </c>
      <c r="EW65" s="4" t="e">
        <f>IF(EV65=#REF!,#REF!,0)</f>
        <v>#REF!</v>
      </c>
      <c r="EY65" s="4" t="e">
        <f>IF(EX65=#REF!,#REF!,0)</f>
        <v>#REF!</v>
      </c>
      <c r="FA65" s="4" t="e">
        <f>IF(EZ65=#REF!,#REF!,0)</f>
        <v>#REF!</v>
      </c>
      <c r="FB65" s="19" t="e">
        <f>(EW65+EY65+FA65)*#REF!</f>
        <v>#REF!</v>
      </c>
      <c r="FC65" s="30" t="e">
        <f t="shared" si="20"/>
        <v>#REF!</v>
      </c>
      <c r="FD65" s="28" t="e">
        <f t="shared" si="21"/>
        <v>#REF!</v>
      </c>
      <c r="FE65" s="8" t="s">
        <v>51</v>
      </c>
      <c r="FF65" s="4" t="e">
        <f>IF(FE65=#REF!,#REF!,0)</f>
        <v>#REF!</v>
      </c>
      <c r="FG65" s="8" t="s">
        <v>134</v>
      </c>
      <c r="FH65" s="4" t="e">
        <f>IF(FG65=#REF!,#REF!,0)</f>
        <v>#REF!</v>
      </c>
      <c r="FI65" s="8" t="s">
        <v>135</v>
      </c>
      <c r="FJ65" s="4" t="e">
        <f>IF(FI65=#REF!,#REF!,0)</f>
        <v>#REF!</v>
      </c>
      <c r="FK65" s="8" t="s">
        <v>136</v>
      </c>
      <c r="FL65" s="4" t="e">
        <f>IF(FK65=#REF!,#REF!,0)</f>
        <v>#REF!</v>
      </c>
      <c r="FM65" s="8" t="s">
        <v>174</v>
      </c>
      <c r="FN65" s="4" t="e">
        <f>IF(FM65=#REF!,#REF!,0)</f>
        <v>#REF!</v>
      </c>
      <c r="FP65" s="4" t="e">
        <f>IF(FO65=#REF!,#REF!,0)</f>
        <v>#REF!</v>
      </c>
      <c r="FR65" s="4" t="e">
        <f>IF(FQ65=#REF!,#REF!,0)</f>
        <v>#REF!</v>
      </c>
      <c r="FS65" s="19" t="e">
        <f>(FF65+FH65+FJ65+FL65+FN65+FP65+FR65)*#REF!</f>
        <v>#REF!</v>
      </c>
      <c r="FU65" s="4" t="e">
        <f>IF(FT65=#REF!,#REF!,0)</f>
        <v>#REF!</v>
      </c>
      <c r="FW65" s="4" t="e">
        <f>IF(FV65=#REF!,#REF!,0)</f>
        <v>#REF!</v>
      </c>
      <c r="FY65" s="4" t="e">
        <f>IF(FX65=#REF!,#REF!,0)</f>
        <v>#REF!</v>
      </c>
      <c r="GA65" s="4" t="e">
        <f>IF(FZ65=#REF!,#REF!,0)</f>
        <v>#REF!</v>
      </c>
      <c r="GC65" s="4" t="e">
        <f>IF(GB65=#REF!,#REF!,0)</f>
        <v>#REF!</v>
      </c>
      <c r="GE65" s="4" t="e">
        <f>IF(GD65=#REF!,#REF!,0)</f>
        <v>#REF!</v>
      </c>
      <c r="GG65" s="4" t="e">
        <f>IF(GF65=#REF!,#REF!,0)</f>
        <v>#REF!</v>
      </c>
      <c r="GI65" s="4" t="e">
        <f>IF(GH65=#REF!,#REF!,0)</f>
        <v>#REF!</v>
      </c>
      <c r="GK65" s="4" t="e">
        <f>IF(GJ65=#REF!,#REF!,0)</f>
        <v>#REF!</v>
      </c>
      <c r="GM65" s="4" t="e">
        <f>IF(GL65=#REF!,#REF!,0)</f>
        <v>#REF!</v>
      </c>
      <c r="GN65" s="19" t="e">
        <f>(FU65+FW65+FY65+GA65+GC65+GE65+GG65+GI65+GK65+GM65)*#REF!</f>
        <v>#REF!</v>
      </c>
      <c r="GP65" s="4" t="e">
        <f>IF(GO65=#REF!,#REF!,0)</f>
        <v>#REF!</v>
      </c>
      <c r="GR65" s="4" t="e">
        <f>IF(GQ65=#REF!,#REF!,0)</f>
        <v>#REF!</v>
      </c>
      <c r="GT65" s="4" t="e">
        <f>IF(GS65=#REF!,#REF!,0)</f>
        <v>#REF!</v>
      </c>
      <c r="GV65" s="4" t="e">
        <f>IF(GU65=#REF!,#REF!,0)</f>
        <v>#REF!</v>
      </c>
      <c r="GX65" s="4" t="e">
        <f>IF(GW65=#REF!,#REF!,0)</f>
        <v>#REF!</v>
      </c>
      <c r="GY65" s="18" t="e">
        <f>(GP65+GR65+GT65+GV65+GX65)*#REF!</f>
        <v>#REF!</v>
      </c>
      <c r="HA65" s="4" t="e">
        <f>IF(GZ65=#REF!,#REF!,0)</f>
        <v>#REF!</v>
      </c>
      <c r="HC65" s="4" t="e">
        <f>IF(HB65=#REF!,#REF!,0)</f>
        <v>#REF!</v>
      </c>
      <c r="HE65" s="4" t="e">
        <f>IF(HD65=#REF!,#REF!,0)</f>
        <v>#REF!</v>
      </c>
      <c r="HF65" s="8" t="s">
        <v>63</v>
      </c>
      <c r="HG65" s="4" t="e">
        <f>IF(HF65=#REF!,#REF!,0)</f>
        <v>#REF!</v>
      </c>
      <c r="HI65" s="4" t="e">
        <f>IF(HH65=#REF!,#REF!,0)</f>
        <v>#REF!</v>
      </c>
      <c r="HK65" s="4" t="e">
        <f>IF(HJ65=#REF!,#REF!,0)</f>
        <v>#REF!</v>
      </c>
      <c r="HM65" s="4" t="e">
        <f>IF(HL65=#REF!,#REF!,0)</f>
        <v>#REF!</v>
      </c>
      <c r="HN65" s="8" t="s">
        <v>67</v>
      </c>
      <c r="HO65" s="4" t="e">
        <f>IF(HN65=#REF!,#REF!,0)</f>
        <v>#REF!</v>
      </c>
      <c r="HP65" s="18" t="e">
        <f>(HA65+HC65+HE65+HG65+HI65+HK65+HM65+HO65)*#REF!</f>
        <v>#REF!</v>
      </c>
      <c r="HQ65" s="28" t="e">
        <f t="shared" si="22"/>
        <v>#REF!</v>
      </c>
      <c r="HR65" s="8" t="s">
        <v>207</v>
      </c>
      <c r="HS65" s="4" t="e">
        <f>VLOOKUP(HR65,#REF!,2,FALSE)</f>
        <v>#REF!</v>
      </c>
      <c r="HT65" s="19" t="e">
        <f>HS65*#REF!</f>
        <v>#REF!</v>
      </c>
      <c r="HU65" s="8" t="s">
        <v>141</v>
      </c>
      <c r="HV65" s="4" t="e">
        <f>IF(HU65=#REF!,#REF!,0)</f>
        <v>#REF!</v>
      </c>
      <c r="HW65" s="8" t="s">
        <v>69</v>
      </c>
      <c r="HX65" s="4" t="e">
        <f>IF(HW65=#REF!,#REF!,0)</f>
        <v>#REF!</v>
      </c>
      <c r="HZ65" s="4" t="e">
        <f>IF(HY65=#REF!,#REF!,0)</f>
        <v>#REF!</v>
      </c>
      <c r="IB65" s="4" t="e">
        <f>IF(IA65=#REF!,#REF!,0)</f>
        <v>#REF!</v>
      </c>
      <c r="ID65" s="4" t="e">
        <f>IF(IC65=#REF!,#REF!,0)</f>
        <v>#REF!</v>
      </c>
      <c r="IE65" s="8" t="s">
        <v>73</v>
      </c>
      <c r="IF65" s="4" t="e">
        <f>IF(IE65=#REF!,#REF!,0)</f>
        <v>#REF!</v>
      </c>
      <c r="IH65" s="4" t="e">
        <f>IF(IG65=#REF!,#REF!,0)</f>
        <v>#REF!</v>
      </c>
      <c r="II65" s="8" t="s">
        <v>75</v>
      </c>
      <c r="IJ65" s="4" t="e">
        <f>IF(II65=#REF!,#REF!,0)</f>
        <v>#REF!</v>
      </c>
      <c r="IL65" s="4" t="e">
        <f>IF(IK65=#REF!,#REF!,0)</f>
        <v>#REF!</v>
      </c>
      <c r="IM65" s="19" t="e">
        <f>(HV65+HX65+HZ65+IB65+ID65+IF65+IH65+IJ65+IL65)*#REF!</f>
        <v>#REF!</v>
      </c>
      <c r="IO65" s="4" t="e">
        <f>IF(IN65=#REF!,#REF!,0)</f>
        <v>#REF!</v>
      </c>
      <c r="IQ65" s="4" t="e">
        <f>IF(IP65=#REF!,#REF!,0)</f>
        <v>#REF!</v>
      </c>
      <c r="IS65" s="4" t="e">
        <f>IF(IR65=#REF!,#REF!,0)</f>
        <v>#REF!</v>
      </c>
      <c r="IU65" s="4" t="e">
        <f>IF(IT65=#REF!,#REF!,0)</f>
        <v>#REF!</v>
      </c>
      <c r="IV65" s="19" t="e">
        <f>(IO65+IQ65+IS65+IU65)*#REF!</f>
        <v>#REF!</v>
      </c>
      <c r="IW65" s="8" t="s">
        <v>79</v>
      </c>
      <c r="IX65" s="4" t="e">
        <f>IF(IW65=#REF!,#REF!,0)</f>
        <v>#REF!</v>
      </c>
      <c r="IZ65" s="4" t="e">
        <f>IF(IY65=#REF!,#REF!,0)</f>
        <v>#REF!</v>
      </c>
      <c r="JA65" s="8" t="s">
        <v>9</v>
      </c>
      <c r="JB65" s="4" t="e">
        <f>IF(JA65=#REF!,#REF!,0)</f>
        <v>#REF!</v>
      </c>
      <c r="JC65" s="19" t="e">
        <f>(IX65+IZ65+JB65)*#REF!</f>
        <v>#REF!</v>
      </c>
      <c r="JD65" s="28" t="e">
        <f t="shared" si="23"/>
        <v>#REF!</v>
      </c>
      <c r="JE65" s="8" t="s">
        <v>161</v>
      </c>
      <c r="JF65" s="4" t="e">
        <f>VLOOKUP(JE65,#REF!,2,FALSE)</f>
        <v>#REF!</v>
      </c>
      <c r="JG65" s="19" t="e">
        <f>JF65*#REF!</f>
        <v>#REF!</v>
      </c>
      <c r="JI65" s="4" t="e">
        <f>IF(JH65=#REF!,#REF!,0)</f>
        <v>#REF!</v>
      </c>
      <c r="JK65" s="4" t="e">
        <f>IF(JJ65=#REF!,#REF!,0)</f>
        <v>#REF!</v>
      </c>
      <c r="JM65" s="4" t="e">
        <f>IF(JL65=#REF!,#REF!,0)</f>
        <v>#REF!</v>
      </c>
      <c r="JO65" s="4" t="e">
        <f>IF(JN65=#REF!,#REF!,0)</f>
        <v>#REF!</v>
      </c>
      <c r="JP65" s="18" t="e">
        <f>(JI65+JK65+JM65+JO65)*#REF!</f>
        <v>#REF!</v>
      </c>
      <c r="JQ65" s="8" t="s">
        <v>86</v>
      </c>
      <c r="JR65" s="4" t="e">
        <f>IF(JQ65=#REF!,#REF!,0)</f>
        <v>#REF!</v>
      </c>
      <c r="JT65" s="4" t="e">
        <f>IF(JS65=#REF!,#REF!,0)</f>
        <v>#REF!</v>
      </c>
      <c r="JU65" s="8" t="s">
        <v>143</v>
      </c>
      <c r="JV65" s="4" t="e">
        <f>IF(JU65=#REF!,#REF!,0)</f>
        <v>#REF!</v>
      </c>
      <c r="JW65" s="20" t="e">
        <f>(JR65+JT65+JV65)*#REF!</f>
        <v>#REF!</v>
      </c>
      <c r="JX65" s="11" t="s">
        <v>144</v>
      </c>
      <c r="JY65" s="11" t="s">
        <v>144</v>
      </c>
      <c r="JZ65" s="11" t="s">
        <v>144</v>
      </c>
      <c r="KA65" s="11" t="s">
        <v>144</v>
      </c>
      <c r="KB65" s="11" t="s">
        <v>144</v>
      </c>
      <c r="KC65" s="11" t="s">
        <v>144</v>
      </c>
      <c r="KD65" s="11">
        <v>0</v>
      </c>
      <c r="KE65" s="11">
        <v>69</v>
      </c>
      <c r="KF65" s="11">
        <v>107</v>
      </c>
      <c r="KG65" s="11">
        <v>69</v>
      </c>
      <c r="KH65" s="11">
        <v>0</v>
      </c>
      <c r="KI65" s="11">
        <v>1680</v>
      </c>
      <c r="KJ65" s="11">
        <v>221</v>
      </c>
      <c r="KK65" s="11">
        <v>9431</v>
      </c>
      <c r="KL65" s="11">
        <v>0</v>
      </c>
      <c r="KM65" s="11">
        <v>0</v>
      </c>
      <c r="KN65" s="11">
        <v>0</v>
      </c>
      <c r="KO65" s="11">
        <v>0</v>
      </c>
      <c r="KP65" s="11">
        <v>0</v>
      </c>
      <c r="KQ65" s="11">
        <v>0</v>
      </c>
      <c r="KR65" s="11">
        <v>0</v>
      </c>
      <c r="KS65" s="11">
        <v>0</v>
      </c>
      <c r="KT65" s="11">
        <v>0</v>
      </c>
      <c r="KU65" s="11">
        <v>0</v>
      </c>
      <c r="KV65" s="11" t="s">
        <v>146</v>
      </c>
      <c r="KW65" s="11" t="s">
        <v>147</v>
      </c>
    </row>
    <row r="66" spans="1:309" x14ac:dyDescent="0.25">
      <c r="A66" s="39">
        <v>88</v>
      </c>
      <c r="B66" s="11" t="s">
        <v>674</v>
      </c>
      <c r="C66" s="39" t="s">
        <v>1861</v>
      </c>
      <c r="D66" s="39" t="s">
        <v>669</v>
      </c>
      <c r="E66" s="39" t="s">
        <v>670</v>
      </c>
      <c r="F66" s="39" t="s">
        <v>671</v>
      </c>
      <c r="G66" s="39" t="s">
        <v>670</v>
      </c>
      <c r="H66" s="39" t="s">
        <v>672</v>
      </c>
      <c r="I66" s="39" t="s">
        <v>673</v>
      </c>
      <c r="J66" s="39" t="s">
        <v>1812</v>
      </c>
      <c r="K66" s="39" t="s">
        <v>1700</v>
      </c>
      <c r="L66" s="41" t="e">
        <f t="shared" ref="L66:L97" si="24">IF(M66&lt;30,"Baixo",IF(AND(M66&gt;=30,M66&lt;60),"Satisfatório",IF(AND(M66&gt;=60,M66&lt;80),"Aprimorado",IF(M66&gt;=80,"Excelência","Sem Informação"))))</f>
        <v>#REF!</v>
      </c>
      <c r="M66" s="36" t="e">
        <f t="shared" ref="M66:M97" si="25">AVERAGE(N66,FC66)</f>
        <v>#REF!</v>
      </c>
      <c r="N66" s="33" t="e">
        <f t="shared" ref="N66:N97" si="26">AVERAGE(O66,AN66,BP66,DW66,EL66)</f>
        <v>#REF!</v>
      </c>
      <c r="O66" s="23" t="e">
        <f t="shared" ref="O66:O97" si="27">T66+AM66</f>
        <v>#REF!</v>
      </c>
      <c r="P66" s="8" t="s">
        <v>154</v>
      </c>
      <c r="Q66" s="14" t="e">
        <f>VLOOKUP(P66,#REF!,2,FALSE)</f>
        <v>#REF!</v>
      </c>
      <c r="R66" s="8" t="s">
        <v>154</v>
      </c>
      <c r="S66" s="14" t="e">
        <f>VLOOKUP(R66,#REF!,2,FALSE)</f>
        <v>#REF!</v>
      </c>
      <c r="T66" s="15" t="e">
        <f>(Q66+S66)*#REF!</f>
        <v>#REF!</v>
      </c>
      <c r="U66" s="8" t="s">
        <v>7</v>
      </c>
      <c r="V66" s="10" t="e">
        <f>IF(U66=#REF!,#REF!,0)</f>
        <v>#REF!</v>
      </c>
      <c r="W66" s="8" t="s">
        <v>8</v>
      </c>
      <c r="X66" s="10" t="e">
        <f>IF(W66=#REF!,#REF!,0)</f>
        <v>#REF!</v>
      </c>
      <c r="Y66" s="8" t="s">
        <v>9</v>
      </c>
      <c r="Z66" s="10" t="e">
        <f>IF(Y66=#REF!,#REF!,0)</f>
        <v>#REF!</v>
      </c>
      <c r="AB66" s="10" t="e">
        <f>IF(AA66=#REF!,#REF!,0)</f>
        <v>#REF!</v>
      </c>
      <c r="AD66" s="10" t="e">
        <f>IF(AC66=#REF!,#REF!,0)</f>
        <v>#REF!</v>
      </c>
      <c r="AF66" s="10" t="e">
        <f>IF(AE66=#REF!,#REF!,0)</f>
        <v>#REF!</v>
      </c>
      <c r="AG66" s="8" t="s">
        <v>7</v>
      </c>
      <c r="AH66" s="10" t="e">
        <f>IF(AG66=#REF!,#REF!,0)</f>
        <v>#REF!</v>
      </c>
      <c r="AI66" s="8" t="s">
        <v>8</v>
      </c>
      <c r="AJ66" s="10" t="e">
        <f>IF(AI66=#REF!,#REF!,0)</f>
        <v>#REF!</v>
      </c>
      <c r="AK66" s="8" t="s">
        <v>9</v>
      </c>
      <c r="AL66" s="10" t="e">
        <f>IF(AK66=#REF!,#REF!,0)</f>
        <v>#REF!</v>
      </c>
      <c r="AM66" s="17" t="e">
        <f>(V66+X66+Z66+AB66+AD66+AF66+AH66+AJ66+AL66)*#REF!</f>
        <v>#REF!</v>
      </c>
      <c r="AN66" s="27" t="e">
        <f t="shared" ref="AN66:AN97" si="28">BA66+BD66+BG66+BJ66+BO66</f>
        <v>#REF!</v>
      </c>
      <c r="AP66" s="4" t="e">
        <f>IF(AO66=#REF!,#REF!,0)</f>
        <v>#REF!</v>
      </c>
      <c r="AR66" s="4" t="e">
        <f>IF(AQ66=#REF!,#REF!,0)</f>
        <v>#REF!</v>
      </c>
      <c r="AS66" s="8" t="s">
        <v>12</v>
      </c>
      <c r="AT66" s="4" t="e">
        <f>IF(AS66=#REF!,#REF!,0)</f>
        <v>#REF!</v>
      </c>
      <c r="AV66" s="4" t="e">
        <f>IF(AU66=#REF!,#REF!,0)</f>
        <v>#REF!</v>
      </c>
      <c r="AX66" s="4" t="e">
        <f>IF(AW66=#REF!,#REF!,0)</f>
        <v>#REF!</v>
      </c>
      <c r="AY66" s="8" t="s">
        <v>15</v>
      </c>
      <c r="AZ66" s="4" t="e">
        <f>IF(AY66=#REF!,#REF!,0)</f>
        <v>#REF!</v>
      </c>
      <c r="BA66" s="20" t="e">
        <f>(AP66+AR66+AT66+AV66+AX66+AZ66)*#REF!</f>
        <v>#REF!</v>
      </c>
      <c r="BB66" s="8" t="s">
        <v>204</v>
      </c>
      <c r="BC66" s="4" t="e">
        <f>VLOOKUP(BB66,#REF!,2,FALSE)</f>
        <v>#REF!</v>
      </c>
      <c r="BD66" s="20" t="e">
        <f>BC66*#REF!</f>
        <v>#REF!</v>
      </c>
      <c r="BE66" s="8" t="s">
        <v>205</v>
      </c>
      <c r="BF66" s="4" t="e">
        <f>VLOOKUP(BE66,#REF!,2,0)</f>
        <v>#REF!</v>
      </c>
      <c r="BG66" s="20" t="e">
        <f>BF66*#REF!</f>
        <v>#REF!</v>
      </c>
      <c r="BH66" s="8" t="s">
        <v>123</v>
      </c>
      <c r="BI66" s="4" t="e">
        <f>VLOOKUP(BH66,#REF!,2,FALSE)</f>
        <v>#REF!</v>
      </c>
      <c r="BJ66" s="19" t="e">
        <f>BI66*#REF!</f>
        <v>#REF!</v>
      </c>
      <c r="BK66" s="8" t="s">
        <v>124</v>
      </c>
      <c r="BL66" s="4" t="e">
        <f>VLOOKUP(BK66,#REF!,2,FALSE)</f>
        <v>#REF!</v>
      </c>
      <c r="BM66" s="8" t="s">
        <v>125</v>
      </c>
      <c r="BN66" s="4" t="e">
        <f>VLOOKUP(BM66,#REF!,2,FALSE)</f>
        <v>#REF!</v>
      </c>
      <c r="BO66" s="20" t="e">
        <f>(BL66+BN66)*#REF!</f>
        <v>#REF!</v>
      </c>
      <c r="BP66" s="28" t="e">
        <f t="shared" ref="BP66:BP97" si="29">CG66+CN66+CQ66+DB66+DI66+DV66</f>
        <v>#REF!</v>
      </c>
      <c r="BR66" s="4" t="e">
        <f>IF(BQ66=#REF!,#REF!,0)</f>
        <v>#REF!</v>
      </c>
      <c r="BT66" s="4" t="e">
        <f>IF(BS66=#REF!,#REF!,0)</f>
        <v>#REF!</v>
      </c>
      <c r="BV66" s="4" t="e">
        <f>IF(BU66=#REF!,#REF!,0)</f>
        <v>#REF!</v>
      </c>
      <c r="BX66" s="4" t="e">
        <f>IF(BW66=#REF!,#REF!,0)</f>
        <v>#REF!</v>
      </c>
      <c r="BZ66" s="4" t="e">
        <f>IF(BY66=#REF!,#REF!,0)</f>
        <v>#REF!</v>
      </c>
      <c r="CB66" s="4" t="e">
        <f>IF(CA66=#REF!,#REF!,0)</f>
        <v>#REF!</v>
      </c>
      <c r="CD66" s="4" t="e">
        <f>IF(CC66=#REF!,#REF!,0)</f>
        <v>#REF!</v>
      </c>
      <c r="CF66" s="4" t="e">
        <f>IF(CE66=#REF!,#REF!,0)</f>
        <v>#REF!</v>
      </c>
      <c r="CG66" s="20" t="e">
        <f>(BR66+BT66+BV66+BX66+BZ66+CB66+CD66+CF66)*#REF!</f>
        <v>#REF!</v>
      </c>
      <c r="CH66" s="8" t="s">
        <v>27</v>
      </c>
      <c r="CI66" s="4" t="e">
        <f>IF(CH66=#REF!,#REF!,0)</f>
        <v>#REF!</v>
      </c>
      <c r="CJ66" s="8" t="s">
        <v>28</v>
      </c>
      <c r="CK66" s="4" t="e">
        <f>IF(CJ66=#REF!,#REF!,0)</f>
        <v>#REF!</v>
      </c>
      <c r="CL66" s="8" t="s">
        <v>29</v>
      </c>
      <c r="CM66" s="4" t="e">
        <f>IF(CL66=#REF!,#REF!,0)</f>
        <v>#REF!</v>
      </c>
      <c r="CN66" s="20" t="e">
        <f>(CI66+CK66+CM66)*#REF!</f>
        <v>#REF!</v>
      </c>
      <c r="CO66" s="8" t="s">
        <v>171</v>
      </c>
      <c r="CP66" s="4" t="e">
        <f>VLOOKUP(CO66,#REF!,2,FALSE)</f>
        <v>#REF!</v>
      </c>
      <c r="CQ66" s="20" t="e">
        <f>CP66*#REF!</f>
        <v>#REF!</v>
      </c>
      <c r="CR66" s="8" t="s">
        <v>140</v>
      </c>
      <c r="CS66" s="4" t="e">
        <f>VLOOKUP(CR66,#REF!,2,FALSE)</f>
        <v>#REF!</v>
      </c>
      <c r="CU66" s="4" t="e">
        <f>IF(CT66=#REF!,#REF!,0)</f>
        <v>#REF!</v>
      </c>
      <c r="CW66" s="4" t="e">
        <f>IF(CV66=#REF!,#REF!,0)</f>
        <v>#REF!</v>
      </c>
      <c r="CY66" s="4" t="e">
        <f>IF(CX66=#REF!,#REF!,0)</f>
        <v>#REF!</v>
      </c>
      <c r="DA66" s="4" t="e">
        <f>IF(CZ66=#REF!,#REF!,0)</f>
        <v>#REF!</v>
      </c>
      <c r="DB66" s="20" t="e">
        <f>(CS66+CU66+CW66+CY66+DA66)*#REF!</f>
        <v>#REF!</v>
      </c>
      <c r="DC66" s="8" t="s">
        <v>35</v>
      </c>
      <c r="DD66" s="4" t="e">
        <f>IF(DC66=#REF!,#REF!,0)</f>
        <v>#REF!</v>
      </c>
      <c r="DE66" s="8" t="s">
        <v>36</v>
      </c>
      <c r="DF66" s="4" t="e">
        <f>IF(DE66=#REF!,#REF!,0)</f>
        <v>#REF!</v>
      </c>
      <c r="DH66" s="4" t="e">
        <f>IF(DG66=#REF!,#REF!,0)</f>
        <v>#REF!</v>
      </c>
      <c r="DI66" s="19" t="e">
        <f>(DD66+DF66+DH66)*#REF!</f>
        <v>#REF!</v>
      </c>
      <c r="DK66" s="4" t="e">
        <f>IF(DJ66=#REF!,#REF!,0)</f>
        <v>#REF!</v>
      </c>
      <c r="DM66" s="4" t="e">
        <f>IF(DL66=#REF!,#REF!,0)</f>
        <v>#REF!</v>
      </c>
      <c r="DO66" s="4" t="e">
        <f>IF(DN66=#REF!,#REF!,0)</f>
        <v>#REF!</v>
      </c>
      <c r="DQ66" s="4" t="e">
        <f>IF(DP66=#REF!,#REF!,0)</f>
        <v>#REF!</v>
      </c>
      <c r="DS66" s="4" t="e">
        <f>IF(DR66=#REF!,#REF!,0)</f>
        <v>#REF!</v>
      </c>
      <c r="DU66" s="4" t="e">
        <f>IF(DT66=#REF!,#REF!,0)</f>
        <v>#REF!</v>
      </c>
      <c r="DV66" s="19" t="e">
        <f>(DK66+DM66+DO66+DQ66+DS66+DU66)*#REF!</f>
        <v>#REF!</v>
      </c>
      <c r="DW66" s="28" t="e">
        <f t="shared" ref="DW66:DW97" si="30">EH66+EK66</f>
        <v>#REF!</v>
      </c>
      <c r="DX66" s="8" t="s">
        <v>42</v>
      </c>
      <c r="DY66" s="4" t="e">
        <f>IF(DX66=#REF!,#REF!,0)</f>
        <v>#REF!</v>
      </c>
      <c r="DZ66" s="8" t="s">
        <v>43</v>
      </c>
      <c r="EA66" s="4" t="e">
        <f>IF(DZ66=#REF!,#REF!,0)</f>
        <v>#REF!</v>
      </c>
      <c r="EB66" s="8" t="s">
        <v>44</v>
      </c>
      <c r="EC66" s="4" t="e">
        <f>IF(EB66=#REF!,#REF!,0)</f>
        <v>#REF!</v>
      </c>
      <c r="ED66" s="8" t="s">
        <v>45</v>
      </c>
      <c r="EE66" s="4" t="e">
        <f>IF(ED66=#REF!,#REF!,0)</f>
        <v>#REF!</v>
      </c>
      <c r="EF66" s="8" t="s">
        <v>46</v>
      </c>
      <c r="EG66" s="4" t="e">
        <f>IF(EF66=#REF!,#REF!,0)</f>
        <v>#REF!</v>
      </c>
      <c r="EH66" s="19" t="e">
        <f>(DY66+EA66+EC66+EE66+EG66)*#REF!</f>
        <v>#REF!</v>
      </c>
      <c r="EI66" s="8" t="s">
        <v>159</v>
      </c>
      <c r="EJ66" s="4" t="e">
        <f>VLOOKUP(EI66,#REF!,2,FALSE)</f>
        <v>#REF!</v>
      </c>
      <c r="EK66" s="19" t="e">
        <f>EJ66*#REF!</f>
        <v>#REF!</v>
      </c>
      <c r="EL66" s="28" t="e">
        <f t="shared" ref="EL66:EL97" si="31">EU66+FB66</f>
        <v>#REF!</v>
      </c>
      <c r="EN66" s="4" t="e">
        <f>IF(EM66=#REF!,#REF!,0)</f>
        <v>#REF!</v>
      </c>
      <c r="EP66" s="4" t="e">
        <f>IF(EO66=#REF!,#REF!,0)</f>
        <v>#REF!</v>
      </c>
      <c r="ER66" s="4" t="e">
        <f>IF(EQ66=#REF!,#REF!,0)</f>
        <v>#REF!</v>
      </c>
      <c r="ES66" s="8" t="s">
        <v>132</v>
      </c>
      <c r="ET66" s="4" t="e">
        <f>IF(ES66=#REF!,#REF!,0)</f>
        <v>#REF!</v>
      </c>
      <c r="EU66" s="19" t="e">
        <f>(EN66+EP66+ER66+ET66)*#REF!</f>
        <v>#REF!</v>
      </c>
      <c r="EV66" s="8" t="s">
        <v>173</v>
      </c>
      <c r="EW66" s="4" t="e">
        <f>IF(EV66=#REF!,#REF!,0)</f>
        <v>#REF!</v>
      </c>
      <c r="EX66" s="8" t="s">
        <v>133</v>
      </c>
      <c r="EY66" s="4" t="e">
        <f>IF(EX66=#REF!,#REF!,0)</f>
        <v>#REF!</v>
      </c>
      <c r="FA66" s="4" t="e">
        <f>IF(EZ66=#REF!,#REF!,0)</f>
        <v>#REF!</v>
      </c>
      <c r="FB66" s="19" t="e">
        <f>(EW66+EY66+FA66)*#REF!</f>
        <v>#REF!</v>
      </c>
      <c r="FC66" s="30" t="e">
        <f t="shared" ref="FC66:FC97" si="32">AVERAGE(FD66,HQ66,JD66)</f>
        <v>#REF!</v>
      </c>
      <c r="FD66" s="28" t="e">
        <f t="shared" ref="FD66:FD97" si="33">FS66+GN66+GY66+HP66</f>
        <v>#REF!</v>
      </c>
      <c r="FE66" s="8" t="s">
        <v>51</v>
      </c>
      <c r="FF66" s="4" t="e">
        <f>IF(FE66=#REF!,#REF!,0)</f>
        <v>#REF!</v>
      </c>
      <c r="FG66" s="8" t="s">
        <v>134</v>
      </c>
      <c r="FH66" s="4" t="e">
        <f>IF(FG66=#REF!,#REF!,0)</f>
        <v>#REF!</v>
      </c>
      <c r="FI66" s="8" t="s">
        <v>135</v>
      </c>
      <c r="FJ66" s="4" t="e">
        <f>IF(FI66=#REF!,#REF!,0)</f>
        <v>#REF!</v>
      </c>
      <c r="FK66" s="8" t="s">
        <v>136</v>
      </c>
      <c r="FL66" s="4" t="e">
        <f>IF(FK66=#REF!,#REF!,0)</f>
        <v>#REF!</v>
      </c>
      <c r="FM66" s="8" t="s">
        <v>174</v>
      </c>
      <c r="FN66" s="4" t="e">
        <f>IF(FM66=#REF!,#REF!,0)</f>
        <v>#REF!</v>
      </c>
      <c r="FO66" s="8" t="s">
        <v>52</v>
      </c>
      <c r="FP66" s="4" t="e">
        <f>IF(FO66=#REF!,#REF!,0)</f>
        <v>#REF!</v>
      </c>
      <c r="FR66" s="4" t="e">
        <f>IF(FQ66=#REF!,#REF!,0)</f>
        <v>#REF!</v>
      </c>
      <c r="FS66" s="19" t="e">
        <f>(FF66+FH66+FJ66+FL66+FN66+FP66+FR66)*#REF!</f>
        <v>#REF!</v>
      </c>
      <c r="FU66" s="4" t="e">
        <f>IF(FT66=#REF!,#REF!,0)</f>
        <v>#REF!</v>
      </c>
      <c r="FW66" s="4" t="e">
        <f>IF(FV66=#REF!,#REF!,0)</f>
        <v>#REF!</v>
      </c>
      <c r="FY66" s="4" t="e">
        <f>IF(FX66=#REF!,#REF!,0)</f>
        <v>#REF!</v>
      </c>
      <c r="GA66" s="4" t="e">
        <f>IF(FZ66=#REF!,#REF!,0)</f>
        <v>#REF!</v>
      </c>
      <c r="GC66" s="4" t="e">
        <f>IF(GB66=#REF!,#REF!,0)</f>
        <v>#REF!</v>
      </c>
      <c r="GE66" s="4" t="e">
        <f>IF(GD66=#REF!,#REF!,0)</f>
        <v>#REF!</v>
      </c>
      <c r="GG66" s="4" t="e">
        <f>IF(GF66=#REF!,#REF!,0)</f>
        <v>#REF!</v>
      </c>
      <c r="GI66" s="4" t="e">
        <f>IF(GH66=#REF!,#REF!,0)</f>
        <v>#REF!</v>
      </c>
      <c r="GK66" s="4" t="e">
        <f>IF(GJ66=#REF!,#REF!,0)</f>
        <v>#REF!</v>
      </c>
      <c r="GM66" s="4" t="e">
        <f>IF(GL66=#REF!,#REF!,0)</f>
        <v>#REF!</v>
      </c>
      <c r="GN66" s="19" t="e">
        <f>(FU66+FW66+FY66+GA66+GC66+GE66+GG66+GI66+GK66+GM66)*#REF!</f>
        <v>#REF!</v>
      </c>
      <c r="GP66" s="4" t="e">
        <f>IF(GO66=#REF!,#REF!,0)</f>
        <v>#REF!</v>
      </c>
      <c r="GR66" s="4" t="e">
        <f>IF(GQ66=#REF!,#REF!,0)</f>
        <v>#REF!</v>
      </c>
      <c r="GT66" s="4" t="e">
        <f>IF(GS66=#REF!,#REF!,0)</f>
        <v>#REF!</v>
      </c>
      <c r="GV66" s="4" t="e">
        <f>IF(GU66=#REF!,#REF!,0)</f>
        <v>#REF!</v>
      </c>
      <c r="GX66" s="4" t="e">
        <f>IF(GW66=#REF!,#REF!,0)</f>
        <v>#REF!</v>
      </c>
      <c r="GY66" s="18" t="e">
        <f>(GP66+GR66+GT66+GV66+GX66)*#REF!</f>
        <v>#REF!</v>
      </c>
      <c r="GZ66" s="8" t="s">
        <v>60</v>
      </c>
      <c r="HA66" s="4" t="e">
        <f>IF(GZ66=#REF!,#REF!,0)</f>
        <v>#REF!</v>
      </c>
      <c r="HB66" s="8" t="s">
        <v>61</v>
      </c>
      <c r="HC66" s="4" t="e">
        <f>IF(HB66=#REF!,#REF!,0)</f>
        <v>#REF!</v>
      </c>
      <c r="HD66" s="8" t="s">
        <v>62</v>
      </c>
      <c r="HE66" s="4" t="e">
        <f>IF(HD66=#REF!,#REF!,0)</f>
        <v>#REF!</v>
      </c>
      <c r="HF66" s="8" t="s">
        <v>63</v>
      </c>
      <c r="HG66" s="4" t="e">
        <f>IF(HF66=#REF!,#REF!,0)</f>
        <v>#REF!</v>
      </c>
      <c r="HH66" s="8" t="s">
        <v>64</v>
      </c>
      <c r="HI66" s="4" t="e">
        <f>IF(HH66=#REF!,#REF!,0)</f>
        <v>#REF!</v>
      </c>
      <c r="HJ66" s="8" t="s">
        <v>65</v>
      </c>
      <c r="HK66" s="4" t="e">
        <f>IF(HJ66=#REF!,#REF!,0)</f>
        <v>#REF!</v>
      </c>
      <c r="HL66" s="8" t="s">
        <v>66</v>
      </c>
      <c r="HM66" s="4" t="e">
        <f>IF(HL66=#REF!,#REF!,0)</f>
        <v>#REF!</v>
      </c>
      <c r="HN66" s="8" t="s">
        <v>67</v>
      </c>
      <c r="HO66" s="4" t="e">
        <f>IF(HN66=#REF!,#REF!,0)</f>
        <v>#REF!</v>
      </c>
      <c r="HP66" s="18" t="e">
        <f>(HA66+HC66+HE66+HG66+HI66+HK66+HM66+HO66)*#REF!</f>
        <v>#REF!</v>
      </c>
      <c r="HQ66" s="28" t="e">
        <f t="shared" ref="HQ66:HQ97" si="34">HT66+IM66+IV66+JC66</f>
        <v>#REF!</v>
      </c>
      <c r="HR66" s="8" t="s">
        <v>207</v>
      </c>
      <c r="HS66" s="4" t="e">
        <f>VLOOKUP(HR66,#REF!,2,FALSE)</f>
        <v>#REF!</v>
      </c>
      <c r="HT66" s="19" t="e">
        <f>HS66*#REF!</f>
        <v>#REF!</v>
      </c>
      <c r="HU66" s="8" t="s">
        <v>141</v>
      </c>
      <c r="HV66" s="4" t="e">
        <f>IF(HU66=#REF!,#REF!,0)</f>
        <v>#REF!</v>
      </c>
      <c r="HW66" s="8" t="s">
        <v>69</v>
      </c>
      <c r="HX66" s="4" t="e">
        <f>IF(HW66=#REF!,#REF!,0)</f>
        <v>#REF!</v>
      </c>
      <c r="HZ66" s="4" t="e">
        <f>IF(HY66=#REF!,#REF!,0)</f>
        <v>#REF!</v>
      </c>
      <c r="IB66" s="4" t="e">
        <f>IF(IA66=#REF!,#REF!,0)</f>
        <v>#REF!</v>
      </c>
      <c r="ID66" s="4" t="e">
        <f>IF(IC66=#REF!,#REF!,0)</f>
        <v>#REF!</v>
      </c>
      <c r="IF66" s="4" t="e">
        <f>IF(IE66=#REF!,#REF!,0)</f>
        <v>#REF!</v>
      </c>
      <c r="IH66" s="4" t="e">
        <f>IF(IG66=#REF!,#REF!,0)</f>
        <v>#REF!</v>
      </c>
      <c r="IJ66" s="4" t="e">
        <f>IF(II66=#REF!,#REF!,0)</f>
        <v>#REF!</v>
      </c>
      <c r="IL66" s="4" t="e">
        <f>IF(IK66=#REF!,#REF!,0)</f>
        <v>#REF!</v>
      </c>
      <c r="IM66" s="19" t="e">
        <f>(HV66+HX66+HZ66+IB66+ID66+IF66+IH66+IJ66+IL66)*#REF!</f>
        <v>#REF!</v>
      </c>
      <c r="IO66" s="4" t="e">
        <f>IF(IN66=#REF!,#REF!,0)</f>
        <v>#REF!</v>
      </c>
      <c r="IQ66" s="4" t="e">
        <f>IF(IP66=#REF!,#REF!,0)</f>
        <v>#REF!</v>
      </c>
      <c r="IS66" s="4" t="e">
        <f>IF(IR66=#REF!,#REF!,0)</f>
        <v>#REF!</v>
      </c>
      <c r="IU66" s="4" t="e">
        <f>IF(IT66=#REF!,#REF!,0)</f>
        <v>#REF!</v>
      </c>
      <c r="IV66" s="19" t="e">
        <f>(IO66+IQ66+IS66+IU66)*#REF!</f>
        <v>#REF!</v>
      </c>
      <c r="IW66" s="8" t="s">
        <v>79</v>
      </c>
      <c r="IX66" s="4" t="e">
        <f>IF(IW66=#REF!,#REF!,0)</f>
        <v>#REF!</v>
      </c>
      <c r="IY66" s="8" t="s">
        <v>80</v>
      </c>
      <c r="IZ66" s="4" t="e">
        <f>IF(IY66=#REF!,#REF!,0)</f>
        <v>#REF!</v>
      </c>
      <c r="JB66" s="4" t="e">
        <f>IF(JA66=#REF!,#REF!,0)</f>
        <v>#REF!</v>
      </c>
      <c r="JC66" s="19" t="e">
        <f>(IX66+IZ66+JB66)*#REF!</f>
        <v>#REF!</v>
      </c>
      <c r="JD66" s="28" t="e">
        <f t="shared" ref="JD66:JD97" si="35">JG66+JP66+JW66</f>
        <v>#REF!</v>
      </c>
      <c r="JE66" s="8" t="s">
        <v>161</v>
      </c>
      <c r="JF66" s="4" t="e">
        <f>VLOOKUP(JE66,#REF!,2,FALSE)</f>
        <v>#REF!</v>
      </c>
      <c r="JG66" s="19" t="e">
        <f>JF66*#REF!</f>
        <v>#REF!</v>
      </c>
      <c r="JH66" s="8" t="s">
        <v>82</v>
      </c>
      <c r="JI66" s="4" t="e">
        <f>IF(JH66=#REF!,#REF!,0)</f>
        <v>#REF!</v>
      </c>
      <c r="JJ66" s="8" t="s">
        <v>83</v>
      </c>
      <c r="JK66" s="4" t="e">
        <f>IF(JJ66=#REF!,#REF!,0)</f>
        <v>#REF!</v>
      </c>
      <c r="JL66" s="8" t="s">
        <v>84</v>
      </c>
      <c r="JM66" s="4" t="e">
        <f>IF(JL66=#REF!,#REF!,0)</f>
        <v>#REF!</v>
      </c>
      <c r="JN66" s="8" t="s">
        <v>85</v>
      </c>
      <c r="JO66" s="4" t="e">
        <f>IF(JN66=#REF!,#REF!,0)</f>
        <v>#REF!</v>
      </c>
      <c r="JP66" s="18" t="e">
        <f>(JI66+JK66+JM66+JO66)*#REF!</f>
        <v>#REF!</v>
      </c>
      <c r="JQ66" s="8" t="s">
        <v>86</v>
      </c>
      <c r="JR66" s="4" t="e">
        <f>IF(JQ66=#REF!,#REF!,0)</f>
        <v>#REF!</v>
      </c>
      <c r="JS66" s="8" t="s">
        <v>87</v>
      </c>
      <c r="JT66" s="4" t="e">
        <f>IF(JS66=#REF!,#REF!,0)</f>
        <v>#REF!</v>
      </c>
      <c r="JU66" s="8" t="s">
        <v>143</v>
      </c>
      <c r="JV66" s="4" t="e">
        <f>IF(JU66=#REF!,#REF!,0)</f>
        <v>#REF!</v>
      </c>
      <c r="JW66" s="20" t="e">
        <f>(JR66+JT66+JV66)*#REF!</f>
        <v>#REF!</v>
      </c>
      <c r="JX66" s="11" t="s">
        <v>144</v>
      </c>
      <c r="JY66" s="11" t="s">
        <v>144</v>
      </c>
      <c r="JZ66" s="11" t="s">
        <v>144</v>
      </c>
      <c r="KA66" s="11" t="s">
        <v>144</v>
      </c>
      <c r="KB66" s="11" t="s">
        <v>144</v>
      </c>
      <c r="KC66" s="11" t="s">
        <v>144</v>
      </c>
      <c r="KD66" s="11">
        <v>0</v>
      </c>
      <c r="KE66" s="11">
        <v>45</v>
      </c>
      <c r="KF66" s="11">
        <v>38</v>
      </c>
      <c r="KG66" s="11">
        <v>45</v>
      </c>
      <c r="KH66" s="11">
        <v>0</v>
      </c>
      <c r="KI66" s="11">
        <v>698</v>
      </c>
      <c r="KJ66" s="11">
        <v>3893</v>
      </c>
      <c r="KK66" s="11">
        <v>1087</v>
      </c>
      <c r="KL66" s="11">
        <v>8304518</v>
      </c>
      <c r="KM66" s="11">
        <v>2728104</v>
      </c>
      <c r="KN66" s="11">
        <v>5576414</v>
      </c>
      <c r="KO66" s="11">
        <v>2704226</v>
      </c>
      <c r="KP66" s="11">
        <v>5471568</v>
      </c>
      <c r="KQ66" s="11">
        <v>128724</v>
      </c>
      <c r="KR66" s="11">
        <v>0</v>
      </c>
      <c r="KS66" s="11">
        <v>44</v>
      </c>
      <c r="KT66" s="11">
        <v>41</v>
      </c>
      <c r="KU66" s="11">
        <v>3</v>
      </c>
      <c r="KV66" s="11" t="s">
        <v>146</v>
      </c>
      <c r="KW66" s="11" t="s">
        <v>147</v>
      </c>
    </row>
    <row r="67" spans="1:309" x14ac:dyDescent="0.25">
      <c r="A67" s="39">
        <v>87</v>
      </c>
      <c r="B67" s="11" t="s">
        <v>668</v>
      </c>
      <c r="C67" s="39" t="s">
        <v>1823</v>
      </c>
      <c r="D67" s="39" t="s">
        <v>663</v>
      </c>
      <c r="E67" s="39" t="s">
        <v>664</v>
      </c>
      <c r="F67" s="39" t="s">
        <v>183</v>
      </c>
      <c r="G67" s="39" t="s">
        <v>665</v>
      </c>
      <c r="H67" s="39" t="s">
        <v>666</v>
      </c>
      <c r="I67" s="39" t="s">
        <v>667</v>
      </c>
      <c r="J67" s="39" t="s">
        <v>1812</v>
      </c>
      <c r="K67" s="39" t="s">
        <v>1703</v>
      </c>
      <c r="L67" s="41" t="e">
        <f t="shared" si="24"/>
        <v>#REF!</v>
      </c>
      <c r="M67" s="36" t="e">
        <f t="shared" si="25"/>
        <v>#REF!</v>
      </c>
      <c r="N67" s="33" t="e">
        <f t="shared" si="26"/>
        <v>#REF!</v>
      </c>
      <c r="O67" s="23" t="e">
        <f t="shared" si="27"/>
        <v>#REF!</v>
      </c>
      <c r="P67" s="8" t="s">
        <v>154</v>
      </c>
      <c r="Q67" s="14" t="e">
        <f>VLOOKUP(P67,#REF!,2,FALSE)</f>
        <v>#REF!</v>
      </c>
      <c r="R67" s="8" t="s">
        <v>154</v>
      </c>
      <c r="S67" s="14" t="e">
        <f>VLOOKUP(R67,#REF!,2,FALSE)</f>
        <v>#REF!</v>
      </c>
      <c r="T67" s="15" t="e">
        <f>(Q67+S67)*#REF!</f>
        <v>#REF!</v>
      </c>
      <c r="U67" s="8" t="s">
        <v>7</v>
      </c>
      <c r="V67" s="10" t="e">
        <f>IF(U67=#REF!,#REF!,0)</f>
        <v>#REF!</v>
      </c>
      <c r="W67" s="8" t="s">
        <v>8</v>
      </c>
      <c r="X67" s="10" t="e">
        <f>IF(W67=#REF!,#REF!,0)</f>
        <v>#REF!</v>
      </c>
      <c r="Y67" s="8" t="s">
        <v>9</v>
      </c>
      <c r="Z67" s="10" t="e">
        <f>IF(Y67=#REF!,#REF!,0)</f>
        <v>#REF!</v>
      </c>
      <c r="AA67" s="8" t="s">
        <v>7</v>
      </c>
      <c r="AB67" s="10" t="e">
        <f>IF(AA67=#REF!,#REF!,0)</f>
        <v>#REF!</v>
      </c>
      <c r="AC67" s="8" t="s">
        <v>8</v>
      </c>
      <c r="AD67" s="10" t="e">
        <f>IF(AC67=#REF!,#REF!,0)</f>
        <v>#REF!</v>
      </c>
      <c r="AE67" s="8" t="s">
        <v>9</v>
      </c>
      <c r="AF67" s="10" t="e">
        <f>IF(AE67=#REF!,#REF!,0)</f>
        <v>#REF!</v>
      </c>
      <c r="AG67" s="8" t="s">
        <v>7</v>
      </c>
      <c r="AH67" s="10" t="e">
        <f>IF(AG67=#REF!,#REF!,0)</f>
        <v>#REF!</v>
      </c>
      <c r="AI67" s="8" t="s">
        <v>8</v>
      </c>
      <c r="AJ67" s="10" t="e">
        <f>IF(AI67=#REF!,#REF!,0)</f>
        <v>#REF!</v>
      </c>
      <c r="AL67" s="10" t="e">
        <f>IF(AK67=#REF!,#REF!,0)</f>
        <v>#REF!</v>
      </c>
      <c r="AM67" s="17" t="e">
        <f>(V67+X67+Z67+AB67+AD67+AF67+AH67+AJ67+AL67)*#REF!</f>
        <v>#REF!</v>
      </c>
      <c r="AN67" s="27" t="e">
        <f t="shared" si="28"/>
        <v>#REF!</v>
      </c>
      <c r="AP67" s="4" t="e">
        <f>IF(AO67=#REF!,#REF!,0)</f>
        <v>#REF!</v>
      </c>
      <c r="AR67" s="4" t="e">
        <f>IF(AQ67=#REF!,#REF!,0)</f>
        <v>#REF!</v>
      </c>
      <c r="AS67" s="8" t="s">
        <v>12</v>
      </c>
      <c r="AT67" s="4" t="e">
        <f>IF(AS67=#REF!,#REF!,0)</f>
        <v>#REF!</v>
      </c>
      <c r="AV67" s="4" t="e">
        <f>IF(AU67=#REF!,#REF!,0)</f>
        <v>#REF!</v>
      </c>
      <c r="AX67" s="4" t="e">
        <f>IF(AW67=#REF!,#REF!,0)</f>
        <v>#REF!</v>
      </c>
      <c r="AY67" s="8" t="s">
        <v>15</v>
      </c>
      <c r="AZ67" s="4" t="e">
        <f>IF(AY67=#REF!,#REF!,0)</f>
        <v>#REF!</v>
      </c>
      <c r="BA67" s="20" t="e">
        <f>(AP67+AR67+AT67+AV67+AX67+AZ67)*#REF!</f>
        <v>#REF!</v>
      </c>
      <c r="BB67" s="8" t="s">
        <v>204</v>
      </c>
      <c r="BC67" s="4" t="e">
        <f>VLOOKUP(BB67,#REF!,2,FALSE)</f>
        <v>#REF!</v>
      </c>
      <c r="BD67" s="20" t="e">
        <f>BC67*#REF!</f>
        <v>#REF!</v>
      </c>
      <c r="BE67" s="8" t="s">
        <v>205</v>
      </c>
      <c r="BF67" s="4" t="e">
        <f>VLOOKUP(BE67,#REF!,2,0)</f>
        <v>#REF!</v>
      </c>
      <c r="BG67" s="20" t="e">
        <f>BF67*#REF!</f>
        <v>#REF!</v>
      </c>
      <c r="BH67" s="8" t="s">
        <v>123</v>
      </c>
      <c r="BI67" s="4" t="e">
        <f>VLOOKUP(BH67,#REF!,2,FALSE)</f>
        <v>#REF!</v>
      </c>
      <c r="BJ67" s="19" t="e">
        <f>BI67*#REF!</f>
        <v>#REF!</v>
      </c>
      <c r="BK67" s="8" t="s">
        <v>124</v>
      </c>
      <c r="BL67" s="4" t="e">
        <f>VLOOKUP(BK67,#REF!,2,FALSE)</f>
        <v>#REF!</v>
      </c>
      <c r="BM67" s="8" t="s">
        <v>125</v>
      </c>
      <c r="BN67" s="4" t="e">
        <f>VLOOKUP(BM67,#REF!,2,FALSE)</f>
        <v>#REF!</v>
      </c>
      <c r="BO67" s="20" t="e">
        <f>(BL67+BN67)*#REF!</f>
        <v>#REF!</v>
      </c>
      <c r="BP67" s="28" t="e">
        <f t="shared" si="29"/>
        <v>#REF!</v>
      </c>
      <c r="BR67" s="4" t="e">
        <f>IF(BQ67=#REF!,#REF!,0)</f>
        <v>#REF!</v>
      </c>
      <c r="BT67" s="4" t="e">
        <f>IF(BS67=#REF!,#REF!,0)</f>
        <v>#REF!</v>
      </c>
      <c r="BV67" s="4" t="e">
        <f>IF(BU67=#REF!,#REF!,0)</f>
        <v>#REF!</v>
      </c>
      <c r="BX67" s="4" t="e">
        <f>IF(BW67=#REF!,#REF!,0)</f>
        <v>#REF!</v>
      </c>
      <c r="BZ67" s="4" t="e">
        <f>IF(BY67=#REF!,#REF!,0)</f>
        <v>#REF!</v>
      </c>
      <c r="CB67" s="4" t="e">
        <f>IF(CA67=#REF!,#REF!,0)</f>
        <v>#REF!</v>
      </c>
      <c r="CD67" s="4" t="e">
        <f>IF(CC67=#REF!,#REF!,0)</f>
        <v>#REF!</v>
      </c>
      <c r="CF67" s="4" t="e">
        <f>IF(CE67=#REF!,#REF!,0)</f>
        <v>#REF!</v>
      </c>
      <c r="CG67" s="20" t="e">
        <f>(BR67+BT67+BV67+BX67+BZ67+CB67+CD67+CF67)*#REF!</f>
        <v>#REF!</v>
      </c>
      <c r="CH67" s="8" t="s">
        <v>27</v>
      </c>
      <c r="CI67" s="4" t="e">
        <f>IF(CH67=#REF!,#REF!,0)</f>
        <v>#REF!</v>
      </c>
      <c r="CK67" s="4" t="e">
        <f>IF(CJ67=#REF!,#REF!,0)</f>
        <v>#REF!</v>
      </c>
      <c r="CL67" s="8" t="s">
        <v>29</v>
      </c>
      <c r="CM67" s="4" t="e">
        <f>IF(CL67=#REF!,#REF!,0)</f>
        <v>#REF!</v>
      </c>
      <c r="CN67" s="20" t="e">
        <f>(CI67+CK67+CM67)*#REF!</f>
        <v>#REF!</v>
      </c>
      <c r="CO67" s="8" t="s">
        <v>171</v>
      </c>
      <c r="CP67" s="4" t="e">
        <f>VLOOKUP(CO67,#REF!,2,FALSE)</f>
        <v>#REF!</v>
      </c>
      <c r="CQ67" s="20" t="e">
        <f>CP67*#REF!</f>
        <v>#REF!</v>
      </c>
      <c r="CR67" s="8" t="s">
        <v>140</v>
      </c>
      <c r="CS67" s="4" t="e">
        <f>VLOOKUP(CR67,#REF!,2,FALSE)</f>
        <v>#REF!</v>
      </c>
      <c r="CU67" s="4" t="e">
        <f>IF(CT67=#REF!,#REF!,0)</f>
        <v>#REF!</v>
      </c>
      <c r="CW67" s="4" t="e">
        <f>IF(CV67=#REF!,#REF!,0)</f>
        <v>#REF!</v>
      </c>
      <c r="CY67" s="4" t="e">
        <f>IF(CX67=#REF!,#REF!,0)</f>
        <v>#REF!</v>
      </c>
      <c r="DA67" s="4" t="e">
        <f>IF(CZ67=#REF!,#REF!,0)</f>
        <v>#REF!</v>
      </c>
      <c r="DB67" s="20" t="e">
        <f>(CS67+CU67+CW67+CY67+DA67)*#REF!</f>
        <v>#REF!</v>
      </c>
      <c r="DC67" s="8" t="s">
        <v>35</v>
      </c>
      <c r="DD67" s="4" t="e">
        <f>IF(DC67=#REF!,#REF!,0)</f>
        <v>#REF!</v>
      </c>
      <c r="DE67" s="8" t="s">
        <v>36</v>
      </c>
      <c r="DF67" s="4" t="e">
        <f>IF(DE67=#REF!,#REF!,0)</f>
        <v>#REF!</v>
      </c>
      <c r="DH67" s="4" t="e">
        <f>IF(DG67=#REF!,#REF!,0)</f>
        <v>#REF!</v>
      </c>
      <c r="DI67" s="19" t="e">
        <f>(DD67+DF67+DH67)*#REF!</f>
        <v>#REF!</v>
      </c>
      <c r="DK67" s="4" t="e">
        <f>IF(DJ67=#REF!,#REF!,0)</f>
        <v>#REF!</v>
      </c>
      <c r="DM67" s="4" t="e">
        <f>IF(DL67=#REF!,#REF!,0)</f>
        <v>#REF!</v>
      </c>
      <c r="DO67" s="4" t="e">
        <f>IF(DN67=#REF!,#REF!,0)</f>
        <v>#REF!</v>
      </c>
      <c r="DQ67" s="4" t="e">
        <f>IF(DP67=#REF!,#REF!,0)</f>
        <v>#REF!</v>
      </c>
      <c r="DS67" s="4" t="e">
        <f>IF(DR67=#REF!,#REF!,0)</f>
        <v>#REF!</v>
      </c>
      <c r="DU67" s="4" t="e">
        <f>IF(DT67=#REF!,#REF!,0)</f>
        <v>#REF!</v>
      </c>
      <c r="DV67" s="19" t="e">
        <f>(DK67+DM67+DO67+DQ67+DS67+DU67)*#REF!</f>
        <v>#REF!</v>
      </c>
      <c r="DW67" s="28" t="e">
        <f t="shared" si="30"/>
        <v>#REF!</v>
      </c>
      <c r="DX67" s="8" t="s">
        <v>42</v>
      </c>
      <c r="DY67" s="4" t="e">
        <f>IF(DX67=#REF!,#REF!,0)</f>
        <v>#REF!</v>
      </c>
      <c r="EA67" s="4" t="e">
        <f>IF(DZ67=#REF!,#REF!,0)</f>
        <v>#REF!</v>
      </c>
      <c r="EB67" s="8" t="s">
        <v>44</v>
      </c>
      <c r="EC67" s="4" t="e">
        <f>IF(EB67=#REF!,#REF!,0)</f>
        <v>#REF!</v>
      </c>
      <c r="ED67" s="8" t="s">
        <v>45</v>
      </c>
      <c r="EE67" s="4" t="e">
        <f>IF(ED67=#REF!,#REF!,0)</f>
        <v>#REF!</v>
      </c>
      <c r="EF67" s="8" t="s">
        <v>46</v>
      </c>
      <c r="EG67" s="4" t="e">
        <f>IF(EF67=#REF!,#REF!,0)</f>
        <v>#REF!</v>
      </c>
      <c r="EH67" s="19" t="e">
        <f>(DY67+EA67+EC67+EE67+EG67)*#REF!</f>
        <v>#REF!</v>
      </c>
      <c r="EI67" s="8" t="s">
        <v>130</v>
      </c>
      <c r="EJ67" s="4" t="e">
        <f>VLOOKUP(EI67,#REF!,2,FALSE)</f>
        <v>#REF!</v>
      </c>
      <c r="EK67" s="19" t="e">
        <f>EJ67*#REF!</f>
        <v>#REF!</v>
      </c>
      <c r="EL67" s="28" t="e">
        <f t="shared" si="31"/>
        <v>#REF!</v>
      </c>
      <c r="EN67" s="4" t="e">
        <f>IF(EM67=#REF!,#REF!,0)</f>
        <v>#REF!</v>
      </c>
      <c r="EP67" s="4" t="e">
        <f>IF(EO67=#REF!,#REF!,0)</f>
        <v>#REF!</v>
      </c>
      <c r="ER67" s="4" t="e">
        <f>IF(EQ67=#REF!,#REF!,0)</f>
        <v>#REF!</v>
      </c>
      <c r="ET67" s="4" t="e">
        <f>IF(ES67=#REF!,#REF!,0)</f>
        <v>#REF!</v>
      </c>
      <c r="EU67" s="19" t="e">
        <f>(EN67+EP67+ER67+ET67)*#REF!</f>
        <v>#REF!</v>
      </c>
      <c r="EW67" s="4" t="e">
        <f>IF(EV67=#REF!,#REF!,0)</f>
        <v>#REF!</v>
      </c>
      <c r="EX67" s="8" t="s">
        <v>133</v>
      </c>
      <c r="EY67" s="4" t="e">
        <f>IF(EX67=#REF!,#REF!,0)</f>
        <v>#REF!</v>
      </c>
      <c r="EZ67" s="8" t="s">
        <v>50</v>
      </c>
      <c r="FA67" s="4" t="e">
        <f>IF(EZ67=#REF!,#REF!,0)</f>
        <v>#REF!</v>
      </c>
      <c r="FB67" s="19" t="e">
        <f>(EW67+EY67+FA67)*#REF!</f>
        <v>#REF!</v>
      </c>
      <c r="FC67" s="30" t="e">
        <f t="shared" si="32"/>
        <v>#REF!</v>
      </c>
      <c r="FD67" s="28" t="e">
        <f t="shared" si="33"/>
        <v>#REF!</v>
      </c>
      <c r="FE67" s="8" t="s">
        <v>51</v>
      </c>
      <c r="FF67" s="4" t="e">
        <f>IF(FE67=#REF!,#REF!,0)</f>
        <v>#REF!</v>
      </c>
      <c r="FG67" s="8" t="s">
        <v>134</v>
      </c>
      <c r="FH67" s="4" t="e">
        <f>IF(FG67=#REF!,#REF!,0)</f>
        <v>#REF!</v>
      </c>
      <c r="FI67" s="8" t="s">
        <v>135</v>
      </c>
      <c r="FJ67" s="4" t="e">
        <f>IF(FI67=#REF!,#REF!,0)</f>
        <v>#REF!</v>
      </c>
      <c r="FK67" s="8" t="s">
        <v>136</v>
      </c>
      <c r="FL67" s="4" t="e">
        <f>IF(FK67=#REF!,#REF!,0)</f>
        <v>#REF!</v>
      </c>
      <c r="FN67" s="4" t="e">
        <f>IF(FM67=#REF!,#REF!,0)</f>
        <v>#REF!</v>
      </c>
      <c r="FO67" s="8" t="s">
        <v>52</v>
      </c>
      <c r="FP67" s="4" t="e">
        <f>IF(FO67=#REF!,#REF!,0)</f>
        <v>#REF!</v>
      </c>
      <c r="FQ67" s="8" t="s">
        <v>53</v>
      </c>
      <c r="FR67" s="4" t="e">
        <f>IF(FQ67=#REF!,#REF!,0)</f>
        <v>#REF!</v>
      </c>
      <c r="FS67" s="19" t="e">
        <f>(FF67+FH67+FJ67+FL67+FN67+FP67+FR67)*#REF!</f>
        <v>#REF!</v>
      </c>
      <c r="FU67" s="4" t="e">
        <f>IF(FT67=#REF!,#REF!,0)</f>
        <v>#REF!</v>
      </c>
      <c r="FV67" s="8" t="s">
        <v>137</v>
      </c>
      <c r="FW67" s="4" t="e">
        <f>IF(FV67=#REF!,#REF!,0)</f>
        <v>#REF!</v>
      </c>
      <c r="FY67" s="4" t="e">
        <f>IF(FX67=#REF!,#REF!,0)</f>
        <v>#REF!</v>
      </c>
      <c r="FZ67" s="8" t="s">
        <v>138</v>
      </c>
      <c r="GA67" s="4" t="e">
        <f>IF(FZ67=#REF!,#REF!,0)</f>
        <v>#REF!</v>
      </c>
      <c r="GC67" s="4" t="e">
        <f>IF(GB67=#REF!,#REF!,0)</f>
        <v>#REF!</v>
      </c>
      <c r="GE67" s="4" t="e">
        <f>IF(GD67=#REF!,#REF!,0)</f>
        <v>#REF!</v>
      </c>
      <c r="GG67" s="4" t="e">
        <f>IF(GF67=#REF!,#REF!,0)</f>
        <v>#REF!</v>
      </c>
      <c r="GI67" s="4" t="e">
        <f>IF(GH67=#REF!,#REF!,0)</f>
        <v>#REF!</v>
      </c>
      <c r="GK67" s="4" t="e">
        <f>IF(GJ67=#REF!,#REF!,0)</f>
        <v>#REF!</v>
      </c>
      <c r="GM67" s="4" t="e">
        <f>IF(GL67=#REF!,#REF!,0)</f>
        <v>#REF!</v>
      </c>
      <c r="GN67" s="19" t="e">
        <f>(FU67+FW67+FY67+GA67+GC67+GE67+GG67+GI67+GK67+GM67)*#REF!</f>
        <v>#REF!</v>
      </c>
      <c r="GP67" s="4" t="e">
        <f>IF(GO67=#REF!,#REF!,0)</f>
        <v>#REF!</v>
      </c>
      <c r="GR67" s="4" t="e">
        <f>IF(GQ67=#REF!,#REF!,0)</f>
        <v>#REF!</v>
      </c>
      <c r="GT67" s="4" t="e">
        <f>IF(GS67=#REF!,#REF!,0)</f>
        <v>#REF!</v>
      </c>
      <c r="GU67" s="8" t="s">
        <v>58</v>
      </c>
      <c r="GV67" s="4" t="e">
        <f>IF(GU67=#REF!,#REF!,0)</f>
        <v>#REF!</v>
      </c>
      <c r="GW67" s="8" t="s">
        <v>59</v>
      </c>
      <c r="GX67" s="4" t="e">
        <f>IF(GW67=#REF!,#REF!,0)</f>
        <v>#REF!</v>
      </c>
      <c r="GY67" s="18" t="e">
        <f>(GP67+GR67+GT67+GV67+GX67)*#REF!</f>
        <v>#REF!</v>
      </c>
      <c r="GZ67" s="8" t="s">
        <v>60</v>
      </c>
      <c r="HA67" s="4" t="e">
        <f>IF(GZ67=#REF!,#REF!,0)</f>
        <v>#REF!</v>
      </c>
      <c r="HC67" s="4" t="e">
        <f>IF(HB67=#REF!,#REF!,0)</f>
        <v>#REF!</v>
      </c>
      <c r="HE67" s="4" t="e">
        <f>IF(HD67=#REF!,#REF!,0)</f>
        <v>#REF!</v>
      </c>
      <c r="HF67" s="8" t="s">
        <v>63</v>
      </c>
      <c r="HG67" s="4" t="e">
        <f>IF(HF67=#REF!,#REF!,0)</f>
        <v>#REF!</v>
      </c>
      <c r="HI67" s="4" t="e">
        <f>IF(HH67=#REF!,#REF!,0)</f>
        <v>#REF!</v>
      </c>
      <c r="HJ67" s="8" t="s">
        <v>65</v>
      </c>
      <c r="HK67" s="4" t="e">
        <f>IF(HJ67=#REF!,#REF!,0)</f>
        <v>#REF!</v>
      </c>
      <c r="HM67" s="4" t="e">
        <f>IF(HL67=#REF!,#REF!,0)</f>
        <v>#REF!</v>
      </c>
      <c r="HN67" s="8" t="s">
        <v>67</v>
      </c>
      <c r="HO67" s="4" t="e">
        <f>IF(HN67=#REF!,#REF!,0)</f>
        <v>#REF!</v>
      </c>
      <c r="HP67" s="18" t="e">
        <f>(HA67+HC67+HE67+HG67+HI67+HK67+HM67+HO67)*#REF!</f>
        <v>#REF!</v>
      </c>
      <c r="HQ67" s="28" t="e">
        <f t="shared" si="34"/>
        <v>#REF!</v>
      </c>
      <c r="HR67" s="8" t="s">
        <v>160</v>
      </c>
      <c r="HS67" s="4" t="e">
        <f>VLOOKUP(HR67,#REF!,2,FALSE)</f>
        <v>#REF!</v>
      </c>
      <c r="HT67" s="19" t="e">
        <f>HS67*#REF!</f>
        <v>#REF!</v>
      </c>
      <c r="HU67" s="8" t="s">
        <v>141</v>
      </c>
      <c r="HV67" s="4" t="e">
        <f>IF(HU67=#REF!,#REF!,0)</f>
        <v>#REF!</v>
      </c>
      <c r="HW67" s="8" t="s">
        <v>69</v>
      </c>
      <c r="HX67" s="4" t="e">
        <f>IF(HW67=#REF!,#REF!,0)</f>
        <v>#REF!</v>
      </c>
      <c r="HZ67" s="4" t="e">
        <f>IF(HY67=#REF!,#REF!,0)</f>
        <v>#REF!</v>
      </c>
      <c r="IB67" s="4" t="e">
        <f>IF(IA67=#REF!,#REF!,0)</f>
        <v>#REF!</v>
      </c>
      <c r="ID67" s="4" t="e">
        <f>IF(IC67=#REF!,#REF!,0)</f>
        <v>#REF!</v>
      </c>
      <c r="IF67" s="4" t="e">
        <f>IF(IE67=#REF!,#REF!,0)</f>
        <v>#REF!</v>
      </c>
      <c r="IH67" s="4" t="e">
        <f>IF(IG67=#REF!,#REF!,0)</f>
        <v>#REF!</v>
      </c>
      <c r="IJ67" s="4" t="e">
        <f>IF(II67=#REF!,#REF!,0)</f>
        <v>#REF!</v>
      </c>
      <c r="IL67" s="4" t="e">
        <f>IF(IK67=#REF!,#REF!,0)</f>
        <v>#REF!</v>
      </c>
      <c r="IM67" s="19" t="e">
        <f>(HV67+HX67+HZ67+IB67+ID67+IF67+IH67+IJ67+IL67)*#REF!</f>
        <v>#REF!</v>
      </c>
      <c r="IN67" s="8" t="s">
        <v>7</v>
      </c>
      <c r="IO67" s="4" t="e">
        <f>IF(IN67=#REF!,#REF!,0)</f>
        <v>#REF!</v>
      </c>
      <c r="IP67" s="8" t="s">
        <v>77</v>
      </c>
      <c r="IQ67" s="4" t="e">
        <f>IF(IP67=#REF!,#REF!,0)</f>
        <v>#REF!</v>
      </c>
      <c r="IS67" s="4" t="e">
        <f>IF(IR67=#REF!,#REF!,0)</f>
        <v>#REF!</v>
      </c>
      <c r="IU67" s="4" t="e">
        <f>IF(IT67=#REF!,#REF!,0)</f>
        <v>#REF!</v>
      </c>
      <c r="IV67" s="19" t="e">
        <f>(IO67+IQ67+IS67+IU67)*#REF!</f>
        <v>#REF!</v>
      </c>
      <c r="IW67" s="8" t="s">
        <v>79</v>
      </c>
      <c r="IX67" s="4" t="e">
        <f>IF(IW67=#REF!,#REF!,0)</f>
        <v>#REF!</v>
      </c>
      <c r="IY67" s="8" t="s">
        <v>80</v>
      </c>
      <c r="IZ67" s="4" t="e">
        <f>IF(IY67=#REF!,#REF!,0)</f>
        <v>#REF!</v>
      </c>
      <c r="JA67" s="8" t="s">
        <v>9</v>
      </c>
      <c r="JB67" s="4" t="e">
        <f>IF(JA67=#REF!,#REF!,0)</f>
        <v>#REF!</v>
      </c>
      <c r="JC67" s="19" t="e">
        <f>(IX67+IZ67+JB67)*#REF!</f>
        <v>#REF!</v>
      </c>
      <c r="JD67" s="28" t="e">
        <f t="shared" si="35"/>
        <v>#REF!</v>
      </c>
      <c r="JE67" s="8" t="s">
        <v>282</v>
      </c>
      <c r="JF67" s="4" t="e">
        <f>VLOOKUP(JE67,#REF!,2,FALSE)</f>
        <v>#REF!</v>
      </c>
      <c r="JG67" s="19" t="e">
        <f>JF67*#REF!</f>
        <v>#REF!</v>
      </c>
      <c r="JH67" s="8" t="s">
        <v>82</v>
      </c>
      <c r="JI67" s="4" t="e">
        <f>IF(JH67=#REF!,#REF!,0)</f>
        <v>#REF!</v>
      </c>
      <c r="JJ67" s="8" t="s">
        <v>83</v>
      </c>
      <c r="JK67" s="4" t="e">
        <f>IF(JJ67=#REF!,#REF!,0)</f>
        <v>#REF!</v>
      </c>
      <c r="JL67" s="8" t="s">
        <v>84</v>
      </c>
      <c r="JM67" s="4" t="e">
        <f>IF(JL67=#REF!,#REF!,0)</f>
        <v>#REF!</v>
      </c>
      <c r="JN67" s="8" t="s">
        <v>85</v>
      </c>
      <c r="JO67" s="4" t="e">
        <f>IF(JN67=#REF!,#REF!,0)</f>
        <v>#REF!</v>
      </c>
      <c r="JP67" s="18" t="e">
        <f>(JI67+JK67+JM67+JO67)*#REF!</f>
        <v>#REF!</v>
      </c>
      <c r="JQ67" s="8" t="s">
        <v>86</v>
      </c>
      <c r="JR67" s="4" t="e">
        <f>IF(JQ67=#REF!,#REF!,0)</f>
        <v>#REF!</v>
      </c>
      <c r="JT67" s="4" t="e">
        <f>IF(JS67=#REF!,#REF!,0)</f>
        <v>#REF!</v>
      </c>
      <c r="JU67" s="8" t="s">
        <v>143</v>
      </c>
      <c r="JV67" s="4" t="e">
        <f>IF(JU67=#REF!,#REF!,0)</f>
        <v>#REF!</v>
      </c>
      <c r="JW67" s="20" t="e">
        <f>(JR67+JT67+JV67)*#REF!</f>
        <v>#REF!</v>
      </c>
      <c r="JX67" s="11" t="s">
        <v>144</v>
      </c>
      <c r="JY67" s="11" t="s">
        <v>144</v>
      </c>
      <c r="JZ67" s="11" t="s">
        <v>144</v>
      </c>
      <c r="KA67" s="11" t="s">
        <v>144</v>
      </c>
      <c r="KB67" s="11" t="s">
        <v>144</v>
      </c>
      <c r="KC67" s="11" t="s">
        <v>144</v>
      </c>
      <c r="KD67" s="11">
        <v>0</v>
      </c>
      <c r="KE67" s="11">
        <v>19</v>
      </c>
      <c r="KF67" s="11">
        <v>35</v>
      </c>
      <c r="KG67" s="11">
        <v>13</v>
      </c>
      <c r="KH67" s="11">
        <v>2</v>
      </c>
      <c r="KI67" s="11">
        <v>470</v>
      </c>
      <c r="KJ67" s="11">
        <v>4861</v>
      </c>
      <c r="KK67" s="11">
        <v>956</v>
      </c>
      <c r="KL67" s="11">
        <v>7346769.75</v>
      </c>
      <c r="KM67" s="11">
        <v>5651386.0300000003</v>
      </c>
      <c r="KN67" s="11">
        <v>1695383.72</v>
      </c>
      <c r="KO67" s="11">
        <v>5530946.5300000003</v>
      </c>
      <c r="KP67" s="11">
        <v>1695383.72</v>
      </c>
      <c r="KQ67" s="11">
        <v>120439.5</v>
      </c>
      <c r="KR67" s="11">
        <v>0</v>
      </c>
      <c r="KS67" s="11">
        <v>12</v>
      </c>
      <c r="KT67" s="11">
        <v>7</v>
      </c>
      <c r="KU67" s="11">
        <v>5</v>
      </c>
      <c r="KV67" s="11" t="s">
        <v>146</v>
      </c>
      <c r="KW67" s="11" t="s">
        <v>147</v>
      </c>
    </row>
    <row r="68" spans="1:309" x14ac:dyDescent="0.25">
      <c r="A68" s="39">
        <v>40</v>
      </c>
      <c r="B68" s="11" t="s">
        <v>439</v>
      </c>
      <c r="C68" s="39" t="s">
        <v>1825</v>
      </c>
      <c r="D68" s="39" t="s">
        <v>433</v>
      </c>
      <c r="E68" s="39" t="s">
        <v>434</v>
      </c>
      <c r="F68" s="39" t="s">
        <v>435</v>
      </c>
      <c r="G68" s="39" t="s">
        <v>436</v>
      </c>
      <c r="H68" s="39" t="s">
        <v>437</v>
      </c>
      <c r="I68" s="39" t="s">
        <v>438</v>
      </c>
      <c r="J68" s="39" t="s">
        <v>1812</v>
      </c>
      <c r="K68" s="39" t="s">
        <v>1703</v>
      </c>
      <c r="L68" s="41" t="e">
        <f t="shared" si="24"/>
        <v>#REF!</v>
      </c>
      <c r="M68" s="36" t="e">
        <f t="shared" si="25"/>
        <v>#REF!</v>
      </c>
      <c r="N68" s="33" t="e">
        <f t="shared" si="26"/>
        <v>#REF!</v>
      </c>
      <c r="O68" s="23" t="e">
        <f t="shared" si="27"/>
        <v>#REF!</v>
      </c>
      <c r="P68" s="8" t="s">
        <v>154</v>
      </c>
      <c r="Q68" s="14" t="e">
        <f>VLOOKUP(P68,#REF!,2,FALSE)</f>
        <v>#REF!</v>
      </c>
      <c r="R68" s="8" t="s">
        <v>154</v>
      </c>
      <c r="S68" s="14" t="e">
        <f>VLOOKUP(R68,#REF!,2,FALSE)</f>
        <v>#REF!</v>
      </c>
      <c r="T68" s="15" t="e">
        <f>(Q68+S68)*#REF!</f>
        <v>#REF!</v>
      </c>
      <c r="U68" s="8" t="s">
        <v>7</v>
      </c>
      <c r="V68" s="10" t="e">
        <f>IF(U68=#REF!,#REF!,0)</f>
        <v>#REF!</v>
      </c>
      <c r="W68" s="8" t="s">
        <v>8</v>
      </c>
      <c r="X68" s="10" t="e">
        <f>IF(W68=#REF!,#REF!,0)</f>
        <v>#REF!</v>
      </c>
      <c r="Z68" s="10" t="e">
        <f>IF(Y68=#REF!,#REF!,0)</f>
        <v>#REF!</v>
      </c>
      <c r="AA68" s="8" t="s">
        <v>7</v>
      </c>
      <c r="AB68" s="10" t="e">
        <f>IF(AA68=#REF!,#REF!,0)</f>
        <v>#REF!</v>
      </c>
      <c r="AC68" s="8" t="s">
        <v>8</v>
      </c>
      <c r="AD68" s="10" t="e">
        <f>IF(AC68=#REF!,#REF!,0)</f>
        <v>#REF!</v>
      </c>
      <c r="AE68" s="8" t="s">
        <v>9</v>
      </c>
      <c r="AF68" s="10" t="e">
        <f>IF(AE68=#REF!,#REF!,0)</f>
        <v>#REF!</v>
      </c>
      <c r="AG68" s="8" t="s">
        <v>7</v>
      </c>
      <c r="AH68" s="10" t="e">
        <f>IF(AG68=#REF!,#REF!,0)</f>
        <v>#REF!</v>
      </c>
      <c r="AJ68" s="10" t="e">
        <f>IF(AI68=#REF!,#REF!,0)</f>
        <v>#REF!</v>
      </c>
      <c r="AL68" s="10" t="e">
        <f>IF(AK68=#REF!,#REF!,0)</f>
        <v>#REF!</v>
      </c>
      <c r="AM68" s="17" t="e">
        <f>(V68+X68+Z68+AB68+AD68+AF68+AH68+AJ68+AL68)*#REF!</f>
        <v>#REF!</v>
      </c>
      <c r="AN68" s="27" t="e">
        <f t="shared" si="28"/>
        <v>#REF!</v>
      </c>
      <c r="AP68" s="4" t="e">
        <f>IF(AO68=#REF!,#REF!,0)</f>
        <v>#REF!</v>
      </c>
      <c r="AR68" s="4" t="e">
        <f>IF(AQ68=#REF!,#REF!,0)</f>
        <v>#REF!</v>
      </c>
      <c r="AS68" s="8" t="s">
        <v>12</v>
      </c>
      <c r="AT68" s="4" t="e">
        <f>IF(AS68=#REF!,#REF!,0)</f>
        <v>#REF!</v>
      </c>
      <c r="AV68" s="4" t="e">
        <f>IF(AU68=#REF!,#REF!,0)</f>
        <v>#REF!</v>
      </c>
      <c r="AX68" s="4" t="e">
        <f>IF(AW68=#REF!,#REF!,0)</f>
        <v>#REF!</v>
      </c>
      <c r="AY68" s="8" t="s">
        <v>15</v>
      </c>
      <c r="AZ68" s="4" t="e">
        <f>IF(AY68=#REF!,#REF!,0)</f>
        <v>#REF!</v>
      </c>
      <c r="BA68" s="20" t="e">
        <f>(AP68+AR68+AT68+AV68+AX68+AZ68)*#REF!</f>
        <v>#REF!</v>
      </c>
      <c r="BB68" s="8" t="s">
        <v>204</v>
      </c>
      <c r="BC68" s="4" t="e">
        <f>VLOOKUP(BB68,#REF!,2,FALSE)</f>
        <v>#REF!</v>
      </c>
      <c r="BD68" s="20" t="e">
        <f>BC68*#REF!</f>
        <v>#REF!</v>
      </c>
      <c r="BE68" s="8" t="s">
        <v>214</v>
      </c>
      <c r="BF68" s="4" t="e">
        <f>VLOOKUP(BE68,#REF!,2,0)</f>
        <v>#REF!</v>
      </c>
      <c r="BG68" s="20" t="e">
        <f>BF68*#REF!</f>
        <v>#REF!</v>
      </c>
      <c r="BH68" s="8" t="s">
        <v>170</v>
      </c>
      <c r="BI68" s="4" t="e">
        <f>VLOOKUP(BH68,#REF!,2,FALSE)</f>
        <v>#REF!</v>
      </c>
      <c r="BJ68" s="19" t="e">
        <f>BI68*#REF!</f>
        <v>#REF!</v>
      </c>
      <c r="BK68" s="8" t="s">
        <v>196</v>
      </c>
      <c r="BL68" s="4" t="e">
        <f>VLOOKUP(BK68,#REF!,2,FALSE)</f>
        <v>#REF!</v>
      </c>
      <c r="BM68" s="8" t="s">
        <v>158</v>
      </c>
      <c r="BN68" s="4" t="e">
        <f>VLOOKUP(BM68,#REF!,2,FALSE)</f>
        <v>#REF!</v>
      </c>
      <c r="BO68" s="20" t="e">
        <f>(BL68+BN68)*#REF!</f>
        <v>#REF!</v>
      </c>
      <c r="BP68" s="28" t="e">
        <f t="shared" si="29"/>
        <v>#REF!</v>
      </c>
      <c r="BR68" s="4" t="e">
        <f>IF(BQ68=#REF!,#REF!,0)</f>
        <v>#REF!</v>
      </c>
      <c r="BT68" s="4" t="e">
        <f>IF(BS68=#REF!,#REF!,0)</f>
        <v>#REF!</v>
      </c>
      <c r="BV68" s="4" t="e">
        <f>IF(BU68=#REF!,#REF!,0)</f>
        <v>#REF!</v>
      </c>
      <c r="BX68" s="4" t="e">
        <f>IF(BW68=#REF!,#REF!,0)</f>
        <v>#REF!</v>
      </c>
      <c r="BZ68" s="4" t="e">
        <f>IF(BY68=#REF!,#REF!,0)</f>
        <v>#REF!</v>
      </c>
      <c r="CB68" s="4" t="e">
        <f>IF(CA68=#REF!,#REF!,0)</f>
        <v>#REF!</v>
      </c>
      <c r="CD68" s="4" t="e">
        <f>IF(CC68=#REF!,#REF!,0)</f>
        <v>#REF!</v>
      </c>
      <c r="CF68" s="4" t="e">
        <f>IF(CE68=#REF!,#REF!,0)</f>
        <v>#REF!</v>
      </c>
      <c r="CG68" s="20" t="e">
        <f>(BR68+BT68+BV68+BX68+BZ68+CB68+CD68+CF68)*#REF!</f>
        <v>#REF!</v>
      </c>
      <c r="CH68" s="8" t="s">
        <v>27</v>
      </c>
      <c r="CI68" s="4" t="e">
        <f>IF(CH68=#REF!,#REF!,0)</f>
        <v>#REF!</v>
      </c>
      <c r="CK68" s="4" t="e">
        <f>IF(CJ68=#REF!,#REF!,0)</f>
        <v>#REF!</v>
      </c>
      <c r="CL68" s="8" t="s">
        <v>29</v>
      </c>
      <c r="CM68" s="4" t="e">
        <f>IF(CL68=#REF!,#REF!,0)</f>
        <v>#REF!</v>
      </c>
      <c r="CN68" s="20" t="e">
        <f>(CI68+CK68+CM68)*#REF!</f>
        <v>#REF!</v>
      </c>
      <c r="CO68" s="8" t="s">
        <v>291</v>
      </c>
      <c r="CP68" s="4" t="e">
        <f>VLOOKUP(CO68,#REF!,2,FALSE)</f>
        <v>#REF!</v>
      </c>
      <c r="CQ68" s="20" t="e">
        <f>CP68*#REF!</f>
        <v>#REF!</v>
      </c>
      <c r="CR68" s="8" t="s">
        <v>229</v>
      </c>
      <c r="CS68" s="4" t="e">
        <f>VLOOKUP(CR68,#REF!,2,FALSE)</f>
        <v>#REF!</v>
      </c>
      <c r="CT68" s="8" t="s">
        <v>31</v>
      </c>
      <c r="CU68" s="4" t="e">
        <f>IF(CT68=#REF!,#REF!,0)</f>
        <v>#REF!</v>
      </c>
      <c r="CW68" s="4" t="e">
        <f>IF(CV68=#REF!,#REF!,0)</f>
        <v>#REF!</v>
      </c>
      <c r="CY68" s="4" t="e">
        <f>IF(CX68=#REF!,#REF!,0)</f>
        <v>#REF!</v>
      </c>
      <c r="DA68" s="4" t="e">
        <f>IF(CZ68=#REF!,#REF!,0)</f>
        <v>#REF!</v>
      </c>
      <c r="DB68" s="20" t="e">
        <f>(CS68+CU68+CW68+CY68+DA68)*#REF!</f>
        <v>#REF!</v>
      </c>
      <c r="DC68" s="8" t="s">
        <v>35</v>
      </c>
      <c r="DD68" s="4" t="e">
        <f>IF(DC68=#REF!,#REF!,0)</f>
        <v>#REF!</v>
      </c>
      <c r="DE68" s="8" t="s">
        <v>36</v>
      </c>
      <c r="DF68" s="4" t="e">
        <f>IF(DE68=#REF!,#REF!,0)</f>
        <v>#REF!</v>
      </c>
      <c r="DH68" s="4" t="e">
        <f>IF(DG68=#REF!,#REF!,0)</f>
        <v>#REF!</v>
      </c>
      <c r="DI68" s="19" t="e">
        <f>(DD68+DF68+DH68)*#REF!</f>
        <v>#REF!</v>
      </c>
      <c r="DK68" s="4" t="e">
        <f>IF(DJ68=#REF!,#REF!,0)</f>
        <v>#REF!</v>
      </c>
      <c r="DL68" s="8" t="s">
        <v>39</v>
      </c>
      <c r="DM68" s="4" t="e">
        <f>IF(DL68=#REF!,#REF!,0)</f>
        <v>#REF!</v>
      </c>
      <c r="DN68" s="8" t="s">
        <v>40</v>
      </c>
      <c r="DO68" s="4" t="e">
        <f>IF(DN68=#REF!,#REF!,0)</f>
        <v>#REF!</v>
      </c>
      <c r="DQ68" s="4" t="e">
        <f>IF(DP68=#REF!,#REF!,0)</f>
        <v>#REF!</v>
      </c>
      <c r="DS68" s="4" t="e">
        <f>IF(DR68=#REF!,#REF!,0)</f>
        <v>#REF!</v>
      </c>
      <c r="DU68" s="4" t="e">
        <f>IF(DT68=#REF!,#REF!,0)</f>
        <v>#REF!</v>
      </c>
      <c r="DV68" s="19" t="e">
        <f>(DK68+DM68+DO68+DQ68+DS68+DU68)*#REF!</f>
        <v>#REF!</v>
      </c>
      <c r="DW68" s="28" t="e">
        <f t="shared" si="30"/>
        <v>#REF!</v>
      </c>
      <c r="DX68" s="8" t="s">
        <v>42</v>
      </c>
      <c r="DY68" s="4" t="e">
        <f>IF(DX68=#REF!,#REF!,0)</f>
        <v>#REF!</v>
      </c>
      <c r="DZ68" s="8" t="s">
        <v>43</v>
      </c>
      <c r="EA68" s="4" t="e">
        <f>IF(DZ68=#REF!,#REF!,0)</f>
        <v>#REF!</v>
      </c>
      <c r="EC68" s="4" t="e">
        <f>IF(EB68=#REF!,#REF!,0)</f>
        <v>#REF!</v>
      </c>
      <c r="ED68" s="8" t="s">
        <v>45</v>
      </c>
      <c r="EE68" s="4" t="e">
        <f>IF(ED68=#REF!,#REF!,0)</f>
        <v>#REF!</v>
      </c>
      <c r="EG68" s="4" t="e">
        <f>IF(EF68=#REF!,#REF!,0)</f>
        <v>#REF!</v>
      </c>
      <c r="EH68" s="19" t="e">
        <f>(DY68+EA68+EC68+EE68+EG68)*#REF!</f>
        <v>#REF!</v>
      </c>
      <c r="EI68" s="8" t="s">
        <v>130</v>
      </c>
      <c r="EJ68" s="4" t="e">
        <f>VLOOKUP(EI68,#REF!,2,FALSE)</f>
        <v>#REF!</v>
      </c>
      <c r="EK68" s="19" t="e">
        <f>EJ68*#REF!</f>
        <v>#REF!</v>
      </c>
      <c r="EL68" s="28" t="e">
        <f t="shared" si="31"/>
        <v>#REF!</v>
      </c>
      <c r="EN68" s="4" t="e">
        <f>IF(EM68=#REF!,#REF!,0)</f>
        <v>#REF!</v>
      </c>
      <c r="EP68" s="4" t="e">
        <f>IF(EO68=#REF!,#REF!,0)</f>
        <v>#REF!</v>
      </c>
      <c r="ER68" s="4" t="e">
        <f>IF(EQ68=#REF!,#REF!,0)</f>
        <v>#REF!</v>
      </c>
      <c r="ET68" s="4" t="e">
        <f>IF(ES68=#REF!,#REF!,0)</f>
        <v>#REF!</v>
      </c>
      <c r="EU68" s="19" t="e">
        <f>(EN68+EP68+ER68+ET68)*#REF!</f>
        <v>#REF!</v>
      </c>
      <c r="EW68" s="4" t="e">
        <f>IF(EV68=#REF!,#REF!,0)</f>
        <v>#REF!</v>
      </c>
      <c r="EX68" s="8" t="s">
        <v>133</v>
      </c>
      <c r="EY68" s="4" t="e">
        <f>IF(EX68=#REF!,#REF!,0)</f>
        <v>#REF!</v>
      </c>
      <c r="FA68" s="4" t="e">
        <f>IF(EZ68=#REF!,#REF!,0)</f>
        <v>#REF!</v>
      </c>
      <c r="FB68" s="19" t="e">
        <f>(EW68+EY68+FA68)*#REF!</f>
        <v>#REF!</v>
      </c>
      <c r="FC68" s="30" t="e">
        <f t="shared" si="32"/>
        <v>#REF!</v>
      </c>
      <c r="FD68" s="28" t="e">
        <f t="shared" si="33"/>
        <v>#REF!</v>
      </c>
      <c r="FF68" s="4" t="e">
        <f>IF(FE68=#REF!,#REF!,0)</f>
        <v>#REF!</v>
      </c>
      <c r="FG68" s="8" t="s">
        <v>134</v>
      </c>
      <c r="FH68" s="4" t="e">
        <f>IF(FG68=#REF!,#REF!,0)</f>
        <v>#REF!</v>
      </c>
      <c r="FI68" s="8" t="s">
        <v>135</v>
      </c>
      <c r="FJ68" s="4" t="e">
        <f>IF(FI68=#REF!,#REF!,0)</f>
        <v>#REF!</v>
      </c>
      <c r="FK68" s="8" t="s">
        <v>136</v>
      </c>
      <c r="FL68" s="4" t="e">
        <f>IF(FK68=#REF!,#REF!,0)</f>
        <v>#REF!</v>
      </c>
      <c r="FN68" s="4" t="e">
        <f>IF(FM68=#REF!,#REF!,0)</f>
        <v>#REF!</v>
      </c>
      <c r="FP68" s="4" t="e">
        <f>IF(FO68=#REF!,#REF!,0)</f>
        <v>#REF!</v>
      </c>
      <c r="FR68" s="4" t="e">
        <f>IF(FQ68=#REF!,#REF!,0)</f>
        <v>#REF!</v>
      </c>
      <c r="FS68" s="19" t="e">
        <f>(FF68+FH68+FJ68+FL68+FN68+FP68+FR68)*#REF!</f>
        <v>#REF!</v>
      </c>
      <c r="FU68" s="4" t="e">
        <f>IF(FT68=#REF!,#REF!,0)</f>
        <v>#REF!</v>
      </c>
      <c r="FV68" s="8" t="s">
        <v>137</v>
      </c>
      <c r="FW68" s="4" t="e">
        <f>IF(FV68=#REF!,#REF!,0)</f>
        <v>#REF!</v>
      </c>
      <c r="FX68" s="8" t="s">
        <v>176</v>
      </c>
      <c r="FY68" s="4" t="e">
        <f>IF(FX68=#REF!,#REF!,0)</f>
        <v>#REF!</v>
      </c>
      <c r="FZ68" s="8" t="s">
        <v>138</v>
      </c>
      <c r="GA68" s="4" t="e">
        <f>IF(FZ68=#REF!,#REF!,0)</f>
        <v>#REF!</v>
      </c>
      <c r="GB68" s="8" t="s">
        <v>177</v>
      </c>
      <c r="GC68" s="4" t="e">
        <f>IF(GB68=#REF!,#REF!,0)</f>
        <v>#REF!</v>
      </c>
      <c r="GD68" s="8" t="s">
        <v>139</v>
      </c>
      <c r="GE68" s="4" t="e">
        <f>IF(GD68=#REF!,#REF!,0)</f>
        <v>#REF!</v>
      </c>
      <c r="GG68" s="4" t="e">
        <f>IF(GF68=#REF!,#REF!,0)</f>
        <v>#REF!</v>
      </c>
      <c r="GH68" s="8" t="s">
        <v>178</v>
      </c>
      <c r="GI68" s="4" t="e">
        <f>IF(GH68=#REF!,#REF!,0)</f>
        <v>#REF!</v>
      </c>
      <c r="GJ68" s="8" t="s">
        <v>206</v>
      </c>
      <c r="GK68" s="4" t="e">
        <f>IF(GJ68=#REF!,#REF!,0)</f>
        <v>#REF!</v>
      </c>
      <c r="GL68" s="8" t="s">
        <v>179</v>
      </c>
      <c r="GM68" s="4" t="e">
        <f>IF(GL68=#REF!,#REF!,0)</f>
        <v>#REF!</v>
      </c>
      <c r="GN68" s="19" t="e">
        <f>(FU68+FW68+FY68+GA68+GC68+GE68+GG68+GI68+GK68+GM68)*#REF!</f>
        <v>#REF!</v>
      </c>
      <c r="GO68" s="8" t="s">
        <v>55</v>
      </c>
      <c r="GP68" s="4" t="e">
        <f>IF(GO68=#REF!,#REF!,0)</f>
        <v>#REF!</v>
      </c>
      <c r="GR68" s="4" t="e">
        <f>IF(GQ68=#REF!,#REF!,0)</f>
        <v>#REF!</v>
      </c>
      <c r="GT68" s="4" t="e">
        <f>IF(GS68=#REF!,#REF!,0)</f>
        <v>#REF!</v>
      </c>
      <c r="GU68" s="8" t="s">
        <v>58</v>
      </c>
      <c r="GV68" s="4" t="e">
        <f>IF(GU68=#REF!,#REF!,0)</f>
        <v>#REF!</v>
      </c>
      <c r="GW68" s="8" t="s">
        <v>59</v>
      </c>
      <c r="GX68" s="4" t="e">
        <f>IF(GW68=#REF!,#REF!,0)</f>
        <v>#REF!</v>
      </c>
      <c r="GY68" s="18" t="e">
        <f>(GP68+GR68+GT68+GV68+GX68)*#REF!</f>
        <v>#REF!</v>
      </c>
      <c r="HA68" s="4" t="e">
        <f>IF(GZ68=#REF!,#REF!,0)</f>
        <v>#REF!</v>
      </c>
      <c r="HC68" s="4" t="e">
        <f>IF(HB68=#REF!,#REF!,0)</f>
        <v>#REF!</v>
      </c>
      <c r="HE68" s="4" t="e">
        <f>IF(HD68=#REF!,#REF!,0)</f>
        <v>#REF!</v>
      </c>
      <c r="HG68" s="4" t="e">
        <f>IF(HF68=#REF!,#REF!,0)</f>
        <v>#REF!</v>
      </c>
      <c r="HI68" s="4" t="e">
        <f>IF(HH68=#REF!,#REF!,0)</f>
        <v>#REF!</v>
      </c>
      <c r="HK68" s="4" t="e">
        <f>IF(HJ68=#REF!,#REF!,0)</f>
        <v>#REF!</v>
      </c>
      <c r="HM68" s="4" t="e">
        <f>IF(HL68=#REF!,#REF!,0)</f>
        <v>#REF!</v>
      </c>
      <c r="HO68" s="4" t="e">
        <f>IF(HN68=#REF!,#REF!,0)</f>
        <v>#REF!</v>
      </c>
      <c r="HP68" s="18" t="e">
        <f>(HA68+HC68+HE68+HG68+HI68+HK68+HM68+HO68)*#REF!</f>
        <v>#REF!</v>
      </c>
      <c r="HQ68" s="28" t="e">
        <f t="shared" si="34"/>
        <v>#REF!</v>
      </c>
      <c r="HR68" s="8" t="s">
        <v>140</v>
      </c>
      <c r="HS68" s="4" t="e">
        <f>VLOOKUP(HR68,#REF!,2,FALSE)</f>
        <v>#REF!</v>
      </c>
      <c r="HT68" s="19" t="e">
        <f>HS68*#REF!</f>
        <v>#REF!</v>
      </c>
      <c r="HU68" s="8" t="s">
        <v>141</v>
      </c>
      <c r="HV68" s="4" t="e">
        <f>IF(HU68=#REF!,#REF!,0)</f>
        <v>#REF!</v>
      </c>
      <c r="HW68" s="8" t="s">
        <v>69</v>
      </c>
      <c r="HX68" s="4" t="e">
        <f>IF(HW68=#REF!,#REF!,0)</f>
        <v>#REF!</v>
      </c>
      <c r="HZ68" s="4" t="e">
        <f>IF(HY68=#REF!,#REF!,0)</f>
        <v>#REF!</v>
      </c>
      <c r="IB68" s="4" t="e">
        <f>IF(IA68=#REF!,#REF!,0)</f>
        <v>#REF!</v>
      </c>
      <c r="ID68" s="4" t="e">
        <f>IF(IC68=#REF!,#REF!,0)</f>
        <v>#REF!</v>
      </c>
      <c r="IF68" s="4" t="e">
        <f>IF(IE68=#REF!,#REF!,0)</f>
        <v>#REF!</v>
      </c>
      <c r="IH68" s="4" t="e">
        <f>IF(IG68=#REF!,#REF!,0)</f>
        <v>#REF!</v>
      </c>
      <c r="IJ68" s="4" t="e">
        <f>IF(II68=#REF!,#REF!,0)</f>
        <v>#REF!</v>
      </c>
      <c r="IL68" s="4" t="e">
        <f>IF(IK68=#REF!,#REF!,0)</f>
        <v>#REF!</v>
      </c>
      <c r="IM68" s="19" t="e">
        <f>(HV68+HX68+HZ68+IB68+ID68+IF68+IH68+IJ68+IL68)*#REF!</f>
        <v>#REF!</v>
      </c>
      <c r="IO68" s="4" t="e">
        <f>IF(IN68=#REF!,#REF!,0)</f>
        <v>#REF!</v>
      </c>
      <c r="IQ68" s="4" t="e">
        <f>IF(IP68=#REF!,#REF!,0)</f>
        <v>#REF!</v>
      </c>
      <c r="IS68" s="4" t="e">
        <f>IF(IR68=#REF!,#REF!,0)</f>
        <v>#REF!</v>
      </c>
      <c r="IU68" s="4" t="e">
        <f>IF(IT68=#REF!,#REF!,0)</f>
        <v>#REF!</v>
      </c>
      <c r="IV68" s="19" t="e">
        <f>(IO68+IQ68+IS68+IU68)*#REF!</f>
        <v>#REF!</v>
      </c>
      <c r="IW68" s="8" t="s">
        <v>79</v>
      </c>
      <c r="IX68" s="4" t="e">
        <f>IF(IW68=#REF!,#REF!,0)</f>
        <v>#REF!</v>
      </c>
      <c r="IZ68" s="4" t="e">
        <f>IF(IY68=#REF!,#REF!,0)</f>
        <v>#REF!</v>
      </c>
      <c r="JA68" s="8" t="s">
        <v>9</v>
      </c>
      <c r="JB68" s="4" t="e">
        <f>IF(JA68=#REF!,#REF!,0)</f>
        <v>#REF!</v>
      </c>
      <c r="JC68" s="19" t="e">
        <f>(IX68+IZ68+JB68)*#REF!</f>
        <v>#REF!</v>
      </c>
      <c r="JD68" s="28" t="e">
        <f t="shared" si="35"/>
        <v>#REF!</v>
      </c>
      <c r="JE68" s="8" t="s">
        <v>216</v>
      </c>
      <c r="JF68" s="4" t="e">
        <f>VLOOKUP(JE68,#REF!,2,FALSE)</f>
        <v>#REF!</v>
      </c>
      <c r="JG68" s="19" t="e">
        <f>JF68*#REF!</f>
        <v>#REF!</v>
      </c>
      <c r="JH68" s="8" t="s">
        <v>82</v>
      </c>
      <c r="JI68" s="4" t="e">
        <f>IF(JH68=#REF!,#REF!,0)</f>
        <v>#REF!</v>
      </c>
      <c r="JK68" s="4" t="e">
        <f>IF(JJ68=#REF!,#REF!,0)</f>
        <v>#REF!</v>
      </c>
      <c r="JM68" s="4" t="e">
        <f>IF(JL68=#REF!,#REF!,0)</f>
        <v>#REF!</v>
      </c>
      <c r="JO68" s="4" t="e">
        <f>IF(JN68=#REF!,#REF!,0)</f>
        <v>#REF!</v>
      </c>
      <c r="JP68" s="18" t="e">
        <f>(JI68+JK68+JM68+JO68)*#REF!</f>
        <v>#REF!</v>
      </c>
      <c r="JQ68" s="8" t="s">
        <v>86</v>
      </c>
      <c r="JR68" s="4" t="e">
        <f>IF(JQ68=#REF!,#REF!,0)</f>
        <v>#REF!</v>
      </c>
      <c r="JS68" s="8" t="s">
        <v>87</v>
      </c>
      <c r="JT68" s="4" t="e">
        <f>IF(JS68=#REF!,#REF!,0)</f>
        <v>#REF!</v>
      </c>
      <c r="JV68" s="4" t="e">
        <f>IF(JU68=#REF!,#REF!,0)</f>
        <v>#REF!</v>
      </c>
      <c r="JW68" s="20" t="e">
        <f>(JR68+JT68+JV68)*#REF!</f>
        <v>#REF!</v>
      </c>
      <c r="JX68" s="11" t="s">
        <v>144</v>
      </c>
      <c r="JY68" s="11" t="s">
        <v>144</v>
      </c>
      <c r="JZ68" s="11" t="s">
        <v>144</v>
      </c>
      <c r="KA68" s="11" t="s">
        <v>144</v>
      </c>
      <c r="KB68" s="11" t="s">
        <v>144</v>
      </c>
      <c r="KC68" s="11" t="s">
        <v>144</v>
      </c>
      <c r="KD68" s="11">
        <v>0</v>
      </c>
      <c r="KE68" s="11">
        <v>15</v>
      </c>
      <c r="KF68" s="11">
        <v>18</v>
      </c>
      <c r="KG68" s="11">
        <v>11</v>
      </c>
      <c r="KH68" s="11">
        <v>0</v>
      </c>
      <c r="KI68" s="11">
        <v>150</v>
      </c>
      <c r="KJ68" s="11">
        <v>2829</v>
      </c>
      <c r="KK68" s="11">
        <v>433</v>
      </c>
      <c r="KL68" s="11">
        <v>1985631</v>
      </c>
      <c r="KM68" s="11">
        <v>2084006.16</v>
      </c>
      <c r="KN68" s="11">
        <v>1030186.7</v>
      </c>
      <c r="KO68" s="11">
        <v>1653291.69</v>
      </c>
      <c r="KP68" s="11">
        <v>974086.7</v>
      </c>
      <c r="KQ68" s="11">
        <v>447759.57</v>
      </c>
      <c r="KR68" s="11">
        <v>0</v>
      </c>
      <c r="KS68" s="11">
        <v>2</v>
      </c>
      <c r="KT68" s="11">
        <v>16</v>
      </c>
      <c r="KU68" s="11">
        <v>13</v>
      </c>
      <c r="KV68" s="11" t="s">
        <v>146</v>
      </c>
      <c r="KW68" s="11" t="s">
        <v>147</v>
      </c>
    </row>
    <row r="69" spans="1:309" x14ac:dyDescent="0.25">
      <c r="A69" s="39">
        <v>47</v>
      </c>
      <c r="B69" s="11" t="s">
        <v>475</v>
      </c>
      <c r="C69" s="39" t="s">
        <v>1825</v>
      </c>
      <c r="D69" s="39" t="s">
        <v>433</v>
      </c>
      <c r="E69" s="39" t="s">
        <v>434</v>
      </c>
      <c r="F69" s="39" t="s">
        <v>435</v>
      </c>
      <c r="G69" s="39" t="s">
        <v>474</v>
      </c>
      <c r="H69" s="39" t="s">
        <v>437</v>
      </c>
      <c r="I69" s="39" t="s">
        <v>438</v>
      </c>
      <c r="J69" s="39" t="s">
        <v>1812</v>
      </c>
      <c r="K69" s="39" t="s">
        <v>1703</v>
      </c>
      <c r="L69" s="41" t="e">
        <f t="shared" si="24"/>
        <v>#REF!</v>
      </c>
      <c r="M69" s="36" t="e">
        <f t="shared" si="25"/>
        <v>#REF!</v>
      </c>
      <c r="N69" s="33" t="e">
        <f t="shared" si="26"/>
        <v>#REF!</v>
      </c>
      <c r="O69" s="23" t="e">
        <f t="shared" si="27"/>
        <v>#REF!</v>
      </c>
      <c r="P69" s="8" t="s">
        <v>154</v>
      </c>
      <c r="Q69" s="14" t="e">
        <f>VLOOKUP(P69,#REF!,2,FALSE)</f>
        <v>#REF!</v>
      </c>
      <c r="R69" s="8" t="s">
        <v>154</v>
      </c>
      <c r="S69" s="14" t="e">
        <f>VLOOKUP(R69,#REF!,2,FALSE)</f>
        <v>#REF!</v>
      </c>
      <c r="T69" s="15" t="e">
        <f>(Q69+S69)*#REF!</f>
        <v>#REF!</v>
      </c>
      <c r="U69" s="8" t="s">
        <v>7</v>
      </c>
      <c r="V69" s="10" t="e">
        <f>IF(U69=#REF!,#REF!,0)</f>
        <v>#REF!</v>
      </c>
      <c r="W69" s="8" t="s">
        <v>8</v>
      </c>
      <c r="X69" s="10" t="e">
        <f>IF(W69=#REF!,#REF!,0)</f>
        <v>#REF!</v>
      </c>
      <c r="Z69" s="10" t="e">
        <f>IF(Y69=#REF!,#REF!,0)</f>
        <v>#REF!</v>
      </c>
      <c r="AA69" s="8" t="s">
        <v>7</v>
      </c>
      <c r="AB69" s="10" t="e">
        <f>IF(AA69=#REF!,#REF!,0)</f>
        <v>#REF!</v>
      </c>
      <c r="AC69" s="8" t="s">
        <v>8</v>
      </c>
      <c r="AD69" s="10" t="e">
        <f>IF(AC69=#REF!,#REF!,0)</f>
        <v>#REF!</v>
      </c>
      <c r="AE69" s="8" t="s">
        <v>9</v>
      </c>
      <c r="AF69" s="10" t="e">
        <f>IF(AE69=#REF!,#REF!,0)</f>
        <v>#REF!</v>
      </c>
      <c r="AG69" s="8" t="s">
        <v>7</v>
      </c>
      <c r="AH69" s="10" t="e">
        <f>IF(AG69=#REF!,#REF!,0)</f>
        <v>#REF!</v>
      </c>
      <c r="AJ69" s="10" t="e">
        <f>IF(AI69=#REF!,#REF!,0)</f>
        <v>#REF!</v>
      </c>
      <c r="AL69" s="10" t="e">
        <f>IF(AK69=#REF!,#REF!,0)</f>
        <v>#REF!</v>
      </c>
      <c r="AM69" s="17" t="e">
        <f>(V69+X69+Z69+AB69+AD69+AF69+AH69+AJ69+AL69)*#REF!</f>
        <v>#REF!</v>
      </c>
      <c r="AN69" s="27" t="e">
        <f t="shared" si="28"/>
        <v>#REF!</v>
      </c>
      <c r="AP69" s="4" t="e">
        <f>IF(AO69=#REF!,#REF!,0)</f>
        <v>#REF!</v>
      </c>
      <c r="AR69" s="4" t="e">
        <f>IF(AQ69=#REF!,#REF!,0)</f>
        <v>#REF!</v>
      </c>
      <c r="AS69" s="8" t="s">
        <v>12</v>
      </c>
      <c r="AT69" s="4" t="e">
        <f>IF(AS69=#REF!,#REF!,0)</f>
        <v>#REF!</v>
      </c>
      <c r="AV69" s="4" t="e">
        <f>IF(AU69=#REF!,#REF!,0)</f>
        <v>#REF!</v>
      </c>
      <c r="AX69" s="4" t="e">
        <f>IF(AW69=#REF!,#REF!,0)</f>
        <v>#REF!</v>
      </c>
      <c r="AY69" s="8" t="s">
        <v>15</v>
      </c>
      <c r="AZ69" s="4" t="e">
        <f>IF(AY69=#REF!,#REF!,0)</f>
        <v>#REF!</v>
      </c>
      <c r="BA69" s="20" t="e">
        <f>(AP69+AR69+AT69+AV69+AX69+AZ69)*#REF!</f>
        <v>#REF!</v>
      </c>
      <c r="BB69" s="8" t="s">
        <v>204</v>
      </c>
      <c r="BC69" s="4" t="e">
        <f>VLOOKUP(BB69,#REF!,2,FALSE)</f>
        <v>#REF!</v>
      </c>
      <c r="BD69" s="20" t="e">
        <f>BC69*#REF!</f>
        <v>#REF!</v>
      </c>
      <c r="BE69" s="8" t="s">
        <v>214</v>
      </c>
      <c r="BF69" s="4" t="e">
        <f>VLOOKUP(BE69,#REF!,2,0)</f>
        <v>#REF!</v>
      </c>
      <c r="BG69" s="20" t="e">
        <f>BF69*#REF!</f>
        <v>#REF!</v>
      </c>
      <c r="BH69" s="8" t="s">
        <v>170</v>
      </c>
      <c r="BI69" s="4" t="e">
        <f>VLOOKUP(BH69,#REF!,2,FALSE)</f>
        <v>#REF!</v>
      </c>
      <c r="BJ69" s="19" t="e">
        <f>BI69*#REF!</f>
        <v>#REF!</v>
      </c>
      <c r="BK69" s="8" t="s">
        <v>196</v>
      </c>
      <c r="BL69" s="4" t="e">
        <f>VLOOKUP(BK69,#REF!,2,FALSE)</f>
        <v>#REF!</v>
      </c>
      <c r="BM69" s="8" t="s">
        <v>158</v>
      </c>
      <c r="BN69" s="4" t="e">
        <f>VLOOKUP(BM69,#REF!,2,FALSE)</f>
        <v>#REF!</v>
      </c>
      <c r="BO69" s="20" t="e">
        <f>(BL69+BN69)*#REF!</f>
        <v>#REF!</v>
      </c>
      <c r="BP69" s="28" t="e">
        <f t="shared" si="29"/>
        <v>#REF!</v>
      </c>
      <c r="BR69" s="4" t="e">
        <f>IF(BQ69=#REF!,#REF!,0)</f>
        <v>#REF!</v>
      </c>
      <c r="BT69" s="4" t="e">
        <f>IF(BS69=#REF!,#REF!,0)</f>
        <v>#REF!</v>
      </c>
      <c r="BV69" s="4" t="e">
        <f>IF(BU69=#REF!,#REF!,0)</f>
        <v>#REF!</v>
      </c>
      <c r="BX69" s="4" t="e">
        <f>IF(BW69=#REF!,#REF!,0)</f>
        <v>#REF!</v>
      </c>
      <c r="BZ69" s="4" t="e">
        <f>IF(BY69=#REF!,#REF!,0)</f>
        <v>#REF!</v>
      </c>
      <c r="CB69" s="4" t="e">
        <f>IF(CA69=#REF!,#REF!,0)</f>
        <v>#REF!</v>
      </c>
      <c r="CD69" s="4" t="e">
        <f>IF(CC69=#REF!,#REF!,0)</f>
        <v>#REF!</v>
      </c>
      <c r="CF69" s="4" t="e">
        <f>IF(CE69=#REF!,#REF!,0)</f>
        <v>#REF!</v>
      </c>
      <c r="CG69" s="20" t="e">
        <f>(BR69+BT69+BV69+BX69+BZ69+CB69+CD69+CF69)*#REF!</f>
        <v>#REF!</v>
      </c>
      <c r="CH69" s="8" t="s">
        <v>27</v>
      </c>
      <c r="CI69" s="4" t="e">
        <f>IF(CH69=#REF!,#REF!,0)</f>
        <v>#REF!</v>
      </c>
      <c r="CK69" s="4" t="e">
        <f>IF(CJ69=#REF!,#REF!,0)</f>
        <v>#REF!</v>
      </c>
      <c r="CM69" s="4" t="e">
        <f>IF(CL69=#REF!,#REF!,0)</f>
        <v>#REF!</v>
      </c>
      <c r="CN69" s="20" t="e">
        <f>(CI69+CK69+CM69)*#REF!</f>
        <v>#REF!</v>
      </c>
      <c r="CO69" s="8" t="s">
        <v>291</v>
      </c>
      <c r="CP69" s="4" t="e">
        <f>VLOOKUP(CO69,#REF!,2,FALSE)</f>
        <v>#REF!</v>
      </c>
      <c r="CQ69" s="20" t="e">
        <f>CP69*#REF!</f>
        <v>#REF!</v>
      </c>
      <c r="CR69" s="8" t="s">
        <v>229</v>
      </c>
      <c r="CS69" s="4" t="e">
        <f>VLOOKUP(CR69,#REF!,2,FALSE)</f>
        <v>#REF!</v>
      </c>
      <c r="CT69" s="8" t="s">
        <v>31</v>
      </c>
      <c r="CU69" s="4" t="e">
        <f>IF(CT69=#REF!,#REF!,0)</f>
        <v>#REF!</v>
      </c>
      <c r="CW69" s="4" t="e">
        <f>IF(CV69=#REF!,#REF!,0)</f>
        <v>#REF!</v>
      </c>
      <c r="CY69" s="4" t="e">
        <f>IF(CX69=#REF!,#REF!,0)</f>
        <v>#REF!</v>
      </c>
      <c r="DA69" s="4" t="e">
        <f>IF(CZ69=#REF!,#REF!,0)</f>
        <v>#REF!</v>
      </c>
      <c r="DB69" s="20" t="e">
        <f>(CS69+CU69+CW69+CY69+DA69)*#REF!</f>
        <v>#REF!</v>
      </c>
      <c r="DC69" s="8" t="s">
        <v>35</v>
      </c>
      <c r="DD69" s="4" t="e">
        <f>IF(DC69=#REF!,#REF!,0)</f>
        <v>#REF!</v>
      </c>
      <c r="DE69" s="8" t="s">
        <v>36</v>
      </c>
      <c r="DF69" s="4" t="e">
        <f>IF(DE69=#REF!,#REF!,0)</f>
        <v>#REF!</v>
      </c>
      <c r="DH69" s="4" t="e">
        <f>IF(DG69=#REF!,#REF!,0)</f>
        <v>#REF!</v>
      </c>
      <c r="DI69" s="19" t="e">
        <f>(DD69+DF69+DH69)*#REF!</f>
        <v>#REF!</v>
      </c>
      <c r="DK69" s="4" t="e">
        <f>IF(DJ69=#REF!,#REF!,0)</f>
        <v>#REF!</v>
      </c>
      <c r="DL69" s="8" t="s">
        <v>39</v>
      </c>
      <c r="DM69" s="4" t="e">
        <f>IF(DL69=#REF!,#REF!,0)</f>
        <v>#REF!</v>
      </c>
      <c r="DN69" s="8" t="s">
        <v>40</v>
      </c>
      <c r="DO69" s="4" t="e">
        <f>IF(DN69=#REF!,#REF!,0)</f>
        <v>#REF!</v>
      </c>
      <c r="DQ69" s="4" t="e">
        <f>IF(DP69=#REF!,#REF!,0)</f>
        <v>#REF!</v>
      </c>
      <c r="DS69" s="4" t="e">
        <f>IF(DR69=#REF!,#REF!,0)</f>
        <v>#REF!</v>
      </c>
      <c r="DU69" s="4" t="e">
        <f>IF(DT69=#REF!,#REF!,0)</f>
        <v>#REF!</v>
      </c>
      <c r="DV69" s="19" t="e">
        <f>(DK69+DM69+DO69+DQ69+DS69+DU69)*#REF!</f>
        <v>#REF!</v>
      </c>
      <c r="DW69" s="28" t="e">
        <f t="shared" si="30"/>
        <v>#REF!</v>
      </c>
      <c r="DX69" s="8" t="s">
        <v>42</v>
      </c>
      <c r="DY69" s="4" t="e">
        <f>IF(DX69=#REF!,#REF!,0)</f>
        <v>#REF!</v>
      </c>
      <c r="DZ69" s="8" t="s">
        <v>43</v>
      </c>
      <c r="EA69" s="4" t="e">
        <f>IF(DZ69=#REF!,#REF!,0)</f>
        <v>#REF!</v>
      </c>
      <c r="EC69" s="4" t="e">
        <f>IF(EB69=#REF!,#REF!,0)</f>
        <v>#REF!</v>
      </c>
      <c r="ED69" s="8" t="s">
        <v>45</v>
      </c>
      <c r="EE69" s="4" t="e">
        <f>IF(ED69=#REF!,#REF!,0)</f>
        <v>#REF!</v>
      </c>
      <c r="EG69" s="4" t="e">
        <f>IF(EF69=#REF!,#REF!,0)</f>
        <v>#REF!</v>
      </c>
      <c r="EH69" s="19" t="e">
        <f>(DY69+EA69+EC69+EE69+EG69)*#REF!</f>
        <v>#REF!</v>
      </c>
      <c r="EI69" s="8" t="s">
        <v>130</v>
      </c>
      <c r="EJ69" s="4" t="e">
        <f>VLOOKUP(EI69,#REF!,2,FALSE)</f>
        <v>#REF!</v>
      </c>
      <c r="EK69" s="19" t="e">
        <f>EJ69*#REF!</f>
        <v>#REF!</v>
      </c>
      <c r="EL69" s="28" t="e">
        <f t="shared" si="31"/>
        <v>#REF!</v>
      </c>
      <c r="EN69" s="4" t="e">
        <f>IF(EM69=#REF!,#REF!,0)</f>
        <v>#REF!</v>
      </c>
      <c r="EP69" s="4" t="e">
        <f>IF(EO69=#REF!,#REF!,0)</f>
        <v>#REF!</v>
      </c>
      <c r="ER69" s="4" t="e">
        <f>IF(EQ69=#REF!,#REF!,0)</f>
        <v>#REF!</v>
      </c>
      <c r="ET69" s="4" t="e">
        <f>IF(ES69=#REF!,#REF!,0)</f>
        <v>#REF!</v>
      </c>
      <c r="EU69" s="19" t="e">
        <f>(EN69+EP69+ER69+ET69)*#REF!</f>
        <v>#REF!</v>
      </c>
      <c r="EW69" s="4" t="e">
        <f>IF(EV69=#REF!,#REF!,0)</f>
        <v>#REF!</v>
      </c>
      <c r="EX69" s="8" t="s">
        <v>133</v>
      </c>
      <c r="EY69" s="4" t="e">
        <f>IF(EX69=#REF!,#REF!,0)</f>
        <v>#REF!</v>
      </c>
      <c r="FA69" s="4" t="e">
        <f>IF(EZ69=#REF!,#REF!,0)</f>
        <v>#REF!</v>
      </c>
      <c r="FB69" s="19" t="e">
        <f>(EW69+EY69+FA69)*#REF!</f>
        <v>#REF!</v>
      </c>
      <c r="FC69" s="30" t="e">
        <f t="shared" si="32"/>
        <v>#REF!</v>
      </c>
      <c r="FD69" s="28" t="e">
        <f t="shared" si="33"/>
        <v>#REF!</v>
      </c>
      <c r="FF69" s="4" t="e">
        <f>IF(FE69=#REF!,#REF!,0)</f>
        <v>#REF!</v>
      </c>
      <c r="FG69" s="8" t="s">
        <v>134</v>
      </c>
      <c r="FH69" s="4" t="e">
        <f>IF(FG69=#REF!,#REF!,0)</f>
        <v>#REF!</v>
      </c>
      <c r="FI69" s="8" t="s">
        <v>135</v>
      </c>
      <c r="FJ69" s="4" t="e">
        <f>IF(FI69=#REF!,#REF!,0)</f>
        <v>#REF!</v>
      </c>
      <c r="FK69" s="8" t="s">
        <v>136</v>
      </c>
      <c r="FL69" s="4" t="e">
        <f>IF(FK69=#REF!,#REF!,0)</f>
        <v>#REF!</v>
      </c>
      <c r="FN69" s="4" t="e">
        <f>IF(FM69=#REF!,#REF!,0)</f>
        <v>#REF!</v>
      </c>
      <c r="FP69" s="4" t="e">
        <f>IF(FO69=#REF!,#REF!,0)</f>
        <v>#REF!</v>
      </c>
      <c r="FR69" s="4" t="e">
        <f>IF(FQ69=#REF!,#REF!,0)</f>
        <v>#REF!</v>
      </c>
      <c r="FS69" s="19" t="e">
        <f>(FF69+FH69+FJ69+FL69+FN69+FP69+FR69)*#REF!</f>
        <v>#REF!</v>
      </c>
      <c r="FU69" s="4" t="e">
        <f>IF(FT69=#REF!,#REF!,0)</f>
        <v>#REF!</v>
      </c>
      <c r="FW69" s="4" t="e">
        <f>IF(FV69=#REF!,#REF!,0)</f>
        <v>#REF!</v>
      </c>
      <c r="FY69" s="4" t="e">
        <f>IF(FX69=#REF!,#REF!,0)</f>
        <v>#REF!</v>
      </c>
      <c r="GA69" s="4" t="e">
        <f>IF(FZ69=#REF!,#REF!,0)</f>
        <v>#REF!</v>
      </c>
      <c r="GC69" s="4" t="e">
        <f>IF(GB69=#REF!,#REF!,0)</f>
        <v>#REF!</v>
      </c>
      <c r="GE69" s="4" t="e">
        <f>IF(GD69=#REF!,#REF!,0)</f>
        <v>#REF!</v>
      </c>
      <c r="GG69" s="4" t="e">
        <f>IF(GF69=#REF!,#REF!,0)</f>
        <v>#REF!</v>
      </c>
      <c r="GI69" s="4" t="e">
        <f>IF(GH69=#REF!,#REF!,0)</f>
        <v>#REF!</v>
      </c>
      <c r="GK69" s="4" t="e">
        <f>IF(GJ69=#REF!,#REF!,0)</f>
        <v>#REF!</v>
      </c>
      <c r="GM69" s="4" t="e">
        <f>IF(GL69=#REF!,#REF!,0)</f>
        <v>#REF!</v>
      </c>
      <c r="GN69" s="19" t="e">
        <f>(FU69+FW69+FY69+GA69+GC69+GE69+GG69+GI69+GK69+GM69)*#REF!</f>
        <v>#REF!</v>
      </c>
      <c r="GO69" s="8" t="s">
        <v>55</v>
      </c>
      <c r="GP69" s="4" t="e">
        <f>IF(GO69=#REF!,#REF!,0)</f>
        <v>#REF!</v>
      </c>
      <c r="GR69" s="4" t="e">
        <f>IF(GQ69=#REF!,#REF!,0)</f>
        <v>#REF!</v>
      </c>
      <c r="GT69" s="4" t="e">
        <f>IF(GS69=#REF!,#REF!,0)</f>
        <v>#REF!</v>
      </c>
      <c r="GU69" s="8" t="s">
        <v>58</v>
      </c>
      <c r="GV69" s="4" t="e">
        <f>IF(GU69=#REF!,#REF!,0)</f>
        <v>#REF!</v>
      </c>
      <c r="GW69" s="8" t="s">
        <v>59</v>
      </c>
      <c r="GX69" s="4" t="e">
        <f>IF(GW69=#REF!,#REF!,0)</f>
        <v>#REF!</v>
      </c>
      <c r="GY69" s="18" t="e">
        <f>(GP69+GR69+GT69+GV69+GX69)*#REF!</f>
        <v>#REF!</v>
      </c>
      <c r="HA69" s="4" t="e">
        <f>IF(GZ69=#REF!,#REF!,0)</f>
        <v>#REF!</v>
      </c>
      <c r="HC69" s="4" t="e">
        <f>IF(HB69=#REF!,#REF!,0)</f>
        <v>#REF!</v>
      </c>
      <c r="HE69" s="4" t="e">
        <f>IF(HD69=#REF!,#REF!,0)</f>
        <v>#REF!</v>
      </c>
      <c r="HG69" s="4" t="e">
        <f>IF(HF69=#REF!,#REF!,0)</f>
        <v>#REF!</v>
      </c>
      <c r="HI69" s="4" t="e">
        <f>IF(HH69=#REF!,#REF!,0)</f>
        <v>#REF!</v>
      </c>
      <c r="HK69" s="4" t="e">
        <f>IF(HJ69=#REF!,#REF!,0)</f>
        <v>#REF!</v>
      </c>
      <c r="HM69" s="4" t="e">
        <f>IF(HL69=#REF!,#REF!,0)</f>
        <v>#REF!</v>
      </c>
      <c r="HO69" s="4" t="e">
        <f>IF(HN69=#REF!,#REF!,0)</f>
        <v>#REF!</v>
      </c>
      <c r="HP69" s="18" t="e">
        <f>(HA69+HC69+HE69+HG69+HI69+HK69+HM69+HO69)*#REF!</f>
        <v>#REF!</v>
      </c>
      <c r="HQ69" s="28" t="e">
        <f t="shared" si="34"/>
        <v>#REF!</v>
      </c>
      <c r="HR69" s="8" t="s">
        <v>140</v>
      </c>
      <c r="HS69" s="4" t="e">
        <f>VLOOKUP(HR69,#REF!,2,FALSE)</f>
        <v>#REF!</v>
      </c>
      <c r="HT69" s="19" t="e">
        <f>HS69*#REF!</f>
        <v>#REF!</v>
      </c>
      <c r="HU69" s="8" t="s">
        <v>141</v>
      </c>
      <c r="HV69" s="4" t="e">
        <f>IF(HU69=#REF!,#REF!,0)</f>
        <v>#REF!</v>
      </c>
      <c r="HW69" s="8" t="s">
        <v>69</v>
      </c>
      <c r="HX69" s="4" t="e">
        <f>IF(HW69=#REF!,#REF!,0)</f>
        <v>#REF!</v>
      </c>
      <c r="HZ69" s="4" t="e">
        <f>IF(HY69=#REF!,#REF!,0)</f>
        <v>#REF!</v>
      </c>
      <c r="IB69" s="4" t="e">
        <f>IF(IA69=#REF!,#REF!,0)</f>
        <v>#REF!</v>
      </c>
      <c r="ID69" s="4" t="e">
        <f>IF(IC69=#REF!,#REF!,0)</f>
        <v>#REF!</v>
      </c>
      <c r="IF69" s="4" t="e">
        <f>IF(IE69=#REF!,#REF!,0)</f>
        <v>#REF!</v>
      </c>
      <c r="IH69" s="4" t="e">
        <f>IF(IG69=#REF!,#REF!,0)</f>
        <v>#REF!</v>
      </c>
      <c r="IJ69" s="4" t="e">
        <f>IF(II69=#REF!,#REF!,0)</f>
        <v>#REF!</v>
      </c>
      <c r="IL69" s="4" t="e">
        <f>IF(IK69=#REF!,#REF!,0)</f>
        <v>#REF!</v>
      </c>
      <c r="IM69" s="19" t="e">
        <f>(HV69+HX69+HZ69+IB69+ID69+IF69+IH69+IJ69+IL69)*#REF!</f>
        <v>#REF!</v>
      </c>
      <c r="IO69" s="4" t="e">
        <f>IF(IN69=#REF!,#REF!,0)</f>
        <v>#REF!</v>
      </c>
      <c r="IQ69" s="4" t="e">
        <f>IF(IP69=#REF!,#REF!,0)</f>
        <v>#REF!</v>
      </c>
      <c r="IS69" s="4" t="e">
        <f>IF(IR69=#REF!,#REF!,0)</f>
        <v>#REF!</v>
      </c>
      <c r="IU69" s="4" t="e">
        <f>IF(IT69=#REF!,#REF!,0)</f>
        <v>#REF!</v>
      </c>
      <c r="IV69" s="19" t="e">
        <f>(IO69+IQ69+IS69+IU69)*#REF!</f>
        <v>#REF!</v>
      </c>
      <c r="IW69" s="8" t="s">
        <v>79</v>
      </c>
      <c r="IX69" s="4" t="e">
        <f>IF(IW69=#REF!,#REF!,0)</f>
        <v>#REF!</v>
      </c>
      <c r="IZ69" s="4" t="e">
        <f>IF(IY69=#REF!,#REF!,0)</f>
        <v>#REF!</v>
      </c>
      <c r="JA69" s="8" t="s">
        <v>9</v>
      </c>
      <c r="JB69" s="4" t="e">
        <f>IF(JA69=#REF!,#REF!,0)</f>
        <v>#REF!</v>
      </c>
      <c r="JC69" s="19" t="e">
        <f>(IX69+IZ69+JB69)*#REF!</f>
        <v>#REF!</v>
      </c>
      <c r="JD69" s="28" t="e">
        <f t="shared" si="35"/>
        <v>#REF!</v>
      </c>
      <c r="JE69" s="8" t="s">
        <v>216</v>
      </c>
      <c r="JF69" s="4" t="e">
        <f>VLOOKUP(JE69,#REF!,2,FALSE)</f>
        <v>#REF!</v>
      </c>
      <c r="JG69" s="19" t="e">
        <f>JF69*#REF!</f>
        <v>#REF!</v>
      </c>
      <c r="JH69" s="8" t="s">
        <v>82</v>
      </c>
      <c r="JI69" s="4" t="e">
        <f>IF(JH69=#REF!,#REF!,0)</f>
        <v>#REF!</v>
      </c>
      <c r="JK69" s="4" t="e">
        <f>IF(JJ69=#REF!,#REF!,0)</f>
        <v>#REF!</v>
      </c>
      <c r="JM69" s="4" t="e">
        <f>IF(JL69=#REF!,#REF!,0)</f>
        <v>#REF!</v>
      </c>
      <c r="JO69" s="4" t="e">
        <f>IF(JN69=#REF!,#REF!,0)</f>
        <v>#REF!</v>
      </c>
      <c r="JP69" s="18" t="e">
        <f>(JI69+JK69+JM69+JO69)*#REF!</f>
        <v>#REF!</v>
      </c>
      <c r="JQ69" s="8" t="s">
        <v>86</v>
      </c>
      <c r="JR69" s="4" t="e">
        <f>IF(JQ69=#REF!,#REF!,0)</f>
        <v>#REF!</v>
      </c>
      <c r="JS69" s="8" t="s">
        <v>87</v>
      </c>
      <c r="JT69" s="4" t="e">
        <f>IF(JS69=#REF!,#REF!,0)</f>
        <v>#REF!</v>
      </c>
      <c r="JV69" s="4" t="e">
        <f>IF(JU69=#REF!,#REF!,0)</f>
        <v>#REF!</v>
      </c>
      <c r="JW69" s="20" t="e">
        <f>(JR69+JT69+JV69)*#REF!</f>
        <v>#REF!</v>
      </c>
      <c r="JX69" s="11" t="s">
        <v>144</v>
      </c>
      <c r="JY69" s="11" t="s">
        <v>144</v>
      </c>
      <c r="JZ69" s="11" t="s">
        <v>144</v>
      </c>
      <c r="KA69" s="11" t="s">
        <v>144</v>
      </c>
      <c r="KB69" s="11" t="s">
        <v>144</v>
      </c>
      <c r="KC69" s="11" t="s">
        <v>144</v>
      </c>
      <c r="KD69" s="11">
        <v>0</v>
      </c>
      <c r="KE69" s="11">
        <v>15</v>
      </c>
      <c r="KF69" s="11">
        <v>18</v>
      </c>
      <c r="KG69" s="11">
        <v>11</v>
      </c>
      <c r="KH69" s="11">
        <v>0</v>
      </c>
      <c r="KI69" s="11">
        <v>150</v>
      </c>
      <c r="KJ69" s="11">
        <v>2829</v>
      </c>
      <c r="KK69" s="11">
        <v>433</v>
      </c>
      <c r="KL69" s="11">
        <v>1985631</v>
      </c>
      <c r="KM69" s="11">
        <v>1732600</v>
      </c>
      <c r="KN69" s="11">
        <v>0</v>
      </c>
      <c r="KO69" s="11">
        <v>1478549.84</v>
      </c>
      <c r="KP69" s="11">
        <v>0</v>
      </c>
      <c r="KQ69" s="11">
        <v>486814.47</v>
      </c>
      <c r="KR69" s="11">
        <v>48489</v>
      </c>
      <c r="KS69" s="11">
        <v>1</v>
      </c>
      <c r="KT69" s="11">
        <v>2</v>
      </c>
      <c r="KU69" s="11">
        <v>17</v>
      </c>
      <c r="KV69" s="11" t="s">
        <v>146</v>
      </c>
      <c r="KW69" s="11" t="s">
        <v>147</v>
      </c>
    </row>
    <row r="70" spans="1:309" x14ac:dyDescent="0.25">
      <c r="A70" s="39">
        <v>111</v>
      </c>
      <c r="B70" s="11" t="s">
        <v>805</v>
      </c>
      <c r="C70" s="39" t="s">
        <v>1825</v>
      </c>
      <c r="D70" s="39" t="s">
        <v>433</v>
      </c>
      <c r="E70" s="39" t="s">
        <v>434</v>
      </c>
      <c r="F70" s="39" t="s">
        <v>435</v>
      </c>
      <c r="G70" s="39" t="s">
        <v>474</v>
      </c>
      <c r="H70" s="39" t="s">
        <v>803</v>
      </c>
      <c r="I70" s="39" t="s">
        <v>804</v>
      </c>
      <c r="J70" s="39" t="s">
        <v>1812</v>
      </c>
      <c r="K70" s="39" t="s">
        <v>1703</v>
      </c>
      <c r="L70" s="41" t="e">
        <f t="shared" si="24"/>
        <v>#REF!</v>
      </c>
      <c r="M70" s="36" t="e">
        <f t="shared" si="25"/>
        <v>#REF!</v>
      </c>
      <c r="N70" s="33" t="e">
        <f t="shared" si="26"/>
        <v>#REF!</v>
      </c>
      <c r="O70" s="23" t="e">
        <f t="shared" si="27"/>
        <v>#REF!</v>
      </c>
      <c r="P70" s="8" t="s">
        <v>154</v>
      </c>
      <c r="Q70" s="14" t="e">
        <f>VLOOKUP(P70,#REF!,2,FALSE)</f>
        <v>#REF!</v>
      </c>
      <c r="R70" s="8" t="s">
        <v>154</v>
      </c>
      <c r="S70" s="14" t="e">
        <f>VLOOKUP(R70,#REF!,2,FALSE)</f>
        <v>#REF!</v>
      </c>
      <c r="T70" s="15" t="e">
        <f>(Q70+S70)*#REF!</f>
        <v>#REF!</v>
      </c>
      <c r="U70" s="8" t="s">
        <v>7</v>
      </c>
      <c r="V70" s="10" t="e">
        <f>IF(U70=#REF!,#REF!,0)</f>
        <v>#REF!</v>
      </c>
      <c r="W70" s="8" t="s">
        <v>8</v>
      </c>
      <c r="X70" s="10" t="e">
        <f>IF(W70=#REF!,#REF!,0)</f>
        <v>#REF!</v>
      </c>
      <c r="Z70" s="10" t="e">
        <f>IF(Y70=#REF!,#REF!,0)</f>
        <v>#REF!</v>
      </c>
      <c r="AA70" s="8" t="s">
        <v>7</v>
      </c>
      <c r="AB70" s="10" t="e">
        <f>IF(AA70=#REF!,#REF!,0)</f>
        <v>#REF!</v>
      </c>
      <c r="AC70" s="8" t="s">
        <v>8</v>
      </c>
      <c r="AD70" s="10" t="e">
        <f>IF(AC70=#REF!,#REF!,0)</f>
        <v>#REF!</v>
      </c>
      <c r="AE70" s="8" t="s">
        <v>9</v>
      </c>
      <c r="AF70" s="10" t="e">
        <f>IF(AE70=#REF!,#REF!,0)</f>
        <v>#REF!</v>
      </c>
      <c r="AG70" s="8" t="s">
        <v>7</v>
      </c>
      <c r="AH70" s="10" t="e">
        <f>IF(AG70=#REF!,#REF!,0)</f>
        <v>#REF!</v>
      </c>
      <c r="AJ70" s="10" t="e">
        <f>IF(AI70=#REF!,#REF!,0)</f>
        <v>#REF!</v>
      </c>
      <c r="AL70" s="10" t="e">
        <f>IF(AK70=#REF!,#REF!,0)</f>
        <v>#REF!</v>
      </c>
      <c r="AM70" s="17" t="e">
        <f>(V70+X70+Z70+AB70+AD70+AF70+AH70+AJ70+AL70)*#REF!</f>
        <v>#REF!</v>
      </c>
      <c r="AN70" s="27" t="e">
        <f t="shared" si="28"/>
        <v>#REF!</v>
      </c>
      <c r="AP70" s="4" t="e">
        <f>IF(AO70=#REF!,#REF!,0)</f>
        <v>#REF!</v>
      </c>
      <c r="AR70" s="4" t="e">
        <f>IF(AQ70=#REF!,#REF!,0)</f>
        <v>#REF!</v>
      </c>
      <c r="AS70" s="8" t="s">
        <v>12</v>
      </c>
      <c r="AT70" s="4" t="e">
        <f>IF(AS70=#REF!,#REF!,0)</f>
        <v>#REF!</v>
      </c>
      <c r="AV70" s="4" t="e">
        <f>IF(AU70=#REF!,#REF!,0)</f>
        <v>#REF!</v>
      </c>
      <c r="AX70" s="4" t="e">
        <f>IF(AW70=#REF!,#REF!,0)</f>
        <v>#REF!</v>
      </c>
      <c r="AY70" s="8" t="s">
        <v>15</v>
      </c>
      <c r="AZ70" s="4" t="e">
        <f>IF(AY70=#REF!,#REF!,0)</f>
        <v>#REF!</v>
      </c>
      <c r="BA70" s="20" t="e">
        <f>(AP70+AR70+AT70+AV70+AX70+AZ70)*#REF!</f>
        <v>#REF!</v>
      </c>
      <c r="BB70" s="8" t="s">
        <v>204</v>
      </c>
      <c r="BC70" s="4" t="e">
        <f>VLOOKUP(BB70,#REF!,2,FALSE)</f>
        <v>#REF!</v>
      </c>
      <c r="BD70" s="20" t="e">
        <f>BC70*#REF!</f>
        <v>#REF!</v>
      </c>
      <c r="BE70" s="8" t="s">
        <v>214</v>
      </c>
      <c r="BF70" s="4" t="e">
        <f>VLOOKUP(BE70,#REF!,2,0)</f>
        <v>#REF!</v>
      </c>
      <c r="BG70" s="20" t="e">
        <f>BF70*#REF!</f>
        <v>#REF!</v>
      </c>
      <c r="BH70" s="8" t="s">
        <v>170</v>
      </c>
      <c r="BI70" s="4" t="e">
        <f>VLOOKUP(BH70,#REF!,2,FALSE)</f>
        <v>#REF!</v>
      </c>
      <c r="BJ70" s="19" t="e">
        <f>BI70*#REF!</f>
        <v>#REF!</v>
      </c>
      <c r="BK70" s="8" t="s">
        <v>196</v>
      </c>
      <c r="BL70" s="4" t="e">
        <f>VLOOKUP(BK70,#REF!,2,FALSE)</f>
        <v>#REF!</v>
      </c>
      <c r="BM70" s="8" t="s">
        <v>158</v>
      </c>
      <c r="BN70" s="4" t="e">
        <f>VLOOKUP(BM70,#REF!,2,FALSE)</f>
        <v>#REF!</v>
      </c>
      <c r="BO70" s="20" t="e">
        <f>(BL70+BN70)*#REF!</f>
        <v>#REF!</v>
      </c>
      <c r="BP70" s="28" t="e">
        <f t="shared" si="29"/>
        <v>#REF!</v>
      </c>
      <c r="BR70" s="4" t="e">
        <f>IF(BQ70=#REF!,#REF!,0)</f>
        <v>#REF!</v>
      </c>
      <c r="BT70" s="4" t="e">
        <f>IF(BS70=#REF!,#REF!,0)</f>
        <v>#REF!</v>
      </c>
      <c r="BV70" s="4" t="e">
        <f>IF(BU70=#REF!,#REF!,0)</f>
        <v>#REF!</v>
      </c>
      <c r="BX70" s="4" t="e">
        <f>IF(BW70=#REF!,#REF!,0)</f>
        <v>#REF!</v>
      </c>
      <c r="BZ70" s="4" t="e">
        <f>IF(BY70=#REF!,#REF!,0)</f>
        <v>#REF!</v>
      </c>
      <c r="CB70" s="4" t="e">
        <f>IF(CA70=#REF!,#REF!,0)</f>
        <v>#REF!</v>
      </c>
      <c r="CD70" s="4" t="e">
        <f>IF(CC70=#REF!,#REF!,0)</f>
        <v>#REF!</v>
      </c>
      <c r="CF70" s="4" t="e">
        <f>IF(CE70=#REF!,#REF!,0)</f>
        <v>#REF!</v>
      </c>
      <c r="CG70" s="20" t="e">
        <f>(BR70+BT70+BV70+BX70+BZ70+CB70+CD70+CF70)*#REF!</f>
        <v>#REF!</v>
      </c>
      <c r="CH70" s="8" t="s">
        <v>27</v>
      </c>
      <c r="CI70" s="4" t="e">
        <f>IF(CH70=#REF!,#REF!,0)</f>
        <v>#REF!</v>
      </c>
      <c r="CK70" s="4" t="e">
        <f>IF(CJ70=#REF!,#REF!,0)</f>
        <v>#REF!</v>
      </c>
      <c r="CM70" s="4" t="e">
        <f>IF(CL70=#REF!,#REF!,0)</f>
        <v>#REF!</v>
      </c>
      <c r="CN70" s="20" t="e">
        <f>(CI70+CK70+CM70)*#REF!</f>
        <v>#REF!</v>
      </c>
      <c r="CO70" s="8" t="s">
        <v>291</v>
      </c>
      <c r="CP70" s="4" t="e">
        <f>VLOOKUP(CO70,#REF!,2,FALSE)</f>
        <v>#REF!</v>
      </c>
      <c r="CQ70" s="20" t="e">
        <f>CP70*#REF!</f>
        <v>#REF!</v>
      </c>
      <c r="CR70" s="8" t="s">
        <v>229</v>
      </c>
      <c r="CS70" s="4" t="e">
        <f>VLOOKUP(CR70,#REF!,2,FALSE)</f>
        <v>#REF!</v>
      </c>
      <c r="CT70" s="8" t="s">
        <v>31</v>
      </c>
      <c r="CU70" s="4" t="e">
        <f>IF(CT70=#REF!,#REF!,0)</f>
        <v>#REF!</v>
      </c>
      <c r="CW70" s="4" t="e">
        <f>IF(CV70=#REF!,#REF!,0)</f>
        <v>#REF!</v>
      </c>
      <c r="CY70" s="4" t="e">
        <f>IF(CX70=#REF!,#REF!,0)</f>
        <v>#REF!</v>
      </c>
      <c r="DA70" s="4" t="e">
        <f>IF(CZ70=#REF!,#REF!,0)</f>
        <v>#REF!</v>
      </c>
      <c r="DB70" s="20" t="e">
        <f>(CS70+CU70+CW70+CY70+DA70)*#REF!</f>
        <v>#REF!</v>
      </c>
      <c r="DC70" s="8" t="s">
        <v>35</v>
      </c>
      <c r="DD70" s="4" t="e">
        <f>IF(DC70=#REF!,#REF!,0)</f>
        <v>#REF!</v>
      </c>
      <c r="DE70" s="8" t="s">
        <v>36</v>
      </c>
      <c r="DF70" s="4" t="e">
        <f>IF(DE70=#REF!,#REF!,0)</f>
        <v>#REF!</v>
      </c>
      <c r="DH70" s="4" t="e">
        <f>IF(DG70=#REF!,#REF!,0)</f>
        <v>#REF!</v>
      </c>
      <c r="DI70" s="19" t="e">
        <f>(DD70+DF70+DH70)*#REF!</f>
        <v>#REF!</v>
      </c>
      <c r="DK70" s="4" t="e">
        <f>IF(DJ70=#REF!,#REF!,0)</f>
        <v>#REF!</v>
      </c>
      <c r="DL70" s="8" t="s">
        <v>39</v>
      </c>
      <c r="DM70" s="4" t="e">
        <f>IF(DL70=#REF!,#REF!,0)</f>
        <v>#REF!</v>
      </c>
      <c r="DN70" s="8" t="s">
        <v>40</v>
      </c>
      <c r="DO70" s="4" t="e">
        <f>IF(DN70=#REF!,#REF!,0)</f>
        <v>#REF!</v>
      </c>
      <c r="DQ70" s="4" t="e">
        <f>IF(DP70=#REF!,#REF!,0)</f>
        <v>#REF!</v>
      </c>
      <c r="DS70" s="4" t="e">
        <f>IF(DR70=#REF!,#REF!,0)</f>
        <v>#REF!</v>
      </c>
      <c r="DU70" s="4" t="e">
        <f>IF(DT70=#REF!,#REF!,0)</f>
        <v>#REF!</v>
      </c>
      <c r="DV70" s="19" t="e">
        <f>(DK70+DM70+DO70+DQ70+DS70+DU70)*#REF!</f>
        <v>#REF!</v>
      </c>
      <c r="DW70" s="28" t="e">
        <f t="shared" si="30"/>
        <v>#REF!</v>
      </c>
      <c r="DX70" s="8" t="s">
        <v>42</v>
      </c>
      <c r="DY70" s="4" t="e">
        <f>IF(DX70=#REF!,#REF!,0)</f>
        <v>#REF!</v>
      </c>
      <c r="DZ70" s="8" t="s">
        <v>43</v>
      </c>
      <c r="EA70" s="4" t="e">
        <f>IF(DZ70=#REF!,#REF!,0)</f>
        <v>#REF!</v>
      </c>
      <c r="EC70" s="4" t="e">
        <f>IF(EB70=#REF!,#REF!,0)</f>
        <v>#REF!</v>
      </c>
      <c r="ED70" s="8" t="s">
        <v>45</v>
      </c>
      <c r="EE70" s="4" t="e">
        <f>IF(ED70=#REF!,#REF!,0)</f>
        <v>#REF!</v>
      </c>
      <c r="EG70" s="4" t="e">
        <f>IF(EF70=#REF!,#REF!,0)</f>
        <v>#REF!</v>
      </c>
      <c r="EH70" s="19" t="e">
        <f>(DY70+EA70+EC70+EE70+EG70)*#REF!</f>
        <v>#REF!</v>
      </c>
      <c r="EI70" s="8" t="s">
        <v>130</v>
      </c>
      <c r="EJ70" s="4" t="e">
        <f>VLOOKUP(EI70,#REF!,2,FALSE)</f>
        <v>#REF!</v>
      </c>
      <c r="EK70" s="19" t="e">
        <f>EJ70*#REF!</f>
        <v>#REF!</v>
      </c>
      <c r="EL70" s="28" t="e">
        <f t="shared" si="31"/>
        <v>#REF!</v>
      </c>
      <c r="EN70" s="4" t="e">
        <f>IF(EM70=#REF!,#REF!,0)</f>
        <v>#REF!</v>
      </c>
      <c r="EP70" s="4" t="e">
        <f>IF(EO70=#REF!,#REF!,0)</f>
        <v>#REF!</v>
      </c>
      <c r="ER70" s="4" t="e">
        <f>IF(EQ70=#REF!,#REF!,0)</f>
        <v>#REF!</v>
      </c>
      <c r="ET70" s="4" t="e">
        <f>IF(ES70=#REF!,#REF!,0)</f>
        <v>#REF!</v>
      </c>
      <c r="EU70" s="19" t="e">
        <f>(EN70+EP70+ER70+ET70)*#REF!</f>
        <v>#REF!</v>
      </c>
      <c r="EW70" s="4" t="e">
        <f>IF(EV70=#REF!,#REF!,0)</f>
        <v>#REF!</v>
      </c>
      <c r="EX70" s="8" t="s">
        <v>133</v>
      </c>
      <c r="EY70" s="4" t="e">
        <f>IF(EX70=#REF!,#REF!,0)</f>
        <v>#REF!</v>
      </c>
      <c r="FA70" s="4" t="e">
        <f>IF(EZ70=#REF!,#REF!,0)</f>
        <v>#REF!</v>
      </c>
      <c r="FB70" s="19" t="e">
        <f>(EW70+EY70+FA70)*#REF!</f>
        <v>#REF!</v>
      </c>
      <c r="FC70" s="30" t="e">
        <f t="shared" si="32"/>
        <v>#REF!</v>
      </c>
      <c r="FD70" s="28" t="e">
        <f t="shared" si="33"/>
        <v>#REF!</v>
      </c>
      <c r="FF70" s="4" t="e">
        <f>IF(FE70=#REF!,#REF!,0)</f>
        <v>#REF!</v>
      </c>
      <c r="FG70" s="8" t="s">
        <v>134</v>
      </c>
      <c r="FH70" s="4" t="e">
        <f>IF(FG70=#REF!,#REF!,0)</f>
        <v>#REF!</v>
      </c>
      <c r="FI70" s="8" t="s">
        <v>135</v>
      </c>
      <c r="FJ70" s="4" t="e">
        <f>IF(FI70=#REF!,#REF!,0)</f>
        <v>#REF!</v>
      </c>
      <c r="FK70" s="8" t="s">
        <v>136</v>
      </c>
      <c r="FL70" s="4" t="e">
        <f>IF(FK70=#REF!,#REF!,0)</f>
        <v>#REF!</v>
      </c>
      <c r="FN70" s="4" t="e">
        <f>IF(FM70=#REF!,#REF!,0)</f>
        <v>#REF!</v>
      </c>
      <c r="FP70" s="4" t="e">
        <f>IF(FO70=#REF!,#REF!,0)</f>
        <v>#REF!</v>
      </c>
      <c r="FR70" s="4" t="e">
        <f>IF(FQ70=#REF!,#REF!,0)</f>
        <v>#REF!</v>
      </c>
      <c r="FS70" s="19" t="e">
        <f>(FF70+FH70+FJ70+FL70+FN70+FP70+FR70)*#REF!</f>
        <v>#REF!</v>
      </c>
      <c r="FU70" s="4" t="e">
        <f>IF(FT70=#REF!,#REF!,0)</f>
        <v>#REF!</v>
      </c>
      <c r="FW70" s="4" t="e">
        <f>IF(FV70=#REF!,#REF!,0)</f>
        <v>#REF!</v>
      </c>
      <c r="FY70" s="4" t="e">
        <f>IF(FX70=#REF!,#REF!,0)</f>
        <v>#REF!</v>
      </c>
      <c r="GA70" s="4" t="e">
        <f>IF(FZ70=#REF!,#REF!,0)</f>
        <v>#REF!</v>
      </c>
      <c r="GC70" s="4" t="e">
        <f>IF(GB70=#REF!,#REF!,0)</f>
        <v>#REF!</v>
      </c>
      <c r="GE70" s="4" t="e">
        <f>IF(GD70=#REF!,#REF!,0)</f>
        <v>#REF!</v>
      </c>
      <c r="GG70" s="4" t="e">
        <f>IF(GF70=#REF!,#REF!,0)</f>
        <v>#REF!</v>
      </c>
      <c r="GI70" s="4" t="e">
        <f>IF(GH70=#REF!,#REF!,0)</f>
        <v>#REF!</v>
      </c>
      <c r="GK70" s="4" t="e">
        <f>IF(GJ70=#REF!,#REF!,0)</f>
        <v>#REF!</v>
      </c>
      <c r="GM70" s="4" t="e">
        <f>IF(GL70=#REF!,#REF!,0)</f>
        <v>#REF!</v>
      </c>
      <c r="GN70" s="19" t="e">
        <f>(FU70+FW70+FY70+GA70+GC70+GE70+GG70+GI70+GK70+GM70)*#REF!</f>
        <v>#REF!</v>
      </c>
      <c r="GO70" s="8" t="s">
        <v>55</v>
      </c>
      <c r="GP70" s="4" t="e">
        <f>IF(GO70=#REF!,#REF!,0)</f>
        <v>#REF!</v>
      </c>
      <c r="GR70" s="4" t="e">
        <f>IF(GQ70=#REF!,#REF!,0)</f>
        <v>#REF!</v>
      </c>
      <c r="GT70" s="4" t="e">
        <f>IF(GS70=#REF!,#REF!,0)</f>
        <v>#REF!</v>
      </c>
      <c r="GU70" s="8" t="s">
        <v>58</v>
      </c>
      <c r="GV70" s="4" t="e">
        <f>IF(GU70=#REF!,#REF!,0)</f>
        <v>#REF!</v>
      </c>
      <c r="GW70" s="8" t="s">
        <v>59</v>
      </c>
      <c r="GX70" s="4" t="e">
        <f>IF(GW70=#REF!,#REF!,0)</f>
        <v>#REF!</v>
      </c>
      <c r="GY70" s="18" t="e">
        <f>(GP70+GR70+GT70+GV70+GX70)*#REF!</f>
        <v>#REF!</v>
      </c>
      <c r="HA70" s="4" t="e">
        <f>IF(GZ70=#REF!,#REF!,0)</f>
        <v>#REF!</v>
      </c>
      <c r="HC70" s="4" t="e">
        <f>IF(HB70=#REF!,#REF!,0)</f>
        <v>#REF!</v>
      </c>
      <c r="HE70" s="4" t="e">
        <f>IF(HD70=#REF!,#REF!,0)</f>
        <v>#REF!</v>
      </c>
      <c r="HG70" s="4" t="e">
        <f>IF(HF70=#REF!,#REF!,0)</f>
        <v>#REF!</v>
      </c>
      <c r="HI70" s="4" t="e">
        <f>IF(HH70=#REF!,#REF!,0)</f>
        <v>#REF!</v>
      </c>
      <c r="HK70" s="4" t="e">
        <f>IF(HJ70=#REF!,#REF!,0)</f>
        <v>#REF!</v>
      </c>
      <c r="HM70" s="4" t="e">
        <f>IF(HL70=#REF!,#REF!,0)</f>
        <v>#REF!</v>
      </c>
      <c r="HO70" s="4" t="e">
        <f>IF(HN70=#REF!,#REF!,0)</f>
        <v>#REF!</v>
      </c>
      <c r="HP70" s="18" t="e">
        <f>(HA70+HC70+HE70+HG70+HI70+HK70+HM70+HO70)*#REF!</f>
        <v>#REF!</v>
      </c>
      <c r="HQ70" s="28" t="e">
        <f t="shared" si="34"/>
        <v>#REF!</v>
      </c>
      <c r="HR70" s="8" t="s">
        <v>140</v>
      </c>
      <c r="HS70" s="4" t="e">
        <f>VLOOKUP(HR70,#REF!,2,FALSE)</f>
        <v>#REF!</v>
      </c>
      <c r="HT70" s="19" t="e">
        <f>HS70*#REF!</f>
        <v>#REF!</v>
      </c>
      <c r="HU70" s="8" t="s">
        <v>141</v>
      </c>
      <c r="HV70" s="4" t="e">
        <f>IF(HU70=#REF!,#REF!,0)</f>
        <v>#REF!</v>
      </c>
      <c r="HW70" s="8" t="s">
        <v>69</v>
      </c>
      <c r="HX70" s="4" t="e">
        <f>IF(HW70=#REF!,#REF!,0)</f>
        <v>#REF!</v>
      </c>
      <c r="HZ70" s="4" t="e">
        <f>IF(HY70=#REF!,#REF!,0)</f>
        <v>#REF!</v>
      </c>
      <c r="IB70" s="4" t="e">
        <f>IF(IA70=#REF!,#REF!,0)</f>
        <v>#REF!</v>
      </c>
      <c r="ID70" s="4" t="e">
        <f>IF(IC70=#REF!,#REF!,0)</f>
        <v>#REF!</v>
      </c>
      <c r="IF70" s="4" t="e">
        <f>IF(IE70=#REF!,#REF!,0)</f>
        <v>#REF!</v>
      </c>
      <c r="IH70" s="4" t="e">
        <f>IF(IG70=#REF!,#REF!,0)</f>
        <v>#REF!</v>
      </c>
      <c r="IJ70" s="4" t="e">
        <f>IF(II70=#REF!,#REF!,0)</f>
        <v>#REF!</v>
      </c>
      <c r="IL70" s="4" t="e">
        <f>IF(IK70=#REF!,#REF!,0)</f>
        <v>#REF!</v>
      </c>
      <c r="IM70" s="19" t="e">
        <f>(HV70+HX70+HZ70+IB70+ID70+IF70+IH70+IJ70+IL70)*#REF!</f>
        <v>#REF!</v>
      </c>
      <c r="IO70" s="4" t="e">
        <f>IF(IN70=#REF!,#REF!,0)</f>
        <v>#REF!</v>
      </c>
      <c r="IQ70" s="4" t="e">
        <f>IF(IP70=#REF!,#REF!,0)</f>
        <v>#REF!</v>
      </c>
      <c r="IS70" s="4" t="e">
        <f>IF(IR70=#REF!,#REF!,0)</f>
        <v>#REF!</v>
      </c>
      <c r="IU70" s="4" t="e">
        <f>IF(IT70=#REF!,#REF!,0)</f>
        <v>#REF!</v>
      </c>
      <c r="IV70" s="19" t="e">
        <f>(IO70+IQ70+IS70+IU70)*#REF!</f>
        <v>#REF!</v>
      </c>
      <c r="IW70" s="8" t="s">
        <v>79</v>
      </c>
      <c r="IX70" s="4" t="e">
        <f>IF(IW70=#REF!,#REF!,0)</f>
        <v>#REF!</v>
      </c>
      <c r="IZ70" s="4" t="e">
        <f>IF(IY70=#REF!,#REF!,0)</f>
        <v>#REF!</v>
      </c>
      <c r="JA70" s="8" t="s">
        <v>9</v>
      </c>
      <c r="JB70" s="4" t="e">
        <f>IF(JA70=#REF!,#REF!,0)</f>
        <v>#REF!</v>
      </c>
      <c r="JC70" s="19" t="e">
        <f>(IX70+IZ70+JB70)*#REF!</f>
        <v>#REF!</v>
      </c>
      <c r="JD70" s="28" t="e">
        <f t="shared" si="35"/>
        <v>#REF!</v>
      </c>
      <c r="JE70" s="8" t="s">
        <v>216</v>
      </c>
      <c r="JF70" s="4" t="e">
        <f>VLOOKUP(JE70,#REF!,2,FALSE)</f>
        <v>#REF!</v>
      </c>
      <c r="JG70" s="19" t="e">
        <f>JF70*#REF!</f>
        <v>#REF!</v>
      </c>
      <c r="JH70" s="8" t="s">
        <v>82</v>
      </c>
      <c r="JI70" s="4" t="e">
        <f>IF(JH70=#REF!,#REF!,0)</f>
        <v>#REF!</v>
      </c>
      <c r="JK70" s="4" t="e">
        <f>IF(JJ70=#REF!,#REF!,0)</f>
        <v>#REF!</v>
      </c>
      <c r="JM70" s="4" t="e">
        <f>IF(JL70=#REF!,#REF!,0)</f>
        <v>#REF!</v>
      </c>
      <c r="JO70" s="4" t="e">
        <f>IF(JN70=#REF!,#REF!,0)</f>
        <v>#REF!</v>
      </c>
      <c r="JP70" s="18" t="e">
        <f>(JI70+JK70+JM70+JO70)*#REF!</f>
        <v>#REF!</v>
      </c>
      <c r="JQ70" s="8" t="s">
        <v>86</v>
      </c>
      <c r="JR70" s="4" t="e">
        <f>IF(JQ70=#REF!,#REF!,0)</f>
        <v>#REF!</v>
      </c>
      <c r="JS70" s="8" t="s">
        <v>87</v>
      </c>
      <c r="JT70" s="4" t="e">
        <f>IF(JS70=#REF!,#REF!,0)</f>
        <v>#REF!</v>
      </c>
      <c r="JV70" s="4" t="e">
        <f>IF(JU70=#REF!,#REF!,0)</f>
        <v>#REF!</v>
      </c>
      <c r="JW70" s="20" t="e">
        <f>(JR70+JT70+JV70)*#REF!</f>
        <v>#REF!</v>
      </c>
      <c r="JX70" s="11" t="s">
        <v>144</v>
      </c>
      <c r="JY70" s="11" t="s">
        <v>144</v>
      </c>
      <c r="JZ70" s="11" t="s">
        <v>144</v>
      </c>
      <c r="KA70" s="11" t="s">
        <v>144</v>
      </c>
      <c r="KB70" s="11" t="s">
        <v>144</v>
      </c>
      <c r="KC70" s="11" t="s">
        <v>144</v>
      </c>
      <c r="KD70" s="11">
        <v>0</v>
      </c>
      <c r="KE70" s="11">
        <v>15</v>
      </c>
      <c r="KF70" s="11">
        <v>18</v>
      </c>
      <c r="KG70" s="11">
        <v>11</v>
      </c>
      <c r="KH70" s="11">
        <v>0</v>
      </c>
      <c r="KI70" s="11">
        <v>150</v>
      </c>
      <c r="KJ70" s="11">
        <v>2829</v>
      </c>
      <c r="KK70" s="11">
        <v>433</v>
      </c>
      <c r="KL70" s="11">
        <v>1732600</v>
      </c>
      <c r="KM70" s="11">
        <v>1732600</v>
      </c>
      <c r="KN70" s="11">
        <v>0</v>
      </c>
      <c r="KO70" s="11">
        <v>1478549.84</v>
      </c>
      <c r="KP70" s="11">
        <v>0</v>
      </c>
      <c r="KQ70" s="11">
        <v>486814.47</v>
      </c>
      <c r="KR70" s="11">
        <v>48489</v>
      </c>
      <c r="KS70" s="11">
        <v>1</v>
      </c>
      <c r="KT70" s="11">
        <v>5</v>
      </c>
      <c r="KU70" s="11">
        <v>17</v>
      </c>
      <c r="KV70" s="11" t="s">
        <v>146</v>
      </c>
      <c r="KW70" s="11" t="s">
        <v>147</v>
      </c>
    </row>
    <row r="71" spans="1:309" x14ac:dyDescent="0.25">
      <c r="A71" s="39">
        <v>112</v>
      </c>
      <c r="B71" s="11" t="s">
        <v>806</v>
      </c>
      <c r="C71" s="39" t="s">
        <v>1825</v>
      </c>
      <c r="D71" s="39" t="s">
        <v>433</v>
      </c>
      <c r="E71" s="39" t="s">
        <v>434</v>
      </c>
      <c r="F71" s="39" t="s">
        <v>435</v>
      </c>
      <c r="G71" s="39" t="s">
        <v>474</v>
      </c>
      <c r="H71" s="39" t="s">
        <v>803</v>
      </c>
      <c r="I71" s="39" t="s">
        <v>804</v>
      </c>
      <c r="J71" s="39" t="s">
        <v>1812</v>
      </c>
      <c r="K71" s="39" t="s">
        <v>1703</v>
      </c>
      <c r="L71" s="41" t="e">
        <f t="shared" si="24"/>
        <v>#REF!</v>
      </c>
      <c r="M71" s="36" t="e">
        <f t="shared" si="25"/>
        <v>#REF!</v>
      </c>
      <c r="N71" s="33" t="e">
        <f t="shared" si="26"/>
        <v>#REF!</v>
      </c>
      <c r="O71" s="23" t="e">
        <f t="shared" si="27"/>
        <v>#REF!</v>
      </c>
      <c r="P71" s="8" t="s">
        <v>154</v>
      </c>
      <c r="Q71" s="14" t="e">
        <f>VLOOKUP(P71,#REF!,2,FALSE)</f>
        <v>#REF!</v>
      </c>
      <c r="R71" s="8" t="s">
        <v>154</v>
      </c>
      <c r="S71" s="14" t="e">
        <f>VLOOKUP(R71,#REF!,2,FALSE)</f>
        <v>#REF!</v>
      </c>
      <c r="T71" s="15" t="e">
        <f>(Q71+S71)*#REF!</f>
        <v>#REF!</v>
      </c>
      <c r="U71" s="8" t="s">
        <v>7</v>
      </c>
      <c r="V71" s="10" t="e">
        <f>IF(U71=#REF!,#REF!,0)</f>
        <v>#REF!</v>
      </c>
      <c r="W71" s="8" t="s">
        <v>8</v>
      </c>
      <c r="X71" s="10" t="e">
        <f>IF(W71=#REF!,#REF!,0)</f>
        <v>#REF!</v>
      </c>
      <c r="Z71" s="10" t="e">
        <f>IF(Y71=#REF!,#REF!,0)</f>
        <v>#REF!</v>
      </c>
      <c r="AA71" s="8" t="s">
        <v>7</v>
      </c>
      <c r="AB71" s="10" t="e">
        <f>IF(AA71=#REF!,#REF!,0)</f>
        <v>#REF!</v>
      </c>
      <c r="AC71" s="8" t="s">
        <v>8</v>
      </c>
      <c r="AD71" s="10" t="e">
        <f>IF(AC71=#REF!,#REF!,0)</f>
        <v>#REF!</v>
      </c>
      <c r="AE71" s="8" t="s">
        <v>9</v>
      </c>
      <c r="AF71" s="10" t="e">
        <f>IF(AE71=#REF!,#REF!,0)</f>
        <v>#REF!</v>
      </c>
      <c r="AG71" s="8" t="s">
        <v>7</v>
      </c>
      <c r="AH71" s="10" t="e">
        <f>IF(AG71=#REF!,#REF!,0)</f>
        <v>#REF!</v>
      </c>
      <c r="AJ71" s="10" t="e">
        <f>IF(AI71=#REF!,#REF!,0)</f>
        <v>#REF!</v>
      </c>
      <c r="AL71" s="10" t="e">
        <f>IF(AK71=#REF!,#REF!,0)</f>
        <v>#REF!</v>
      </c>
      <c r="AM71" s="17" t="e">
        <f>(V71+X71+Z71+AB71+AD71+AF71+AH71+AJ71+AL71)*#REF!</f>
        <v>#REF!</v>
      </c>
      <c r="AN71" s="27" t="e">
        <f t="shared" si="28"/>
        <v>#REF!</v>
      </c>
      <c r="AO71" s="8" t="s">
        <v>10</v>
      </c>
      <c r="AP71" s="4" t="e">
        <f>IF(AO71=#REF!,#REF!,0)</f>
        <v>#REF!</v>
      </c>
      <c r="AR71" s="4" t="e">
        <f>IF(AQ71=#REF!,#REF!,0)</f>
        <v>#REF!</v>
      </c>
      <c r="AS71" s="8" t="s">
        <v>12</v>
      </c>
      <c r="AT71" s="4" t="e">
        <f>IF(AS71=#REF!,#REF!,0)</f>
        <v>#REF!</v>
      </c>
      <c r="AV71" s="4" t="e">
        <f>IF(AU71=#REF!,#REF!,0)</f>
        <v>#REF!</v>
      </c>
      <c r="AX71" s="4" t="e">
        <f>IF(AW71=#REF!,#REF!,0)</f>
        <v>#REF!</v>
      </c>
      <c r="AY71" s="8" t="s">
        <v>15</v>
      </c>
      <c r="AZ71" s="4" t="e">
        <f>IF(AY71=#REF!,#REF!,0)</f>
        <v>#REF!</v>
      </c>
      <c r="BA71" s="20" t="e">
        <f>(AP71+AR71+AT71+AV71+AX71+AZ71)*#REF!</f>
        <v>#REF!</v>
      </c>
      <c r="BB71" s="8" t="s">
        <v>204</v>
      </c>
      <c r="BC71" s="4" t="e">
        <f>VLOOKUP(BB71,#REF!,2,FALSE)</f>
        <v>#REF!</v>
      </c>
      <c r="BD71" s="20" t="e">
        <f>BC71*#REF!</f>
        <v>#REF!</v>
      </c>
      <c r="BE71" s="8" t="s">
        <v>214</v>
      </c>
      <c r="BF71" s="4" t="e">
        <f>VLOOKUP(BE71,#REF!,2,0)</f>
        <v>#REF!</v>
      </c>
      <c r="BG71" s="20" t="e">
        <f>BF71*#REF!</f>
        <v>#REF!</v>
      </c>
      <c r="BH71" s="8" t="s">
        <v>170</v>
      </c>
      <c r="BI71" s="4" t="e">
        <f>VLOOKUP(BH71,#REF!,2,FALSE)</f>
        <v>#REF!</v>
      </c>
      <c r="BJ71" s="19" t="e">
        <f>BI71*#REF!</f>
        <v>#REF!</v>
      </c>
      <c r="BK71" s="8" t="s">
        <v>196</v>
      </c>
      <c r="BL71" s="4" t="e">
        <f>VLOOKUP(BK71,#REF!,2,FALSE)</f>
        <v>#REF!</v>
      </c>
      <c r="BM71" s="8" t="s">
        <v>158</v>
      </c>
      <c r="BN71" s="4" t="e">
        <f>VLOOKUP(BM71,#REF!,2,FALSE)</f>
        <v>#REF!</v>
      </c>
      <c r="BO71" s="20" t="e">
        <f>(BL71+BN71)*#REF!</f>
        <v>#REF!</v>
      </c>
      <c r="BP71" s="28" t="e">
        <f t="shared" si="29"/>
        <v>#REF!</v>
      </c>
      <c r="BR71" s="4" t="e">
        <f>IF(BQ71=#REF!,#REF!,0)</f>
        <v>#REF!</v>
      </c>
      <c r="BT71" s="4" t="e">
        <f>IF(BS71=#REF!,#REF!,0)</f>
        <v>#REF!</v>
      </c>
      <c r="BV71" s="4" t="e">
        <f>IF(BU71=#REF!,#REF!,0)</f>
        <v>#REF!</v>
      </c>
      <c r="BX71" s="4" t="e">
        <f>IF(BW71=#REF!,#REF!,0)</f>
        <v>#REF!</v>
      </c>
      <c r="BZ71" s="4" t="e">
        <f>IF(BY71=#REF!,#REF!,0)</f>
        <v>#REF!</v>
      </c>
      <c r="CB71" s="4" t="e">
        <f>IF(CA71=#REF!,#REF!,0)</f>
        <v>#REF!</v>
      </c>
      <c r="CD71" s="4" t="e">
        <f>IF(CC71=#REF!,#REF!,0)</f>
        <v>#REF!</v>
      </c>
      <c r="CF71" s="4" t="e">
        <f>IF(CE71=#REF!,#REF!,0)</f>
        <v>#REF!</v>
      </c>
      <c r="CG71" s="20" t="e">
        <f>(BR71+BT71+BV71+BX71+BZ71+CB71+CD71+CF71)*#REF!</f>
        <v>#REF!</v>
      </c>
      <c r="CH71" s="8" t="s">
        <v>27</v>
      </c>
      <c r="CI71" s="4" t="e">
        <f>IF(CH71=#REF!,#REF!,0)</f>
        <v>#REF!</v>
      </c>
      <c r="CK71" s="4" t="e">
        <f>IF(CJ71=#REF!,#REF!,0)</f>
        <v>#REF!</v>
      </c>
      <c r="CM71" s="4" t="e">
        <f>IF(CL71=#REF!,#REF!,0)</f>
        <v>#REF!</v>
      </c>
      <c r="CN71" s="20" t="e">
        <f>(CI71+CK71+CM71)*#REF!</f>
        <v>#REF!</v>
      </c>
      <c r="CO71" s="8" t="s">
        <v>291</v>
      </c>
      <c r="CP71" s="4" t="e">
        <f>VLOOKUP(CO71,#REF!,2,FALSE)</f>
        <v>#REF!</v>
      </c>
      <c r="CQ71" s="20" t="e">
        <f>CP71*#REF!</f>
        <v>#REF!</v>
      </c>
      <c r="CR71" s="8" t="s">
        <v>229</v>
      </c>
      <c r="CS71" s="4" t="e">
        <f>VLOOKUP(CR71,#REF!,2,FALSE)</f>
        <v>#REF!</v>
      </c>
      <c r="CT71" s="8" t="s">
        <v>31</v>
      </c>
      <c r="CU71" s="4" t="e">
        <f>IF(CT71=#REF!,#REF!,0)</f>
        <v>#REF!</v>
      </c>
      <c r="CW71" s="4" t="e">
        <f>IF(CV71=#REF!,#REF!,0)</f>
        <v>#REF!</v>
      </c>
      <c r="CY71" s="4" t="e">
        <f>IF(CX71=#REF!,#REF!,0)</f>
        <v>#REF!</v>
      </c>
      <c r="DA71" s="4" t="e">
        <f>IF(CZ71=#REF!,#REF!,0)</f>
        <v>#REF!</v>
      </c>
      <c r="DB71" s="20" t="e">
        <f>(CS71+CU71+CW71+CY71+DA71)*#REF!</f>
        <v>#REF!</v>
      </c>
      <c r="DC71" s="8" t="s">
        <v>35</v>
      </c>
      <c r="DD71" s="4" t="e">
        <f>IF(DC71=#REF!,#REF!,0)</f>
        <v>#REF!</v>
      </c>
      <c r="DE71" s="8" t="s">
        <v>36</v>
      </c>
      <c r="DF71" s="4" t="e">
        <f>IF(DE71=#REF!,#REF!,0)</f>
        <v>#REF!</v>
      </c>
      <c r="DH71" s="4" t="e">
        <f>IF(DG71=#REF!,#REF!,0)</f>
        <v>#REF!</v>
      </c>
      <c r="DI71" s="19" t="e">
        <f>(DD71+DF71+DH71)*#REF!</f>
        <v>#REF!</v>
      </c>
      <c r="DK71" s="4" t="e">
        <f>IF(DJ71=#REF!,#REF!,0)</f>
        <v>#REF!</v>
      </c>
      <c r="DL71" s="8" t="s">
        <v>39</v>
      </c>
      <c r="DM71" s="4" t="e">
        <f>IF(DL71=#REF!,#REF!,0)</f>
        <v>#REF!</v>
      </c>
      <c r="DN71" s="8" t="s">
        <v>40</v>
      </c>
      <c r="DO71" s="4" t="e">
        <f>IF(DN71=#REF!,#REF!,0)</f>
        <v>#REF!</v>
      </c>
      <c r="DQ71" s="4" t="e">
        <f>IF(DP71=#REF!,#REF!,0)</f>
        <v>#REF!</v>
      </c>
      <c r="DS71" s="4" t="e">
        <f>IF(DR71=#REF!,#REF!,0)</f>
        <v>#REF!</v>
      </c>
      <c r="DU71" s="4" t="e">
        <f>IF(DT71=#REF!,#REF!,0)</f>
        <v>#REF!</v>
      </c>
      <c r="DV71" s="19" t="e">
        <f>(DK71+DM71+DO71+DQ71+DS71+DU71)*#REF!</f>
        <v>#REF!</v>
      </c>
      <c r="DW71" s="28" t="e">
        <f t="shared" si="30"/>
        <v>#REF!</v>
      </c>
      <c r="DX71" s="8" t="s">
        <v>42</v>
      </c>
      <c r="DY71" s="4" t="e">
        <f>IF(DX71=#REF!,#REF!,0)</f>
        <v>#REF!</v>
      </c>
      <c r="DZ71" s="8" t="s">
        <v>43</v>
      </c>
      <c r="EA71" s="4" t="e">
        <f>IF(DZ71=#REF!,#REF!,0)</f>
        <v>#REF!</v>
      </c>
      <c r="EC71" s="4" t="e">
        <f>IF(EB71=#REF!,#REF!,0)</f>
        <v>#REF!</v>
      </c>
      <c r="ED71" s="8" t="s">
        <v>45</v>
      </c>
      <c r="EE71" s="4" t="e">
        <f>IF(ED71=#REF!,#REF!,0)</f>
        <v>#REF!</v>
      </c>
      <c r="EG71" s="4" t="e">
        <f>IF(EF71=#REF!,#REF!,0)</f>
        <v>#REF!</v>
      </c>
      <c r="EH71" s="19" t="e">
        <f>(DY71+EA71+EC71+EE71+EG71)*#REF!</f>
        <v>#REF!</v>
      </c>
      <c r="EI71" s="8" t="s">
        <v>130</v>
      </c>
      <c r="EJ71" s="4" t="e">
        <f>VLOOKUP(EI71,#REF!,2,FALSE)</f>
        <v>#REF!</v>
      </c>
      <c r="EK71" s="19" t="e">
        <f>EJ71*#REF!</f>
        <v>#REF!</v>
      </c>
      <c r="EL71" s="28" t="e">
        <f t="shared" si="31"/>
        <v>#REF!</v>
      </c>
      <c r="EN71" s="4" t="e">
        <f>IF(EM71=#REF!,#REF!,0)</f>
        <v>#REF!</v>
      </c>
      <c r="EP71" s="4" t="e">
        <f>IF(EO71=#REF!,#REF!,0)</f>
        <v>#REF!</v>
      </c>
      <c r="ER71" s="4" t="e">
        <f>IF(EQ71=#REF!,#REF!,0)</f>
        <v>#REF!</v>
      </c>
      <c r="ET71" s="4" t="e">
        <f>IF(ES71=#REF!,#REF!,0)</f>
        <v>#REF!</v>
      </c>
      <c r="EU71" s="19" t="e">
        <f>(EN71+EP71+ER71+ET71)*#REF!</f>
        <v>#REF!</v>
      </c>
      <c r="EW71" s="4" t="e">
        <f>IF(EV71=#REF!,#REF!,0)</f>
        <v>#REF!</v>
      </c>
      <c r="EX71" s="8" t="s">
        <v>133</v>
      </c>
      <c r="EY71" s="4" t="e">
        <f>IF(EX71=#REF!,#REF!,0)</f>
        <v>#REF!</v>
      </c>
      <c r="FA71" s="4" t="e">
        <f>IF(EZ71=#REF!,#REF!,0)</f>
        <v>#REF!</v>
      </c>
      <c r="FB71" s="19" t="e">
        <f>(EW71+EY71+FA71)*#REF!</f>
        <v>#REF!</v>
      </c>
      <c r="FC71" s="30" t="e">
        <f t="shared" si="32"/>
        <v>#REF!</v>
      </c>
      <c r="FD71" s="28" t="e">
        <f t="shared" si="33"/>
        <v>#REF!</v>
      </c>
      <c r="FF71" s="4" t="e">
        <f>IF(FE71=#REF!,#REF!,0)</f>
        <v>#REF!</v>
      </c>
      <c r="FG71" s="8" t="s">
        <v>134</v>
      </c>
      <c r="FH71" s="4" t="e">
        <f>IF(FG71=#REF!,#REF!,0)</f>
        <v>#REF!</v>
      </c>
      <c r="FI71" s="8" t="s">
        <v>135</v>
      </c>
      <c r="FJ71" s="4" t="e">
        <f>IF(FI71=#REF!,#REF!,0)</f>
        <v>#REF!</v>
      </c>
      <c r="FK71" s="8" t="s">
        <v>136</v>
      </c>
      <c r="FL71" s="4" t="e">
        <f>IF(FK71=#REF!,#REF!,0)</f>
        <v>#REF!</v>
      </c>
      <c r="FN71" s="4" t="e">
        <f>IF(FM71=#REF!,#REF!,0)</f>
        <v>#REF!</v>
      </c>
      <c r="FP71" s="4" t="e">
        <f>IF(FO71=#REF!,#REF!,0)</f>
        <v>#REF!</v>
      </c>
      <c r="FR71" s="4" t="e">
        <f>IF(FQ71=#REF!,#REF!,0)</f>
        <v>#REF!</v>
      </c>
      <c r="FS71" s="19" t="e">
        <f>(FF71+FH71+FJ71+FL71+FN71+FP71+FR71)*#REF!</f>
        <v>#REF!</v>
      </c>
      <c r="FU71" s="4" t="e">
        <f>IF(FT71=#REF!,#REF!,0)</f>
        <v>#REF!</v>
      </c>
      <c r="FW71" s="4" t="e">
        <f>IF(FV71=#REF!,#REF!,0)</f>
        <v>#REF!</v>
      </c>
      <c r="FY71" s="4" t="e">
        <f>IF(FX71=#REF!,#REF!,0)</f>
        <v>#REF!</v>
      </c>
      <c r="GA71" s="4" t="e">
        <f>IF(FZ71=#REF!,#REF!,0)</f>
        <v>#REF!</v>
      </c>
      <c r="GC71" s="4" t="e">
        <f>IF(GB71=#REF!,#REF!,0)</f>
        <v>#REF!</v>
      </c>
      <c r="GE71" s="4" t="e">
        <f>IF(GD71=#REF!,#REF!,0)</f>
        <v>#REF!</v>
      </c>
      <c r="GG71" s="4" t="e">
        <f>IF(GF71=#REF!,#REF!,0)</f>
        <v>#REF!</v>
      </c>
      <c r="GI71" s="4" t="e">
        <f>IF(GH71=#REF!,#REF!,0)</f>
        <v>#REF!</v>
      </c>
      <c r="GK71" s="4" t="e">
        <f>IF(GJ71=#REF!,#REF!,0)</f>
        <v>#REF!</v>
      </c>
      <c r="GM71" s="4" t="e">
        <f>IF(GL71=#REF!,#REF!,0)</f>
        <v>#REF!</v>
      </c>
      <c r="GN71" s="19" t="e">
        <f>(FU71+FW71+FY71+GA71+GC71+GE71+GG71+GI71+GK71+GM71)*#REF!</f>
        <v>#REF!</v>
      </c>
      <c r="GO71" s="8" t="s">
        <v>55</v>
      </c>
      <c r="GP71" s="4" t="e">
        <f>IF(GO71=#REF!,#REF!,0)</f>
        <v>#REF!</v>
      </c>
      <c r="GR71" s="4" t="e">
        <f>IF(GQ71=#REF!,#REF!,0)</f>
        <v>#REF!</v>
      </c>
      <c r="GT71" s="4" t="e">
        <f>IF(GS71=#REF!,#REF!,0)</f>
        <v>#REF!</v>
      </c>
      <c r="GU71" s="8" t="s">
        <v>58</v>
      </c>
      <c r="GV71" s="4" t="e">
        <f>IF(GU71=#REF!,#REF!,0)</f>
        <v>#REF!</v>
      </c>
      <c r="GW71" s="8" t="s">
        <v>59</v>
      </c>
      <c r="GX71" s="4" t="e">
        <f>IF(GW71=#REF!,#REF!,0)</f>
        <v>#REF!</v>
      </c>
      <c r="GY71" s="18" t="e">
        <f>(GP71+GR71+GT71+GV71+GX71)*#REF!</f>
        <v>#REF!</v>
      </c>
      <c r="HA71" s="4" t="e">
        <f>IF(GZ71=#REF!,#REF!,0)</f>
        <v>#REF!</v>
      </c>
      <c r="HC71" s="4" t="e">
        <f>IF(HB71=#REF!,#REF!,0)</f>
        <v>#REF!</v>
      </c>
      <c r="HE71" s="4" t="e">
        <f>IF(HD71=#REF!,#REF!,0)</f>
        <v>#REF!</v>
      </c>
      <c r="HG71" s="4" t="e">
        <f>IF(HF71=#REF!,#REF!,0)</f>
        <v>#REF!</v>
      </c>
      <c r="HI71" s="4" t="e">
        <f>IF(HH71=#REF!,#REF!,0)</f>
        <v>#REF!</v>
      </c>
      <c r="HK71" s="4" t="e">
        <f>IF(HJ71=#REF!,#REF!,0)</f>
        <v>#REF!</v>
      </c>
      <c r="HM71" s="4" t="e">
        <f>IF(HL71=#REF!,#REF!,0)</f>
        <v>#REF!</v>
      </c>
      <c r="HO71" s="4" t="e">
        <f>IF(HN71=#REF!,#REF!,0)</f>
        <v>#REF!</v>
      </c>
      <c r="HP71" s="18" t="e">
        <f>(HA71+HC71+HE71+HG71+HI71+HK71+HM71+HO71)*#REF!</f>
        <v>#REF!</v>
      </c>
      <c r="HQ71" s="28" t="e">
        <f t="shared" si="34"/>
        <v>#REF!</v>
      </c>
      <c r="HR71" s="8" t="s">
        <v>140</v>
      </c>
      <c r="HS71" s="4" t="e">
        <f>VLOOKUP(HR71,#REF!,2,FALSE)</f>
        <v>#REF!</v>
      </c>
      <c r="HT71" s="19" t="e">
        <f>HS71*#REF!</f>
        <v>#REF!</v>
      </c>
      <c r="HV71" s="4" t="e">
        <f>IF(HU71=#REF!,#REF!,0)</f>
        <v>#REF!</v>
      </c>
      <c r="HX71" s="4" t="e">
        <f>IF(HW71=#REF!,#REF!,0)</f>
        <v>#REF!</v>
      </c>
      <c r="HZ71" s="4" t="e">
        <f>IF(HY71=#REF!,#REF!,0)</f>
        <v>#REF!</v>
      </c>
      <c r="IB71" s="4" t="e">
        <f>IF(IA71=#REF!,#REF!,0)</f>
        <v>#REF!</v>
      </c>
      <c r="ID71" s="4" t="e">
        <f>IF(IC71=#REF!,#REF!,0)</f>
        <v>#REF!</v>
      </c>
      <c r="IF71" s="4" t="e">
        <f>IF(IE71=#REF!,#REF!,0)</f>
        <v>#REF!</v>
      </c>
      <c r="IH71" s="4" t="e">
        <f>IF(IG71=#REF!,#REF!,0)</f>
        <v>#REF!</v>
      </c>
      <c r="IJ71" s="4" t="e">
        <f>IF(II71=#REF!,#REF!,0)</f>
        <v>#REF!</v>
      </c>
      <c r="IL71" s="4" t="e">
        <f>IF(IK71=#REF!,#REF!,0)</f>
        <v>#REF!</v>
      </c>
      <c r="IM71" s="19" t="e">
        <f>(HV71+HX71+HZ71+IB71+ID71+IF71+IH71+IJ71+IL71)*#REF!</f>
        <v>#REF!</v>
      </c>
      <c r="IO71" s="4" t="e">
        <f>IF(IN71=#REF!,#REF!,0)</f>
        <v>#REF!</v>
      </c>
      <c r="IQ71" s="4" t="e">
        <f>IF(IP71=#REF!,#REF!,0)</f>
        <v>#REF!</v>
      </c>
      <c r="IS71" s="4" t="e">
        <f>IF(IR71=#REF!,#REF!,0)</f>
        <v>#REF!</v>
      </c>
      <c r="IU71" s="4" t="e">
        <f>IF(IT71=#REF!,#REF!,0)</f>
        <v>#REF!</v>
      </c>
      <c r="IV71" s="19" t="e">
        <f>(IO71+IQ71+IS71+IU71)*#REF!</f>
        <v>#REF!</v>
      </c>
      <c r="IW71" s="8" t="s">
        <v>79</v>
      </c>
      <c r="IX71" s="4" t="e">
        <f>IF(IW71=#REF!,#REF!,0)</f>
        <v>#REF!</v>
      </c>
      <c r="IZ71" s="4" t="e">
        <f>IF(IY71=#REF!,#REF!,0)</f>
        <v>#REF!</v>
      </c>
      <c r="JA71" s="8" t="s">
        <v>9</v>
      </c>
      <c r="JB71" s="4" t="e">
        <f>IF(JA71=#REF!,#REF!,0)</f>
        <v>#REF!</v>
      </c>
      <c r="JC71" s="19" t="e">
        <f>(IX71+IZ71+JB71)*#REF!</f>
        <v>#REF!</v>
      </c>
      <c r="JD71" s="28" t="e">
        <f t="shared" si="35"/>
        <v>#REF!</v>
      </c>
      <c r="JE71" s="8" t="s">
        <v>216</v>
      </c>
      <c r="JF71" s="4" t="e">
        <f>VLOOKUP(JE71,#REF!,2,FALSE)</f>
        <v>#REF!</v>
      </c>
      <c r="JG71" s="19" t="e">
        <f>JF71*#REF!</f>
        <v>#REF!</v>
      </c>
      <c r="JH71" s="8" t="s">
        <v>82</v>
      </c>
      <c r="JI71" s="4" t="e">
        <f>IF(JH71=#REF!,#REF!,0)</f>
        <v>#REF!</v>
      </c>
      <c r="JK71" s="4" t="e">
        <f>IF(JJ71=#REF!,#REF!,0)</f>
        <v>#REF!</v>
      </c>
      <c r="JM71" s="4" t="e">
        <f>IF(JL71=#REF!,#REF!,0)</f>
        <v>#REF!</v>
      </c>
      <c r="JO71" s="4" t="e">
        <f>IF(JN71=#REF!,#REF!,0)</f>
        <v>#REF!</v>
      </c>
      <c r="JP71" s="18" t="e">
        <f>(JI71+JK71+JM71+JO71)*#REF!</f>
        <v>#REF!</v>
      </c>
      <c r="JQ71" s="8" t="s">
        <v>86</v>
      </c>
      <c r="JR71" s="4" t="e">
        <f>IF(JQ71=#REF!,#REF!,0)</f>
        <v>#REF!</v>
      </c>
      <c r="JS71" s="8" t="s">
        <v>87</v>
      </c>
      <c r="JT71" s="4" t="e">
        <f>IF(JS71=#REF!,#REF!,0)</f>
        <v>#REF!</v>
      </c>
      <c r="JV71" s="4" t="e">
        <f>IF(JU71=#REF!,#REF!,0)</f>
        <v>#REF!</v>
      </c>
      <c r="JW71" s="20" t="e">
        <f>(JR71+JT71+JV71)*#REF!</f>
        <v>#REF!</v>
      </c>
      <c r="JX71" s="11" t="s">
        <v>144</v>
      </c>
      <c r="JY71" s="11" t="s">
        <v>144</v>
      </c>
      <c r="JZ71" s="11" t="s">
        <v>144</v>
      </c>
      <c r="KA71" s="11" t="s">
        <v>144</v>
      </c>
      <c r="KB71" s="11" t="s">
        <v>144</v>
      </c>
      <c r="KC71" s="11" t="s">
        <v>144</v>
      </c>
      <c r="KD71" s="11">
        <v>0</v>
      </c>
      <c r="KE71" s="11">
        <v>15</v>
      </c>
      <c r="KF71" s="11">
        <v>18</v>
      </c>
      <c r="KG71" s="11">
        <v>11</v>
      </c>
      <c r="KH71" s="11">
        <v>0</v>
      </c>
      <c r="KI71" s="11">
        <v>150</v>
      </c>
      <c r="KJ71" s="11">
        <v>2829</v>
      </c>
      <c r="KK71" s="11">
        <v>433</v>
      </c>
      <c r="KL71" s="11">
        <v>1732600</v>
      </c>
      <c r="KM71" s="11">
        <v>1732600</v>
      </c>
      <c r="KN71" s="11">
        <v>0</v>
      </c>
      <c r="KO71" s="11">
        <v>1478549.84</v>
      </c>
      <c r="KP71" s="11">
        <v>36100</v>
      </c>
      <c r="KQ71" s="11">
        <v>486814.47</v>
      </c>
      <c r="KR71" s="11">
        <v>48489</v>
      </c>
      <c r="KS71" s="11">
        <v>1</v>
      </c>
      <c r="KT71" s="11">
        <v>5</v>
      </c>
      <c r="KU71" s="11">
        <v>17</v>
      </c>
      <c r="KV71" s="11" t="s">
        <v>146</v>
      </c>
      <c r="KW71" s="11" t="s">
        <v>147</v>
      </c>
    </row>
    <row r="72" spans="1:309" x14ac:dyDescent="0.25">
      <c r="A72" s="39">
        <v>75</v>
      </c>
      <c r="B72" s="11" t="s">
        <v>614</v>
      </c>
      <c r="C72" s="39" t="s">
        <v>1863</v>
      </c>
      <c r="D72" s="39" t="s">
        <v>608</v>
      </c>
      <c r="E72" s="39" t="s">
        <v>609</v>
      </c>
      <c r="F72" s="39" t="s">
        <v>610</v>
      </c>
      <c r="G72" s="39" t="s">
        <v>611</v>
      </c>
      <c r="H72" s="39" t="s">
        <v>612</v>
      </c>
      <c r="I72" s="39" t="s">
        <v>613</v>
      </c>
      <c r="J72" s="39" t="s">
        <v>1812</v>
      </c>
      <c r="K72" s="39" t="s">
        <v>1689</v>
      </c>
      <c r="L72" s="41" t="e">
        <f t="shared" si="24"/>
        <v>#REF!</v>
      </c>
      <c r="M72" s="36" t="e">
        <f t="shared" si="25"/>
        <v>#REF!</v>
      </c>
      <c r="N72" s="33" t="e">
        <f t="shared" si="26"/>
        <v>#REF!</v>
      </c>
      <c r="O72" s="23" t="e">
        <f t="shared" si="27"/>
        <v>#REF!</v>
      </c>
      <c r="P72" s="8" t="s">
        <v>154</v>
      </c>
      <c r="Q72" s="14" t="e">
        <f>VLOOKUP(P72,#REF!,2,FALSE)</f>
        <v>#REF!</v>
      </c>
      <c r="R72" s="8" t="s">
        <v>154</v>
      </c>
      <c r="S72" s="14" t="e">
        <f>VLOOKUP(R72,#REF!,2,FALSE)</f>
        <v>#REF!</v>
      </c>
      <c r="T72" s="15" t="e">
        <f>(Q72+S72)*#REF!</f>
        <v>#REF!</v>
      </c>
      <c r="U72" s="8" t="s">
        <v>7</v>
      </c>
      <c r="V72" s="10" t="e">
        <f>IF(U72=#REF!,#REF!,0)</f>
        <v>#REF!</v>
      </c>
      <c r="W72" s="8" t="s">
        <v>8</v>
      </c>
      <c r="X72" s="10" t="e">
        <f>IF(W72=#REF!,#REF!,0)</f>
        <v>#REF!</v>
      </c>
      <c r="Y72" s="8" t="s">
        <v>9</v>
      </c>
      <c r="Z72" s="10" t="e">
        <f>IF(Y72=#REF!,#REF!,0)</f>
        <v>#REF!</v>
      </c>
      <c r="AA72" s="8" t="s">
        <v>7</v>
      </c>
      <c r="AB72" s="10" t="e">
        <f>IF(AA72=#REF!,#REF!,0)</f>
        <v>#REF!</v>
      </c>
      <c r="AD72" s="10" t="e">
        <f>IF(AC72=#REF!,#REF!,0)</f>
        <v>#REF!</v>
      </c>
      <c r="AE72" s="8" t="s">
        <v>9</v>
      </c>
      <c r="AF72" s="10" t="e">
        <f>IF(AE72=#REF!,#REF!,0)</f>
        <v>#REF!</v>
      </c>
      <c r="AG72" s="8" t="s">
        <v>7</v>
      </c>
      <c r="AH72" s="10" t="e">
        <f>IF(AG72=#REF!,#REF!,0)</f>
        <v>#REF!</v>
      </c>
      <c r="AI72" s="8" t="s">
        <v>8</v>
      </c>
      <c r="AJ72" s="10" t="e">
        <f>IF(AI72=#REF!,#REF!,0)</f>
        <v>#REF!</v>
      </c>
      <c r="AK72" s="8" t="s">
        <v>9</v>
      </c>
      <c r="AL72" s="10" t="e">
        <f>IF(AK72=#REF!,#REF!,0)</f>
        <v>#REF!</v>
      </c>
      <c r="AM72" s="17" t="e">
        <f>(V72+X72+Z72+AB72+AD72+AF72+AH72+AJ72+AL72)*#REF!</f>
        <v>#REF!</v>
      </c>
      <c r="AN72" s="27" t="e">
        <f t="shared" si="28"/>
        <v>#REF!</v>
      </c>
      <c r="AP72" s="4" t="e">
        <f>IF(AO72=#REF!,#REF!,0)</f>
        <v>#REF!</v>
      </c>
      <c r="AR72" s="4" t="e">
        <f>IF(AQ72=#REF!,#REF!,0)</f>
        <v>#REF!</v>
      </c>
      <c r="AT72" s="4" t="e">
        <f>IF(AS72=#REF!,#REF!,0)</f>
        <v>#REF!</v>
      </c>
      <c r="AV72" s="4" t="e">
        <f>IF(AU72=#REF!,#REF!,0)</f>
        <v>#REF!</v>
      </c>
      <c r="AX72" s="4" t="e">
        <f>IF(AW72=#REF!,#REF!,0)</f>
        <v>#REF!</v>
      </c>
      <c r="AY72" s="8" t="s">
        <v>15</v>
      </c>
      <c r="AZ72" s="4" t="e">
        <f>IF(AY72=#REF!,#REF!,0)</f>
        <v>#REF!</v>
      </c>
      <c r="BA72" s="20" t="e">
        <f>(AP72+AR72+AT72+AV72+AX72+AZ72)*#REF!</f>
        <v>#REF!</v>
      </c>
      <c r="BB72" s="8" t="s">
        <v>121</v>
      </c>
      <c r="BC72" s="4" t="e">
        <f>VLOOKUP(BB72,#REF!,2,FALSE)</f>
        <v>#REF!</v>
      </c>
      <c r="BD72" s="20" t="e">
        <f>BC72*#REF!</f>
        <v>#REF!</v>
      </c>
      <c r="BE72" s="8" t="s">
        <v>122</v>
      </c>
      <c r="BF72" s="4" t="e">
        <f>VLOOKUP(BE72,#REF!,2,0)</f>
        <v>#REF!</v>
      </c>
      <c r="BG72" s="20" t="e">
        <f>BF72*#REF!</f>
        <v>#REF!</v>
      </c>
      <c r="BH72" s="8" t="s">
        <v>156</v>
      </c>
      <c r="BI72" s="4" t="e">
        <f>VLOOKUP(BH72,#REF!,2,FALSE)</f>
        <v>#REF!</v>
      </c>
      <c r="BJ72" s="19" t="e">
        <f>BI72*#REF!</f>
        <v>#REF!</v>
      </c>
      <c r="BK72" s="8" t="s">
        <v>124</v>
      </c>
      <c r="BL72" s="4" t="e">
        <f>VLOOKUP(BK72,#REF!,2,FALSE)</f>
        <v>#REF!</v>
      </c>
      <c r="BM72" s="8" t="s">
        <v>158</v>
      </c>
      <c r="BN72" s="4" t="e">
        <f>VLOOKUP(BM72,#REF!,2,FALSE)</f>
        <v>#REF!</v>
      </c>
      <c r="BO72" s="20" t="e">
        <f>(BL72+BN72)*#REF!</f>
        <v>#REF!</v>
      </c>
      <c r="BP72" s="28" t="e">
        <f t="shared" si="29"/>
        <v>#REF!</v>
      </c>
      <c r="BR72" s="4" t="e">
        <f>IF(BQ72=#REF!,#REF!,0)</f>
        <v>#REF!</v>
      </c>
      <c r="BT72" s="4" t="e">
        <f>IF(BS72=#REF!,#REF!,0)</f>
        <v>#REF!</v>
      </c>
      <c r="BV72" s="4" t="e">
        <f>IF(BU72=#REF!,#REF!,0)</f>
        <v>#REF!</v>
      </c>
      <c r="BX72" s="4" t="e">
        <f>IF(BW72=#REF!,#REF!,0)</f>
        <v>#REF!</v>
      </c>
      <c r="BZ72" s="4" t="e">
        <f>IF(BY72=#REF!,#REF!,0)</f>
        <v>#REF!</v>
      </c>
      <c r="CB72" s="4" t="e">
        <f>IF(CA72=#REF!,#REF!,0)</f>
        <v>#REF!</v>
      </c>
      <c r="CD72" s="4" t="e">
        <f>IF(CC72=#REF!,#REF!,0)</f>
        <v>#REF!</v>
      </c>
      <c r="CF72" s="4" t="e">
        <f>IF(CE72=#REF!,#REF!,0)</f>
        <v>#REF!</v>
      </c>
      <c r="CG72" s="20" t="e">
        <f>(BR72+BT72+BV72+BX72+BZ72+CB72+CD72+CF72)*#REF!</f>
        <v>#REF!</v>
      </c>
      <c r="CH72" s="8" t="s">
        <v>27</v>
      </c>
      <c r="CI72" s="4" t="e">
        <f>IF(CH72=#REF!,#REF!,0)</f>
        <v>#REF!</v>
      </c>
      <c r="CJ72" s="8" t="s">
        <v>28</v>
      </c>
      <c r="CK72" s="4" t="e">
        <f>IF(CJ72=#REF!,#REF!,0)</f>
        <v>#REF!</v>
      </c>
      <c r="CL72" s="8" t="s">
        <v>29</v>
      </c>
      <c r="CM72" s="4" t="e">
        <f>IF(CL72=#REF!,#REF!,0)</f>
        <v>#REF!</v>
      </c>
      <c r="CN72" s="20" t="e">
        <f>(CI72+CK72+CM72)*#REF!</f>
        <v>#REF!</v>
      </c>
      <c r="CO72" s="8" t="s">
        <v>126</v>
      </c>
      <c r="CP72" s="4" t="e">
        <f>VLOOKUP(CO72,#REF!,2,FALSE)</f>
        <v>#REF!</v>
      </c>
      <c r="CQ72" s="20" t="e">
        <f>CP72*#REF!</f>
        <v>#REF!</v>
      </c>
      <c r="CR72" s="8" t="s">
        <v>127</v>
      </c>
      <c r="CS72" s="4" t="e">
        <f>VLOOKUP(CR72,#REF!,2,FALSE)</f>
        <v>#REF!</v>
      </c>
      <c r="CU72" s="4" t="e">
        <f>IF(CT72=#REF!,#REF!,0)</f>
        <v>#REF!</v>
      </c>
      <c r="CW72" s="4" t="e">
        <f>IF(CV72=#REF!,#REF!,0)</f>
        <v>#REF!</v>
      </c>
      <c r="CY72" s="4" t="e">
        <f>IF(CX72=#REF!,#REF!,0)</f>
        <v>#REF!</v>
      </c>
      <c r="DA72" s="4" t="e">
        <f>IF(CZ72=#REF!,#REF!,0)</f>
        <v>#REF!</v>
      </c>
      <c r="DB72" s="20" t="e">
        <f>(CS72+CU72+CW72+CY72+DA72)*#REF!</f>
        <v>#REF!</v>
      </c>
      <c r="DD72" s="4" t="e">
        <f>IF(DC72=#REF!,#REF!,0)</f>
        <v>#REF!</v>
      </c>
      <c r="DE72" s="8" t="s">
        <v>36</v>
      </c>
      <c r="DF72" s="4" t="e">
        <f>IF(DE72=#REF!,#REF!,0)</f>
        <v>#REF!</v>
      </c>
      <c r="DH72" s="4" t="e">
        <f>IF(DG72=#REF!,#REF!,0)</f>
        <v>#REF!</v>
      </c>
      <c r="DI72" s="19" t="e">
        <f>(DD72+DF72+DH72)*#REF!</f>
        <v>#REF!</v>
      </c>
      <c r="DK72" s="4" t="e">
        <f>IF(DJ72=#REF!,#REF!,0)</f>
        <v>#REF!</v>
      </c>
      <c r="DM72" s="4" t="e">
        <f>IF(DL72=#REF!,#REF!,0)</f>
        <v>#REF!</v>
      </c>
      <c r="DO72" s="4" t="e">
        <f>IF(DN72=#REF!,#REF!,0)</f>
        <v>#REF!</v>
      </c>
      <c r="DQ72" s="4" t="e">
        <f>IF(DP72=#REF!,#REF!,0)</f>
        <v>#REF!</v>
      </c>
      <c r="DS72" s="4" t="e">
        <f>IF(DR72=#REF!,#REF!,0)</f>
        <v>#REF!</v>
      </c>
      <c r="DU72" s="4" t="e">
        <f>IF(DT72=#REF!,#REF!,0)</f>
        <v>#REF!</v>
      </c>
      <c r="DV72" s="19" t="e">
        <f>(DK72+DM72+DO72+DQ72+DS72+DU72)*#REF!</f>
        <v>#REF!</v>
      </c>
      <c r="DW72" s="28" t="e">
        <f t="shared" si="30"/>
        <v>#REF!</v>
      </c>
      <c r="DX72" s="8" t="s">
        <v>42</v>
      </c>
      <c r="DY72" s="4" t="e">
        <f>IF(DX72=#REF!,#REF!,0)</f>
        <v>#REF!</v>
      </c>
      <c r="DZ72" s="8" t="s">
        <v>43</v>
      </c>
      <c r="EA72" s="4" t="e">
        <f>IF(DZ72=#REF!,#REF!,0)</f>
        <v>#REF!</v>
      </c>
      <c r="EB72" s="8" t="s">
        <v>44</v>
      </c>
      <c r="EC72" s="4" t="e">
        <f>IF(EB72=#REF!,#REF!,0)</f>
        <v>#REF!</v>
      </c>
      <c r="ED72" s="8" t="s">
        <v>45</v>
      </c>
      <c r="EE72" s="4" t="e">
        <f>IF(ED72=#REF!,#REF!,0)</f>
        <v>#REF!</v>
      </c>
      <c r="EG72" s="4" t="e">
        <f>IF(EF72=#REF!,#REF!,0)</f>
        <v>#REF!</v>
      </c>
      <c r="EH72" s="19" t="e">
        <f>(DY72+EA72+EC72+EE72+EG72)*#REF!</f>
        <v>#REF!</v>
      </c>
      <c r="EI72" s="8" t="s">
        <v>159</v>
      </c>
      <c r="EJ72" s="4" t="e">
        <f>VLOOKUP(EI72,#REF!,2,FALSE)</f>
        <v>#REF!</v>
      </c>
      <c r="EK72" s="19" t="e">
        <f>EJ72*#REF!</f>
        <v>#REF!</v>
      </c>
      <c r="EL72" s="28" t="e">
        <f t="shared" si="31"/>
        <v>#REF!</v>
      </c>
      <c r="EN72" s="4" t="e">
        <f>IF(EM72=#REF!,#REF!,0)</f>
        <v>#REF!</v>
      </c>
      <c r="EP72" s="4" t="e">
        <f>IF(EO72=#REF!,#REF!,0)</f>
        <v>#REF!</v>
      </c>
      <c r="EQ72" s="8" t="s">
        <v>131</v>
      </c>
      <c r="ER72" s="4" t="e">
        <f>IF(EQ72=#REF!,#REF!,0)</f>
        <v>#REF!</v>
      </c>
      <c r="ES72" s="8" t="s">
        <v>132</v>
      </c>
      <c r="ET72" s="4" t="e">
        <f>IF(ES72=#REF!,#REF!,0)</f>
        <v>#REF!</v>
      </c>
      <c r="EU72" s="19" t="e">
        <f>(EN72+EP72+ER72+ET72)*#REF!</f>
        <v>#REF!</v>
      </c>
      <c r="EW72" s="4" t="e">
        <f>IF(EV72=#REF!,#REF!,0)</f>
        <v>#REF!</v>
      </c>
      <c r="EY72" s="4" t="e">
        <f>IF(EX72=#REF!,#REF!,0)</f>
        <v>#REF!</v>
      </c>
      <c r="FA72" s="4" t="e">
        <f>IF(EZ72=#REF!,#REF!,0)</f>
        <v>#REF!</v>
      </c>
      <c r="FB72" s="19" t="e">
        <f>(EW72+EY72+FA72)*#REF!</f>
        <v>#REF!</v>
      </c>
      <c r="FC72" s="30" t="e">
        <f t="shared" si="32"/>
        <v>#REF!</v>
      </c>
      <c r="FD72" s="28" t="e">
        <f t="shared" si="33"/>
        <v>#REF!</v>
      </c>
      <c r="FE72" s="8" t="s">
        <v>51</v>
      </c>
      <c r="FF72" s="4" t="e">
        <f>IF(FE72=#REF!,#REF!,0)</f>
        <v>#REF!</v>
      </c>
      <c r="FH72" s="4" t="e">
        <f>IF(FG72=#REF!,#REF!,0)</f>
        <v>#REF!</v>
      </c>
      <c r="FI72" s="8" t="s">
        <v>135</v>
      </c>
      <c r="FJ72" s="4" t="e">
        <f>IF(FI72=#REF!,#REF!,0)</f>
        <v>#REF!</v>
      </c>
      <c r="FK72" s="8" t="s">
        <v>136</v>
      </c>
      <c r="FL72" s="4" t="e">
        <f>IF(FK72=#REF!,#REF!,0)</f>
        <v>#REF!</v>
      </c>
      <c r="FM72" s="8" t="s">
        <v>174</v>
      </c>
      <c r="FN72" s="4" t="e">
        <f>IF(FM72=#REF!,#REF!,0)</f>
        <v>#REF!</v>
      </c>
      <c r="FO72" s="8" t="s">
        <v>52</v>
      </c>
      <c r="FP72" s="4" t="e">
        <f>IF(FO72=#REF!,#REF!,0)</f>
        <v>#REF!</v>
      </c>
      <c r="FQ72" s="8" t="s">
        <v>53</v>
      </c>
      <c r="FR72" s="4" t="e">
        <f>IF(FQ72=#REF!,#REF!,0)</f>
        <v>#REF!</v>
      </c>
      <c r="FS72" s="19" t="e">
        <f>(FF72+FH72+FJ72+FL72+FN72+FP72+FR72)*#REF!</f>
        <v>#REF!</v>
      </c>
      <c r="FU72" s="4" t="e">
        <f>IF(FT72=#REF!,#REF!,0)</f>
        <v>#REF!</v>
      </c>
      <c r="FW72" s="4" t="e">
        <f>IF(FV72=#REF!,#REF!,0)</f>
        <v>#REF!</v>
      </c>
      <c r="FY72" s="4" t="e">
        <f>IF(FX72=#REF!,#REF!,0)</f>
        <v>#REF!</v>
      </c>
      <c r="GA72" s="4" t="e">
        <f>IF(FZ72=#REF!,#REF!,0)</f>
        <v>#REF!</v>
      </c>
      <c r="GC72" s="4" t="e">
        <f>IF(GB72=#REF!,#REF!,0)</f>
        <v>#REF!</v>
      </c>
      <c r="GE72" s="4" t="e">
        <f>IF(GD72=#REF!,#REF!,0)</f>
        <v>#REF!</v>
      </c>
      <c r="GG72" s="4" t="e">
        <f>IF(GF72=#REF!,#REF!,0)</f>
        <v>#REF!</v>
      </c>
      <c r="GI72" s="4" t="e">
        <f>IF(GH72=#REF!,#REF!,0)</f>
        <v>#REF!</v>
      </c>
      <c r="GK72" s="4" t="e">
        <f>IF(GJ72=#REF!,#REF!,0)</f>
        <v>#REF!</v>
      </c>
      <c r="GM72" s="4" t="e">
        <f>IF(GL72=#REF!,#REF!,0)</f>
        <v>#REF!</v>
      </c>
      <c r="GN72" s="19" t="e">
        <f>(FU72+FW72+FY72+GA72+GC72+GE72+GG72+GI72+GK72+GM72)*#REF!</f>
        <v>#REF!</v>
      </c>
      <c r="GP72" s="4" t="e">
        <f>IF(GO72=#REF!,#REF!,0)</f>
        <v>#REF!</v>
      </c>
      <c r="GR72" s="4" t="e">
        <f>IF(GQ72=#REF!,#REF!,0)</f>
        <v>#REF!</v>
      </c>
      <c r="GT72" s="4" t="e">
        <f>IF(GS72=#REF!,#REF!,0)</f>
        <v>#REF!</v>
      </c>
      <c r="GV72" s="4" t="e">
        <f>IF(GU72=#REF!,#REF!,0)</f>
        <v>#REF!</v>
      </c>
      <c r="GX72" s="4" t="e">
        <f>IF(GW72=#REF!,#REF!,0)</f>
        <v>#REF!</v>
      </c>
      <c r="GY72" s="18" t="e">
        <f>(GP72+GR72+GT72+GV72+GX72)*#REF!</f>
        <v>#REF!</v>
      </c>
      <c r="GZ72" s="8" t="s">
        <v>60</v>
      </c>
      <c r="HA72" s="4" t="e">
        <f>IF(GZ72=#REF!,#REF!,0)</f>
        <v>#REF!</v>
      </c>
      <c r="HB72" s="8" t="s">
        <v>61</v>
      </c>
      <c r="HC72" s="4" t="e">
        <f>IF(HB72=#REF!,#REF!,0)</f>
        <v>#REF!</v>
      </c>
      <c r="HD72" s="8" t="s">
        <v>62</v>
      </c>
      <c r="HE72" s="4" t="e">
        <f>IF(HD72=#REF!,#REF!,0)</f>
        <v>#REF!</v>
      </c>
      <c r="HF72" s="8" t="s">
        <v>63</v>
      </c>
      <c r="HG72" s="4" t="e">
        <f>IF(HF72=#REF!,#REF!,0)</f>
        <v>#REF!</v>
      </c>
      <c r="HH72" s="8" t="s">
        <v>64</v>
      </c>
      <c r="HI72" s="4" t="e">
        <f>IF(HH72=#REF!,#REF!,0)</f>
        <v>#REF!</v>
      </c>
      <c r="HJ72" s="8" t="s">
        <v>65</v>
      </c>
      <c r="HK72" s="4" t="e">
        <f>IF(HJ72=#REF!,#REF!,0)</f>
        <v>#REF!</v>
      </c>
      <c r="HL72" s="8" t="s">
        <v>66</v>
      </c>
      <c r="HM72" s="4" t="e">
        <f>IF(HL72=#REF!,#REF!,0)</f>
        <v>#REF!</v>
      </c>
      <c r="HN72" s="8" t="s">
        <v>67</v>
      </c>
      <c r="HO72" s="4" t="e">
        <f>IF(HN72=#REF!,#REF!,0)</f>
        <v>#REF!</v>
      </c>
      <c r="HP72" s="18" t="e">
        <f>(HA72+HC72+HE72+HG72+HI72+HK72+HM72+HO72)*#REF!</f>
        <v>#REF!</v>
      </c>
      <c r="HQ72" s="28" t="e">
        <f t="shared" si="34"/>
        <v>#REF!</v>
      </c>
      <c r="HR72" s="8" t="s">
        <v>207</v>
      </c>
      <c r="HS72" s="4" t="e">
        <f>VLOOKUP(HR72,#REF!,2,FALSE)</f>
        <v>#REF!</v>
      </c>
      <c r="HT72" s="19" t="e">
        <f>HS72*#REF!</f>
        <v>#REF!</v>
      </c>
      <c r="HU72" s="8" t="s">
        <v>141</v>
      </c>
      <c r="HV72" s="4" t="e">
        <f>IF(HU72=#REF!,#REF!,0)</f>
        <v>#REF!</v>
      </c>
      <c r="HW72" s="8" t="s">
        <v>69</v>
      </c>
      <c r="HX72" s="4" t="e">
        <f>IF(HW72=#REF!,#REF!,0)</f>
        <v>#REF!</v>
      </c>
      <c r="HZ72" s="4" t="e">
        <f>IF(HY72=#REF!,#REF!,0)</f>
        <v>#REF!</v>
      </c>
      <c r="IB72" s="4" t="e">
        <f>IF(IA72=#REF!,#REF!,0)</f>
        <v>#REF!</v>
      </c>
      <c r="ID72" s="4" t="e">
        <f>IF(IC72=#REF!,#REF!,0)</f>
        <v>#REF!</v>
      </c>
      <c r="IE72" s="8" t="s">
        <v>73</v>
      </c>
      <c r="IF72" s="4" t="e">
        <f>IF(IE72=#REF!,#REF!,0)</f>
        <v>#REF!</v>
      </c>
      <c r="IG72" s="8" t="s">
        <v>74</v>
      </c>
      <c r="IH72" s="4" t="e">
        <f>IF(IG72=#REF!,#REF!,0)</f>
        <v>#REF!</v>
      </c>
      <c r="II72" s="8" t="s">
        <v>75</v>
      </c>
      <c r="IJ72" s="4" t="e">
        <f>IF(II72=#REF!,#REF!,0)</f>
        <v>#REF!</v>
      </c>
      <c r="IK72" s="8" t="s">
        <v>76</v>
      </c>
      <c r="IL72" s="4" t="e">
        <f>IF(IK72=#REF!,#REF!,0)</f>
        <v>#REF!</v>
      </c>
      <c r="IM72" s="19" t="e">
        <f>(HV72+HX72+HZ72+IB72+ID72+IF72+IH72+IJ72+IL72)*#REF!</f>
        <v>#REF!</v>
      </c>
      <c r="IO72" s="4" t="e">
        <f>IF(IN72=#REF!,#REF!,0)</f>
        <v>#REF!</v>
      </c>
      <c r="IQ72" s="4" t="e">
        <f>IF(IP72=#REF!,#REF!,0)</f>
        <v>#REF!</v>
      </c>
      <c r="IS72" s="4" t="e">
        <f>IF(IR72=#REF!,#REF!,0)</f>
        <v>#REF!</v>
      </c>
      <c r="IU72" s="4" t="e">
        <f>IF(IT72=#REF!,#REF!,0)</f>
        <v>#REF!</v>
      </c>
      <c r="IV72" s="19" t="e">
        <f>(IO72+IQ72+IS72+IU72)*#REF!</f>
        <v>#REF!</v>
      </c>
      <c r="IW72" s="8" t="s">
        <v>79</v>
      </c>
      <c r="IX72" s="4" t="e">
        <f>IF(IW72=#REF!,#REF!,0)</f>
        <v>#REF!</v>
      </c>
      <c r="IY72" s="8" t="s">
        <v>80</v>
      </c>
      <c r="IZ72" s="4" t="e">
        <f>IF(IY72=#REF!,#REF!,0)</f>
        <v>#REF!</v>
      </c>
      <c r="JA72" s="8" t="s">
        <v>9</v>
      </c>
      <c r="JB72" s="4" t="e">
        <f>IF(JA72=#REF!,#REF!,0)</f>
        <v>#REF!</v>
      </c>
      <c r="JC72" s="19" t="e">
        <f>(IX72+IZ72+JB72)*#REF!</f>
        <v>#REF!</v>
      </c>
      <c r="JD72" s="28" t="e">
        <f t="shared" si="35"/>
        <v>#REF!</v>
      </c>
      <c r="JE72" s="8" t="s">
        <v>161</v>
      </c>
      <c r="JF72" s="4" t="e">
        <f>VLOOKUP(JE72,#REF!,2,FALSE)</f>
        <v>#REF!</v>
      </c>
      <c r="JG72" s="19" t="e">
        <f>JF72*#REF!</f>
        <v>#REF!</v>
      </c>
      <c r="JH72" s="8" t="s">
        <v>82</v>
      </c>
      <c r="JI72" s="4" t="e">
        <f>IF(JH72=#REF!,#REF!,0)</f>
        <v>#REF!</v>
      </c>
      <c r="JJ72" s="8" t="s">
        <v>83</v>
      </c>
      <c r="JK72" s="4" t="e">
        <f>IF(JJ72=#REF!,#REF!,0)</f>
        <v>#REF!</v>
      </c>
      <c r="JL72" s="8" t="s">
        <v>84</v>
      </c>
      <c r="JM72" s="4" t="e">
        <f>IF(JL72=#REF!,#REF!,0)</f>
        <v>#REF!</v>
      </c>
      <c r="JN72" s="8" t="s">
        <v>85</v>
      </c>
      <c r="JO72" s="4" t="e">
        <f>IF(JN72=#REF!,#REF!,0)</f>
        <v>#REF!</v>
      </c>
      <c r="JP72" s="18" t="e">
        <f>(JI72+JK72+JM72+JO72)*#REF!</f>
        <v>#REF!</v>
      </c>
      <c r="JQ72" s="8" t="s">
        <v>86</v>
      </c>
      <c r="JR72" s="4" t="e">
        <f>IF(JQ72=#REF!,#REF!,0)</f>
        <v>#REF!</v>
      </c>
      <c r="JS72" s="8" t="s">
        <v>87</v>
      </c>
      <c r="JT72" s="4" t="e">
        <f>IF(JS72=#REF!,#REF!,0)</f>
        <v>#REF!</v>
      </c>
      <c r="JU72" s="8" t="s">
        <v>143</v>
      </c>
      <c r="JV72" s="4" t="e">
        <f>IF(JU72=#REF!,#REF!,0)</f>
        <v>#REF!</v>
      </c>
      <c r="JW72" s="20" t="e">
        <f>(JR72+JT72+JV72)*#REF!</f>
        <v>#REF!</v>
      </c>
      <c r="JX72" s="11" t="s">
        <v>144</v>
      </c>
      <c r="JY72" s="11" t="s">
        <v>144</v>
      </c>
      <c r="JZ72" s="11" t="s">
        <v>144</v>
      </c>
      <c r="KA72" s="11" t="s">
        <v>144</v>
      </c>
      <c r="KB72" s="11" t="s">
        <v>144</v>
      </c>
      <c r="KC72" s="11" t="s">
        <v>144</v>
      </c>
      <c r="KD72" s="11">
        <v>0</v>
      </c>
      <c r="KE72" s="11">
        <v>61</v>
      </c>
      <c r="KF72" s="11">
        <v>82</v>
      </c>
      <c r="KG72" s="11">
        <v>57</v>
      </c>
      <c r="KH72" s="11">
        <v>4</v>
      </c>
      <c r="KI72" s="11">
        <v>1641</v>
      </c>
      <c r="KJ72" s="11">
        <v>18094</v>
      </c>
      <c r="KK72" s="11">
        <v>3450</v>
      </c>
      <c r="KL72" s="11">
        <v>8347866</v>
      </c>
      <c r="KM72" s="11">
        <v>4235468</v>
      </c>
      <c r="KN72" s="11">
        <v>4112398</v>
      </c>
      <c r="KO72" s="11">
        <v>4105728</v>
      </c>
      <c r="KP72" s="11">
        <v>3851081</v>
      </c>
      <c r="KQ72" s="11">
        <v>584783</v>
      </c>
      <c r="KR72" s="11">
        <v>0</v>
      </c>
      <c r="KS72" s="11">
        <v>48</v>
      </c>
      <c r="KT72" s="11">
        <v>29</v>
      </c>
      <c r="KU72" s="11">
        <v>19</v>
      </c>
      <c r="KV72" s="11" t="s">
        <v>146</v>
      </c>
      <c r="KW72" s="11" t="s">
        <v>147</v>
      </c>
    </row>
    <row r="73" spans="1:309" x14ac:dyDescent="0.25">
      <c r="A73" s="39">
        <v>64</v>
      </c>
      <c r="B73" s="11" t="s">
        <v>575</v>
      </c>
      <c r="C73" s="39" t="s">
        <v>1827</v>
      </c>
      <c r="D73" s="39" t="s">
        <v>570</v>
      </c>
      <c r="E73" s="39" t="s">
        <v>571</v>
      </c>
      <c r="F73" s="39" t="s">
        <v>435</v>
      </c>
      <c r="G73" s="39" t="s">
        <v>572</v>
      </c>
      <c r="H73" s="39" t="s">
        <v>573</v>
      </c>
      <c r="I73" s="39" t="s">
        <v>574</v>
      </c>
      <c r="J73" s="39" t="s">
        <v>1812</v>
      </c>
      <c r="K73" s="39" t="s">
        <v>1700</v>
      </c>
      <c r="L73" s="41" t="e">
        <f t="shared" si="24"/>
        <v>#REF!</v>
      </c>
      <c r="M73" s="36" t="e">
        <f t="shared" si="25"/>
        <v>#REF!</v>
      </c>
      <c r="N73" s="33" t="e">
        <f t="shared" si="26"/>
        <v>#REF!</v>
      </c>
      <c r="O73" s="23" t="e">
        <f t="shared" si="27"/>
        <v>#REF!</v>
      </c>
      <c r="P73" s="8" t="s">
        <v>154</v>
      </c>
      <c r="Q73" s="14" t="e">
        <f>VLOOKUP(P73,#REF!,2,FALSE)</f>
        <v>#REF!</v>
      </c>
      <c r="R73" s="8" t="s">
        <v>154</v>
      </c>
      <c r="S73" s="14" t="e">
        <f>VLOOKUP(R73,#REF!,2,FALSE)</f>
        <v>#REF!</v>
      </c>
      <c r="T73" s="15" t="e">
        <f>(Q73+S73)*#REF!</f>
        <v>#REF!</v>
      </c>
      <c r="U73" s="8" t="s">
        <v>7</v>
      </c>
      <c r="V73" s="10" t="e">
        <f>IF(U73=#REF!,#REF!,0)</f>
        <v>#REF!</v>
      </c>
      <c r="W73" s="8" t="s">
        <v>8</v>
      </c>
      <c r="X73" s="10" t="e">
        <f>IF(W73=#REF!,#REF!,0)</f>
        <v>#REF!</v>
      </c>
      <c r="Y73" s="8" t="s">
        <v>9</v>
      </c>
      <c r="Z73" s="10" t="e">
        <f>IF(Y73=#REF!,#REF!,0)</f>
        <v>#REF!</v>
      </c>
      <c r="AA73" s="8" t="s">
        <v>7</v>
      </c>
      <c r="AB73" s="10" t="e">
        <f>IF(AA73=#REF!,#REF!,0)</f>
        <v>#REF!</v>
      </c>
      <c r="AC73" s="8" t="s">
        <v>8</v>
      </c>
      <c r="AD73" s="10" t="e">
        <f>IF(AC73=#REF!,#REF!,0)</f>
        <v>#REF!</v>
      </c>
      <c r="AE73" s="8" t="s">
        <v>9</v>
      </c>
      <c r="AF73" s="10" t="e">
        <f>IF(AE73=#REF!,#REF!,0)</f>
        <v>#REF!</v>
      </c>
      <c r="AG73" s="8" t="s">
        <v>7</v>
      </c>
      <c r="AH73" s="10" t="e">
        <f>IF(AG73=#REF!,#REF!,0)</f>
        <v>#REF!</v>
      </c>
      <c r="AI73" s="8" t="s">
        <v>8</v>
      </c>
      <c r="AJ73" s="10" t="e">
        <f>IF(AI73=#REF!,#REF!,0)</f>
        <v>#REF!</v>
      </c>
      <c r="AK73" s="8" t="s">
        <v>9</v>
      </c>
      <c r="AL73" s="10" t="e">
        <f>IF(AK73=#REF!,#REF!,0)</f>
        <v>#REF!</v>
      </c>
      <c r="AM73" s="17" t="e">
        <f>(V73+X73+Z73+AB73+AD73+AF73+AH73+AJ73+AL73)*#REF!</f>
        <v>#REF!</v>
      </c>
      <c r="AN73" s="27" t="e">
        <f t="shared" si="28"/>
        <v>#REF!</v>
      </c>
      <c r="AP73" s="4" t="e">
        <f>IF(AO73=#REF!,#REF!,0)</f>
        <v>#REF!</v>
      </c>
      <c r="AR73" s="4" t="e">
        <f>IF(AQ73=#REF!,#REF!,0)</f>
        <v>#REF!</v>
      </c>
      <c r="AT73" s="4" t="e">
        <f>IF(AS73=#REF!,#REF!,0)</f>
        <v>#REF!</v>
      </c>
      <c r="AV73" s="4" t="e">
        <f>IF(AU73=#REF!,#REF!,0)</f>
        <v>#REF!</v>
      </c>
      <c r="AW73" s="8" t="s">
        <v>14</v>
      </c>
      <c r="AX73" s="4" t="e">
        <f>IF(AW73=#REF!,#REF!,0)</f>
        <v>#REF!</v>
      </c>
      <c r="AY73" s="8" t="s">
        <v>15</v>
      </c>
      <c r="AZ73" s="4" t="e">
        <f>IF(AY73=#REF!,#REF!,0)</f>
        <v>#REF!</v>
      </c>
      <c r="BA73" s="20" t="e">
        <f>(AP73+AR73+AT73+AV73+AX73+AZ73)*#REF!</f>
        <v>#REF!</v>
      </c>
      <c r="BB73" s="8" t="s">
        <v>169</v>
      </c>
      <c r="BC73" s="4" t="e">
        <f>VLOOKUP(BB73,#REF!,2,FALSE)</f>
        <v>#REF!</v>
      </c>
      <c r="BD73" s="20" t="e">
        <f>BC73*#REF!</f>
        <v>#REF!</v>
      </c>
      <c r="BE73" s="8" t="s">
        <v>205</v>
      </c>
      <c r="BF73" s="4" t="e">
        <f>VLOOKUP(BE73,#REF!,2,0)</f>
        <v>#REF!</v>
      </c>
      <c r="BG73" s="20" t="e">
        <f>BF73*#REF!</f>
        <v>#REF!</v>
      </c>
      <c r="BH73" s="8" t="s">
        <v>170</v>
      </c>
      <c r="BI73" s="4" t="e">
        <f>VLOOKUP(BH73,#REF!,2,FALSE)</f>
        <v>#REF!</v>
      </c>
      <c r="BJ73" s="19" t="e">
        <f>BI73*#REF!</f>
        <v>#REF!</v>
      </c>
      <c r="BK73" s="8" t="s">
        <v>124</v>
      </c>
      <c r="BL73" s="4" t="e">
        <f>VLOOKUP(BK73,#REF!,2,FALSE)</f>
        <v>#REF!</v>
      </c>
      <c r="BM73" s="8" t="s">
        <v>158</v>
      </c>
      <c r="BN73" s="4" t="e">
        <f>VLOOKUP(BM73,#REF!,2,FALSE)</f>
        <v>#REF!</v>
      </c>
      <c r="BO73" s="20" t="e">
        <f>(BL73+BN73)*#REF!</f>
        <v>#REF!</v>
      </c>
      <c r="BP73" s="28" t="e">
        <f t="shared" si="29"/>
        <v>#REF!</v>
      </c>
      <c r="BR73" s="4" t="e">
        <f>IF(BQ73=#REF!,#REF!,0)</f>
        <v>#REF!</v>
      </c>
      <c r="BT73" s="4" t="e">
        <f>IF(BS73=#REF!,#REF!,0)</f>
        <v>#REF!</v>
      </c>
      <c r="BV73" s="4" t="e">
        <f>IF(BU73=#REF!,#REF!,0)</f>
        <v>#REF!</v>
      </c>
      <c r="BX73" s="4" t="e">
        <f>IF(BW73=#REF!,#REF!,0)</f>
        <v>#REF!</v>
      </c>
      <c r="BZ73" s="4" t="e">
        <f>IF(BY73=#REF!,#REF!,0)</f>
        <v>#REF!</v>
      </c>
      <c r="CB73" s="4" t="e">
        <f>IF(CA73=#REF!,#REF!,0)</f>
        <v>#REF!</v>
      </c>
      <c r="CD73" s="4" t="e">
        <f>IF(CC73=#REF!,#REF!,0)</f>
        <v>#REF!</v>
      </c>
      <c r="CF73" s="4" t="e">
        <f>IF(CE73=#REF!,#REF!,0)</f>
        <v>#REF!</v>
      </c>
      <c r="CG73" s="20" t="e">
        <f>(BR73+BT73+BV73+BX73+BZ73+CB73+CD73+CF73)*#REF!</f>
        <v>#REF!</v>
      </c>
      <c r="CH73" s="8" t="s">
        <v>27</v>
      </c>
      <c r="CI73" s="4" t="e">
        <f>IF(CH73=#REF!,#REF!,0)</f>
        <v>#REF!</v>
      </c>
      <c r="CK73" s="4" t="e">
        <f>IF(CJ73=#REF!,#REF!,0)</f>
        <v>#REF!</v>
      </c>
      <c r="CL73" s="8" t="s">
        <v>29</v>
      </c>
      <c r="CM73" s="4" t="e">
        <f>IF(CL73=#REF!,#REF!,0)</f>
        <v>#REF!</v>
      </c>
      <c r="CN73" s="20" t="e">
        <f>(CI73+CK73+CM73)*#REF!</f>
        <v>#REF!</v>
      </c>
      <c r="CO73" s="8" t="s">
        <v>126</v>
      </c>
      <c r="CP73" s="4" t="e">
        <f>VLOOKUP(CO73,#REF!,2,FALSE)</f>
        <v>#REF!</v>
      </c>
      <c r="CQ73" s="20" t="e">
        <f>CP73*#REF!</f>
        <v>#REF!</v>
      </c>
      <c r="CR73" s="8" t="s">
        <v>127</v>
      </c>
      <c r="CS73" s="4" t="e">
        <f>VLOOKUP(CR73,#REF!,2,FALSE)</f>
        <v>#REF!</v>
      </c>
      <c r="CU73" s="4" t="e">
        <f>IF(CT73=#REF!,#REF!,0)</f>
        <v>#REF!</v>
      </c>
      <c r="CW73" s="4" t="e">
        <f>IF(CV73=#REF!,#REF!,0)</f>
        <v>#REF!</v>
      </c>
      <c r="CY73" s="4" t="e">
        <f>IF(CX73=#REF!,#REF!,0)</f>
        <v>#REF!</v>
      </c>
      <c r="DA73" s="4" t="e">
        <f>IF(CZ73=#REF!,#REF!,0)</f>
        <v>#REF!</v>
      </c>
      <c r="DB73" s="20" t="e">
        <f>(CS73+CU73+CW73+CY73+DA73)*#REF!</f>
        <v>#REF!</v>
      </c>
      <c r="DD73" s="4" t="e">
        <f>IF(DC73=#REF!,#REF!,0)</f>
        <v>#REF!</v>
      </c>
      <c r="DE73" s="8" t="s">
        <v>36</v>
      </c>
      <c r="DF73" s="4" t="e">
        <f>IF(DE73=#REF!,#REF!,0)</f>
        <v>#REF!</v>
      </c>
      <c r="DH73" s="4" t="e">
        <f>IF(DG73=#REF!,#REF!,0)</f>
        <v>#REF!</v>
      </c>
      <c r="DI73" s="19" t="e">
        <f>(DD73+DF73+DH73)*#REF!</f>
        <v>#REF!</v>
      </c>
      <c r="DK73" s="4" t="e">
        <f>IF(DJ73=#REF!,#REF!,0)</f>
        <v>#REF!</v>
      </c>
      <c r="DM73" s="4" t="e">
        <f>IF(DL73=#REF!,#REF!,0)</f>
        <v>#REF!</v>
      </c>
      <c r="DO73" s="4" t="e">
        <f>IF(DN73=#REF!,#REF!,0)</f>
        <v>#REF!</v>
      </c>
      <c r="DQ73" s="4" t="e">
        <f>IF(DP73=#REF!,#REF!,0)</f>
        <v>#REF!</v>
      </c>
      <c r="DS73" s="4" t="e">
        <f>IF(DR73=#REF!,#REF!,0)</f>
        <v>#REF!</v>
      </c>
      <c r="DU73" s="4" t="e">
        <f>IF(DT73=#REF!,#REF!,0)</f>
        <v>#REF!</v>
      </c>
      <c r="DV73" s="19" t="e">
        <f>(DK73+DM73+DO73+DQ73+DS73+DU73)*#REF!</f>
        <v>#REF!</v>
      </c>
      <c r="DW73" s="28" t="e">
        <f t="shared" si="30"/>
        <v>#REF!</v>
      </c>
      <c r="DX73" s="8" t="s">
        <v>42</v>
      </c>
      <c r="DY73" s="4" t="e">
        <f>IF(DX73=#REF!,#REF!,0)</f>
        <v>#REF!</v>
      </c>
      <c r="DZ73" s="8" t="s">
        <v>43</v>
      </c>
      <c r="EA73" s="4" t="e">
        <f>IF(DZ73=#REF!,#REF!,0)</f>
        <v>#REF!</v>
      </c>
      <c r="EB73" s="8" t="s">
        <v>44</v>
      </c>
      <c r="EC73" s="4" t="e">
        <f>IF(EB73=#REF!,#REF!,0)</f>
        <v>#REF!</v>
      </c>
      <c r="ED73" s="8" t="s">
        <v>45</v>
      </c>
      <c r="EE73" s="4" t="e">
        <f>IF(ED73=#REF!,#REF!,0)</f>
        <v>#REF!</v>
      </c>
      <c r="EF73" s="8" t="s">
        <v>46</v>
      </c>
      <c r="EG73" s="4" t="e">
        <f>IF(EF73=#REF!,#REF!,0)</f>
        <v>#REF!</v>
      </c>
      <c r="EH73" s="19" t="e">
        <f>(DY73+EA73+EC73+EE73+EG73)*#REF!</f>
        <v>#REF!</v>
      </c>
      <c r="EI73" s="8" t="s">
        <v>159</v>
      </c>
      <c r="EJ73" s="4" t="e">
        <f>VLOOKUP(EI73,#REF!,2,FALSE)</f>
        <v>#REF!</v>
      </c>
      <c r="EK73" s="19" t="e">
        <f>EJ73*#REF!</f>
        <v>#REF!</v>
      </c>
      <c r="EL73" s="28" t="e">
        <f t="shared" si="31"/>
        <v>#REF!</v>
      </c>
      <c r="EN73" s="4" t="e">
        <f>IF(EM73=#REF!,#REF!,0)</f>
        <v>#REF!</v>
      </c>
      <c r="EP73" s="4" t="e">
        <f>IF(EO73=#REF!,#REF!,0)</f>
        <v>#REF!</v>
      </c>
      <c r="ER73" s="4" t="e">
        <f>IF(EQ73=#REF!,#REF!,0)</f>
        <v>#REF!</v>
      </c>
      <c r="ES73" s="8" t="s">
        <v>132</v>
      </c>
      <c r="ET73" s="4" t="e">
        <f>IF(ES73=#REF!,#REF!,0)</f>
        <v>#REF!</v>
      </c>
      <c r="EU73" s="19" t="e">
        <f>(EN73+EP73+ER73+ET73)*#REF!</f>
        <v>#REF!</v>
      </c>
      <c r="EW73" s="4" t="e">
        <f>IF(EV73=#REF!,#REF!,0)</f>
        <v>#REF!</v>
      </c>
      <c r="EY73" s="4" t="e">
        <f>IF(EX73=#REF!,#REF!,0)</f>
        <v>#REF!</v>
      </c>
      <c r="FA73" s="4" t="e">
        <f>IF(EZ73=#REF!,#REF!,0)</f>
        <v>#REF!</v>
      </c>
      <c r="FB73" s="19" t="e">
        <f>(EW73+EY73+FA73)*#REF!</f>
        <v>#REF!</v>
      </c>
      <c r="FC73" s="30" t="e">
        <f t="shared" si="32"/>
        <v>#REF!</v>
      </c>
      <c r="FD73" s="28" t="e">
        <f t="shared" si="33"/>
        <v>#REF!</v>
      </c>
      <c r="FE73" s="8" t="s">
        <v>51</v>
      </c>
      <c r="FF73" s="4" t="e">
        <f>IF(FE73=#REF!,#REF!,0)</f>
        <v>#REF!</v>
      </c>
      <c r="FG73" s="8" t="s">
        <v>134</v>
      </c>
      <c r="FH73" s="4" t="e">
        <f>IF(FG73=#REF!,#REF!,0)</f>
        <v>#REF!</v>
      </c>
      <c r="FI73" s="8" t="s">
        <v>135</v>
      </c>
      <c r="FJ73" s="4" t="e">
        <f>IF(FI73=#REF!,#REF!,0)</f>
        <v>#REF!</v>
      </c>
      <c r="FK73" s="8" t="s">
        <v>136</v>
      </c>
      <c r="FL73" s="4" t="e">
        <f>IF(FK73=#REF!,#REF!,0)</f>
        <v>#REF!</v>
      </c>
      <c r="FM73" s="8" t="s">
        <v>174</v>
      </c>
      <c r="FN73" s="4" t="e">
        <f>IF(FM73=#REF!,#REF!,0)</f>
        <v>#REF!</v>
      </c>
      <c r="FO73" s="8" t="s">
        <v>52</v>
      </c>
      <c r="FP73" s="4" t="e">
        <f>IF(FO73=#REF!,#REF!,0)</f>
        <v>#REF!</v>
      </c>
      <c r="FR73" s="4" t="e">
        <f>IF(FQ73=#REF!,#REF!,0)</f>
        <v>#REF!</v>
      </c>
      <c r="FS73" s="19" t="e">
        <f>(FF73+FH73+FJ73+FL73+FN73+FP73+FR73)*#REF!</f>
        <v>#REF!</v>
      </c>
      <c r="FU73" s="4" t="e">
        <f>IF(FT73=#REF!,#REF!,0)</f>
        <v>#REF!</v>
      </c>
      <c r="FW73" s="4" t="e">
        <f>IF(FV73=#REF!,#REF!,0)</f>
        <v>#REF!</v>
      </c>
      <c r="FY73" s="4" t="e">
        <f>IF(FX73=#REF!,#REF!,0)</f>
        <v>#REF!</v>
      </c>
      <c r="GA73" s="4" t="e">
        <f>IF(FZ73=#REF!,#REF!,0)</f>
        <v>#REF!</v>
      </c>
      <c r="GC73" s="4" t="e">
        <f>IF(GB73=#REF!,#REF!,0)</f>
        <v>#REF!</v>
      </c>
      <c r="GE73" s="4" t="e">
        <f>IF(GD73=#REF!,#REF!,0)</f>
        <v>#REF!</v>
      </c>
      <c r="GG73" s="4" t="e">
        <f>IF(GF73=#REF!,#REF!,0)</f>
        <v>#REF!</v>
      </c>
      <c r="GI73" s="4" t="e">
        <f>IF(GH73=#REF!,#REF!,0)</f>
        <v>#REF!</v>
      </c>
      <c r="GK73" s="4" t="e">
        <f>IF(GJ73=#REF!,#REF!,0)</f>
        <v>#REF!</v>
      </c>
      <c r="GM73" s="4" t="e">
        <f>IF(GL73=#REF!,#REF!,0)</f>
        <v>#REF!</v>
      </c>
      <c r="GN73" s="19" t="e">
        <f>(FU73+FW73+FY73+GA73+GC73+GE73+GG73+GI73+GK73+GM73)*#REF!</f>
        <v>#REF!</v>
      </c>
      <c r="GP73" s="4" t="e">
        <f>IF(GO73=#REF!,#REF!,0)</f>
        <v>#REF!</v>
      </c>
      <c r="GR73" s="4" t="e">
        <f>IF(GQ73=#REF!,#REF!,0)</f>
        <v>#REF!</v>
      </c>
      <c r="GT73" s="4" t="e">
        <f>IF(GS73=#REF!,#REF!,0)</f>
        <v>#REF!</v>
      </c>
      <c r="GV73" s="4" t="e">
        <f>IF(GU73=#REF!,#REF!,0)</f>
        <v>#REF!</v>
      </c>
      <c r="GX73" s="4" t="e">
        <f>IF(GW73=#REF!,#REF!,0)</f>
        <v>#REF!</v>
      </c>
      <c r="GY73" s="18" t="e">
        <f>(GP73+GR73+GT73+GV73+GX73)*#REF!</f>
        <v>#REF!</v>
      </c>
      <c r="GZ73" s="8" t="s">
        <v>60</v>
      </c>
      <c r="HA73" s="4" t="e">
        <f>IF(GZ73=#REF!,#REF!,0)</f>
        <v>#REF!</v>
      </c>
      <c r="HB73" s="8" t="s">
        <v>61</v>
      </c>
      <c r="HC73" s="4" t="e">
        <f>IF(HB73=#REF!,#REF!,0)</f>
        <v>#REF!</v>
      </c>
      <c r="HD73" s="8" t="s">
        <v>62</v>
      </c>
      <c r="HE73" s="4" t="e">
        <f>IF(HD73=#REF!,#REF!,0)</f>
        <v>#REF!</v>
      </c>
      <c r="HF73" s="8" t="s">
        <v>63</v>
      </c>
      <c r="HG73" s="4" t="e">
        <f>IF(HF73=#REF!,#REF!,0)</f>
        <v>#REF!</v>
      </c>
      <c r="HH73" s="8" t="s">
        <v>64</v>
      </c>
      <c r="HI73" s="4" t="e">
        <f>IF(HH73=#REF!,#REF!,0)</f>
        <v>#REF!</v>
      </c>
      <c r="HJ73" s="8" t="s">
        <v>65</v>
      </c>
      <c r="HK73" s="4" t="e">
        <f>IF(HJ73=#REF!,#REF!,0)</f>
        <v>#REF!</v>
      </c>
      <c r="HL73" s="8" t="s">
        <v>66</v>
      </c>
      <c r="HM73" s="4" t="e">
        <f>IF(HL73=#REF!,#REF!,0)</f>
        <v>#REF!</v>
      </c>
      <c r="HN73" s="8" t="s">
        <v>67</v>
      </c>
      <c r="HO73" s="4" t="e">
        <f>IF(HN73=#REF!,#REF!,0)</f>
        <v>#REF!</v>
      </c>
      <c r="HP73" s="18" t="e">
        <f>(HA73+HC73+HE73+HG73+HI73+HK73+HM73+HO73)*#REF!</f>
        <v>#REF!</v>
      </c>
      <c r="HQ73" s="28" t="e">
        <f t="shared" si="34"/>
        <v>#REF!</v>
      </c>
      <c r="HR73" s="8" t="s">
        <v>140</v>
      </c>
      <c r="HS73" s="4" t="e">
        <f>VLOOKUP(HR73,#REF!,2,FALSE)</f>
        <v>#REF!</v>
      </c>
      <c r="HT73" s="19" t="e">
        <f>HS73*#REF!</f>
        <v>#REF!</v>
      </c>
      <c r="HU73" s="8" t="s">
        <v>141</v>
      </c>
      <c r="HV73" s="4" t="e">
        <f>IF(HU73=#REF!,#REF!,0)</f>
        <v>#REF!</v>
      </c>
      <c r="HW73" s="8" t="s">
        <v>69</v>
      </c>
      <c r="HX73" s="4" t="e">
        <f>IF(HW73=#REF!,#REF!,0)</f>
        <v>#REF!</v>
      </c>
      <c r="HZ73" s="4" t="e">
        <f>IF(HY73=#REF!,#REF!,0)</f>
        <v>#REF!</v>
      </c>
      <c r="IB73" s="4" t="e">
        <f>IF(IA73=#REF!,#REF!,0)</f>
        <v>#REF!</v>
      </c>
      <c r="ID73" s="4" t="e">
        <f>IF(IC73=#REF!,#REF!,0)</f>
        <v>#REF!</v>
      </c>
      <c r="IF73" s="4" t="e">
        <f>IF(IE73=#REF!,#REF!,0)</f>
        <v>#REF!</v>
      </c>
      <c r="IH73" s="4" t="e">
        <f>IF(IG73=#REF!,#REF!,0)</f>
        <v>#REF!</v>
      </c>
      <c r="IJ73" s="4" t="e">
        <f>IF(II73=#REF!,#REF!,0)</f>
        <v>#REF!</v>
      </c>
      <c r="IL73" s="4" t="e">
        <f>IF(IK73=#REF!,#REF!,0)</f>
        <v>#REF!</v>
      </c>
      <c r="IM73" s="19" t="e">
        <f>(HV73+HX73+HZ73+IB73+ID73+IF73+IH73+IJ73+IL73)*#REF!</f>
        <v>#REF!</v>
      </c>
      <c r="IN73" s="8" t="s">
        <v>7</v>
      </c>
      <c r="IO73" s="4" t="e">
        <f>IF(IN73=#REF!,#REF!,0)</f>
        <v>#REF!</v>
      </c>
      <c r="IP73" s="8" t="s">
        <v>77</v>
      </c>
      <c r="IQ73" s="4" t="e">
        <f>IF(IP73=#REF!,#REF!,0)</f>
        <v>#REF!</v>
      </c>
      <c r="IR73" s="8" t="s">
        <v>78</v>
      </c>
      <c r="IS73" s="4" t="e">
        <f>IF(IR73=#REF!,#REF!,0)</f>
        <v>#REF!</v>
      </c>
      <c r="IT73" s="8" t="s">
        <v>9</v>
      </c>
      <c r="IU73" s="4" t="e">
        <f>IF(IT73=#REF!,#REF!,0)</f>
        <v>#REF!</v>
      </c>
      <c r="IV73" s="19" t="e">
        <f>(IO73+IQ73+IS73+IU73)*#REF!</f>
        <v>#REF!</v>
      </c>
      <c r="IX73" s="4" t="e">
        <f>IF(IW73=#REF!,#REF!,0)</f>
        <v>#REF!</v>
      </c>
      <c r="IZ73" s="4" t="e">
        <f>IF(IY73=#REF!,#REF!,0)</f>
        <v>#REF!</v>
      </c>
      <c r="JB73" s="4" t="e">
        <f>IF(JA73=#REF!,#REF!,0)</f>
        <v>#REF!</v>
      </c>
      <c r="JC73" s="19" t="e">
        <f>(IX73+IZ73+JB73)*#REF!</f>
        <v>#REF!</v>
      </c>
      <c r="JD73" s="28" t="e">
        <f t="shared" si="35"/>
        <v>#REF!</v>
      </c>
      <c r="JE73" s="8" t="s">
        <v>161</v>
      </c>
      <c r="JF73" s="4" t="e">
        <f>VLOOKUP(JE73,#REF!,2,FALSE)</f>
        <v>#REF!</v>
      </c>
      <c r="JG73" s="19" t="e">
        <f>JF73*#REF!</f>
        <v>#REF!</v>
      </c>
      <c r="JH73" s="8" t="s">
        <v>82</v>
      </c>
      <c r="JI73" s="4" t="e">
        <f>IF(JH73=#REF!,#REF!,0)</f>
        <v>#REF!</v>
      </c>
      <c r="JJ73" s="8" t="s">
        <v>83</v>
      </c>
      <c r="JK73" s="4" t="e">
        <f>IF(JJ73=#REF!,#REF!,0)</f>
        <v>#REF!</v>
      </c>
      <c r="JL73" s="8" t="s">
        <v>84</v>
      </c>
      <c r="JM73" s="4" t="e">
        <f>IF(JL73=#REF!,#REF!,0)</f>
        <v>#REF!</v>
      </c>
      <c r="JN73" s="8" t="s">
        <v>85</v>
      </c>
      <c r="JO73" s="4" t="e">
        <f>IF(JN73=#REF!,#REF!,0)</f>
        <v>#REF!</v>
      </c>
      <c r="JP73" s="18" t="e">
        <f>(JI73+JK73+JM73+JO73)*#REF!</f>
        <v>#REF!</v>
      </c>
      <c r="JQ73" s="8" t="s">
        <v>86</v>
      </c>
      <c r="JR73" s="4" t="e">
        <f>IF(JQ73=#REF!,#REF!,0)</f>
        <v>#REF!</v>
      </c>
      <c r="JS73" s="8" t="s">
        <v>87</v>
      </c>
      <c r="JT73" s="4" t="e">
        <f>IF(JS73=#REF!,#REF!,0)</f>
        <v>#REF!</v>
      </c>
      <c r="JU73" s="8" t="s">
        <v>143</v>
      </c>
      <c r="JV73" s="4" t="e">
        <f>IF(JU73=#REF!,#REF!,0)</f>
        <v>#REF!</v>
      </c>
      <c r="JW73" s="20" t="e">
        <f>(JR73+JT73+JV73)*#REF!</f>
        <v>#REF!</v>
      </c>
      <c r="JX73" s="11" t="s">
        <v>144</v>
      </c>
      <c r="JY73" s="11" t="s">
        <v>144</v>
      </c>
      <c r="JZ73" s="11" t="s">
        <v>144</v>
      </c>
      <c r="KA73" s="11" t="s">
        <v>144</v>
      </c>
      <c r="KB73" s="11" t="s">
        <v>144</v>
      </c>
      <c r="KC73" s="11" t="s">
        <v>144</v>
      </c>
      <c r="KD73" s="11">
        <v>0</v>
      </c>
      <c r="KE73" s="11">
        <v>31</v>
      </c>
      <c r="KF73" s="11">
        <v>52</v>
      </c>
      <c r="KG73" s="11">
        <v>22</v>
      </c>
      <c r="KH73" s="11">
        <v>0</v>
      </c>
      <c r="KI73" s="11">
        <v>1205</v>
      </c>
      <c r="KJ73" s="11">
        <v>4643</v>
      </c>
      <c r="KK73" s="11">
        <v>1668</v>
      </c>
      <c r="KL73" s="11">
        <v>6853820.1500000004</v>
      </c>
      <c r="KM73" s="11">
        <v>5455920.1500000004</v>
      </c>
      <c r="KN73" s="11">
        <v>1397900</v>
      </c>
      <c r="KO73" s="11">
        <v>2100413.41</v>
      </c>
      <c r="KP73" s="11">
        <v>0</v>
      </c>
      <c r="KQ73" s="11">
        <v>538788.98</v>
      </c>
      <c r="KR73" s="11">
        <v>181795.12</v>
      </c>
      <c r="KS73" s="11">
        <v>29</v>
      </c>
      <c r="KT73" s="11">
        <v>10</v>
      </c>
      <c r="KU73" s="11">
        <v>19</v>
      </c>
      <c r="KV73" s="11" t="s">
        <v>146</v>
      </c>
      <c r="KW73" s="11" t="s">
        <v>147</v>
      </c>
    </row>
    <row r="74" spans="1:309" x14ac:dyDescent="0.25">
      <c r="A74" s="39">
        <v>101</v>
      </c>
      <c r="B74" s="11" t="s">
        <v>747</v>
      </c>
      <c r="C74" s="39" t="s">
        <v>1831</v>
      </c>
      <c r="D74" s="39" t="s">
        <v>741</v>
      </c>
      <c r="E74" s="39" t="s">
        <v>742</v>
      </c>
      <c r="F74" s="39" t="s">
        <v>743</v>
      </c>
      <c r="G74" s="39" t="s">
        <v>744</v>
      </c>
      <c r="H74" s="39" t="s">
        <v>745</v>
      </c>
      <c r="I74" s="39" t="s">
        <v>746</v>
      </c>
      <c r="J74" s="39" t="s">
        <v>1812</v>
      </c>
      <c r="K74" s="39" t="s">
        <v>1703</v>
      </c>
      <c r="L74" s="41" t="e">
        <f t="shared" si="24"/>
        <v>#REF!</v>
      </c>
      <c r="M74" s="36" t="e">
        <f t="shared" si="25"/>
        <v>#REF!</v>
      </c>
      <c r="N74" s="33" t="e">
        <f t="shared" si="26"/>
        <v>#REF!</v>
      </c>
      <c r="O74" s="23" t="e">
        <f t="shared" si="27"/>
        <v>#REF!</v>
      </c>
      <c r="P74" s="8" t="s">
        <v>154</v>
      </c>
      <c r="Q74" s="14" t="e">
        <f>VLOOKUP(P74,#REF!,2,FALSE)</f>
        <v>#REF!</v>
      </c>
      <c r="R74" s="8" t="s">
        <v>154</v>
      </c>
      <c r="S74" s="14" t="e">
        <f>VLOOKUP(R74,#REF!,2,FALSE)</f>
        <v>#REF!</v>
      </c>
      <c r="T74" s="15" t="e">
        <f>(Q74+S74)*#REF!</f>
        <v>#REF!</v>
      </c>
      <c r="U74" s="8" t="s">
        <v>7</v>
      </c>
      <c r="V74" s="10" t="e">
        <f>IF(U74=#REF!,#REF!,0)</f>
        <v>#REF!</v>
      </c>
      <c r="W74" s="8" t="s">
        <v>8</v>
      </c>
      <c r="X74" s="10" t="e">
        <f>IF(W74=#REF!,#REF!,0)</f>
        <v>#REF!</v>
      </c>
      <c r="Y74" s="8" t="s">
        <v>9</v>
      </c>
      <c r="Z74" s="10" t="e">
        <f>IF(Y74=#REF!,#REF!,0)</f>
        <v>#REF!</v>
      </c>
      <c r="AA74" s="8" t="s">
        <v>7</v>
      </c>
      <c r="AB74" s="10" t="e">
        <f>IF(AA74=#REF!,#REF!,0)</f>
        <v>#REF!</v>
      </c>
      <c r="AC74" s="8" t="s">
        <v>8</v>
      </c>
      <c r="AD74" s="10" t="e">
        <f>IF(AC74=#REF!,#REF!,0)</f>
        <v>#REF!</v>
      </c>
      <c r="AE74" s="8" t="s">
        <v>9</v>
      </c>
      <c r="AF74" s="10" t="e">
        <f>IF(AE74=#REF!,#REF!,0)</f>
        <v>#REF!</v>
      </c>
      <c r="AG74" s="8" t="s">
        <v>7</v>
      </c>
      <c r="AH74" s="10" t="e">
        <f>IF(AG74=#REF!,#REF!,0)</f>
        <v>#REF!</v>
      </c>
      <c r="AI74" s="8" t="s">
        <v>8</v>
      </c>
      <c r="AJ74" s="10" t="e">
        <f>IF(AI74=#REF!,#REF!,0)</f>
        <v>#REF!</v>
      </c>
      <c r="AK74" s="8" t="s">
        <v>9</v>
      </c>
      <c r="AL74" s="10" t="e">
        <f>IF(AK74=#REF!,#REF!,0)</f>
        <v>#REF!</v>
      </c>
      <c r="AM74" s="17" t="e">
        <f>(V74+X74+Z74+AB74+AD74+AF74+AH74+AJ74+AL74)*#REF!</f>
        <v>#REF!</v>
      </c>
      <c r="AN74" s="27" t="e">
        <f t="shared" si="28"/>
        <v>#REF!</v>
      </c>
      <c r="AP74" s="4" t="e">
        <f>IF(AO74=#REF!,#REF!,0)</f>
        <v>#REF!</v>
      </c>
      <c r="AQ74" s="8" t="s">
        <v>11</v>
      </c>
      <c r="AR74" s="4" t="e">
        <f>IF(AQ74=#REF!,#REF!,0)</f>
        <v>#REF!</v>
      </c>
      <c r="AS74" s="8" t="s">
        <v>12</v>
      </c>
      <c r="AT74" s="4" t="e">
        <f>IF(AS74=#REF!,#REF!,0)</f>
        <v>#REF!</v>
      </c>
      <c r="AU74" s="8" t="s">
        <v>13</v>
      </c>
      <c r="AV74" s="4" t="e">
        <f>IF(AU74=#REF!,#REF!,0)</f>
        <v>#REF!</v>
      </c>
      <c r="AW74" s="8" t="s">
        <v>14</v>
      </c>
      <c r="AX74" s="4" t="e">
        <f>IF(AW74=#REF!,#REF!,0)</f>
        <v>#REF!</v>
      </c>
      <c r="AY74" s="8" t="s">
        <v>15</v>
      </c>
      <c r="AZ74" s="4" t="e">
        <f>IF(AY74=#REF!,#REF!,0)</f>
        <v>#REF!</v>
      </c>
      <c r="BA74" s="20" t="e">
        <f>(AP74+AR74+AT74+AV74+AX74+AZ74)*#REF!</f>
        <v>#REF!</v>
      </c>
      <c r="BB74" s="8" t="s">
        <v>155</v>
      </c>
      <c r="BC74" s="4" t="e">
        <f>VLOOKUP(BB74,#REF!,2,FALSE)</f>
        <v>#REF!</v>
      </c>
      <c r="BD74" s="20" t="e">
        <f>BC74*#REF!</f>
        <v>#REF!</v>
      </c>
      <c r="BE74" s="8" t="s">
        <v>122</v>
      </c>
      <c r="BF74" s="4" t="e">
        <f>VLOOKUP(BE74,#REF!,2,0)</f>
        <v>#REF!</v>
      </c>
      <c r="BG74" s="20" t="e">
        <f>BF74*#REF!</f>
        <v>#REF!</v>
      </c>
      <c r="BH74" s="8" t="s">
        <v>123</v>
      </c>
      <c r="BI74" s="4" t="e">
        <f>VLOOKUP(BH74,#REF!,2,FALSE)</f>
        <v>#REF!</v>
      </c>
      <c r="BJ74" s="19" t="e">
        <f>BI74*#REF!</f>
        <v>#REF!</v>
      </c>
      <c r="BK74" s="8" t="s">
        <v>124</v>
      </c>
      <c r="BL74" s="4" t="e">
        <f>VLOOKUP(BK74,#REF!,2,FALSE)</f>
        <v>#REF!</v>
      </c>
      <c r="BM74" s="8" t="s">
        <v>125</v>
      </c>
      <c r="BN74" s="4" t="e">
        <f>VLOOKUP(BM74,#REF!,2,FALSE)</f>
        <v>#REF!</v>
      </c>
      <c r="BO74" s="20" t="e">
        <f>(BL74+BN74)*#REF!</f>
        <v>#REF!</v>
      </c>
      <c r="BP74" s="28" t="e">
        <f t="shared" si="29"/>
        <v>#REF!</v>
      </c>
      <c r="BQ74" s="8" t="s">
        <v>19</v>
      </c>
      <c r="BR74" s="4" t="e">
        <f>IF(BQ74=#REF!,#REF!,0)</f>
        <v>#REF!</v>
      </c>
      <c r="BS74" s="8" t="s">
        <v>20</v>
      </c>
      <c r="BT74" s="4" t="e">
        <f>IF(BS74=#REF!,#REF!,0)</f>
        <v>#REF!</v>
      </c>
      <c r="BV74" s="4" t="e">
        <f>IF(BU74=#REF!,#REF!,0)</f>
        <v>#REF!</v>
      </c>
      <c r="BW74" s="8" t="s">
        <v>22</v>
      </c>
      <c r="BX74" s="4" t="e">
        <f>IF(BW74=#REF!,#REF!,0)</f>
        <v>#REF!</v>
      </c>
      <c r="BY74" s="8" t="s">
        <v>23</v>
      </c>
      <c r="BZ74" s="4" t="e">
        <f>IF(BY74=#REF!,#REF!,0)</f>
        <v>#REF!</v>
      </c>
      <c r="CA74" s="8" t="s">
        <v>24</v>
      </c>
      <c r="CB74" s="4" t="e">
        <f>IF(CA74=#REF!,#REF!,0)</f>
        <v>#REF!</v>
      </c>
      <c r="CC74" s="8" t="s">
        <v>25</v>
      </c>
      <c r="CD74" s="4" t="e">
        <f>IF(CC74=#REF!,#REF!,0)</f>
        <v>#REF!</v>
      </c>
      <c r="CE74" s="8" t="s">
        <v>26</v>
      </c>
      <c r="CF74" s="4" t="e">
        <f>IF(CE74=#REF!,#REF!,0)</f>
        <v>#REF!</v>
      </c>
      <c r="CG74" s="20" t="e">
        <f>(BR74+BT74+BV74+BX74+BZ74+CB74+CD74+CF74)*#REF!</f>
        <v>#REF!</v>
      </c>
      <c r="CH74" s="8" t="s">
        <v>27</v>
      </c>
      <c r="CI74" s="4" t="e">
        <f>IF(CH74=#REF!,#REF!,0)</f>
        <v>#REF!</v>
      </c>
      <c r="CK74" s="4" t="e">
        <f>IF(CJ74=#REF!,#REF!,0)</f>
        <v>#REF!</v>
      </c>
      <c r="CL74" s="8" t="s">
        <v>29</v>
      </c>
      <c r="CM74" s="4" t="e">
        <f>IF(CL74=#REF!,#REF!,0)</f>
        <v>#REF!</v>
      </c>
      <c r="CN74" s="20" t="e">
        <f>(CI74+CK74+CM74)*#REF!</f>
        <v>#REF!</v>
      </c>
      <c r="CO74" s="8" t="s">
        <v>171</v>
      </c>
      <c r="CP74" s="4" t="e">
        <f>VLOOKUP(CO74,#REF!,2,FALSE)</f>
        <v>#REF!</v>
      </c>
      <c r="CQ74" s="20" t="e">
        <f>CP74*#REF!</f>
        <v>#REF!</v>
      </c>
      <c r="CR74" s="8" t="s">
        <v>127</v>
      </c>
      <c r="CS74" s="4" t="e">
        <f>VLOOKUP(CR74,#REF!,2,FALSE)</f>
        <v>#REF!</v>
      </c>
      <c r="CU74" s="4" t="e">
        <f>IF(CT74=#REF!,#REF!,0)</f>
        <v>#REF!</v>
      </c>
      <c r="CW74" s="4" t="e">
        <f>IF(CV74=#REF!,#REF!,0)</f>
        <v>#REF!</v>
      </c>
      <c r="CY74" s="4" t="e">
        <f>IF(CX74=#REF!,#REF!,0)</f>
        <v>#REF!</v>
      </c>
      <c r="DA74" s="4" t="e">
        <f>IF(CZ74=#REF!,#REF!,0)</f>
        <v>#REF!</v>
      </c>
      <c r="DB74" s="20" t="e">
        <f>(CS74+CU74+CW74+CY74+DA74)*#REF!</f>
        <v>#REF!</v>
      </c>
      <c r="DC74" s="8" t="s">
        <v>35</v>
      </c>
      <c r="DD74" s="4" t="e">
        <f>IF(DC74=#REF!,#REF!,0)</f>
        <v>#REF!</v>
      </c>
      <c r="DE74" s="8" t="s">
        <v>36</v>
      </c>
      <c r="DF74" s="4" t="e">
        <f>IF(DE74=#REF!,#REF!,0)</f>
        <v>#REF!</v>
      </c>
      <c r="DH74" s="4" t="e">
        <f>IF(DG74=#REF!,#REF!,0)</f>
        <v>#REF!</v>
      </c>
      <c r="DI74" s="19" t="e">
        <f>(DD74+DF74+DH74)*#REF!</f>
        <v>#REF!</v>
      </c>
      <c r="DK74" s="4" t="e">
        <f>IF(DJ74=#REF!,#REF!,0)</f>
        <v>#REF!</v>
      </c>
      <c r="DL74" s="8" t="s">
        <v>39</v>
      </c>
      <c r="DM74" s="4" t="e">
        <f>IF(DL74=#REF!,#REF!,0)</f>
        <v>#REF!</v>
      </c>
      <c r="DN74" s="8" t="s">
        <v>40</v>
      </c>
      <c r="DO74" s="4" t="e">
        <f>IF(DN74=#REF!,#REF!,0)</f>
        <v>#REF!</v>
      </c>
      <c r="DQ74" s="4" t="e">
        <f>IF(DP74=#REF!,#REF!,0)</f>
        <v>#REF!</v>
      </c>
      <c r="DS74" s="4" t="e">
        <f>IF(DR74=#REF!,#REF!,0)</f>
        <v>#REF!</v>
      </c>
      <c r="DU74" s="4" t="e">
        <f>IF(DT74=#REF!,#REF!,0)</f>
        <v>#REF!</v>
      </c>
      <c r="DV74" s="19" t="e">
        <f>(DK74+DM74+DO74+DQ74+DS74+DU74)*#REF!</f>
        <v>#REF!</v>
      </c>
      <c r="DW74" s="28" t="e">
        <f t="shared" si="30"/>
        <v>#REF!</v>
      </c>
      <c r="DX74" s="8" t="s">
        <v>42</v>
      </c>
      <c r="DY74" s="4" t="e">
        <f>IF(DX74=#REF!,#REF!,0)</f>
        <v>#REF!</v>
      </c>
      <c r="DZ74" s="8" t="s">
        <v>43</v>
      </c>
      <c r="EA74" s="4" t="e">
        <f>IF(DZ74=#REF!,#REF!,0)</f>
        <v>#REF!</v>
      </c>
      <c r="EB74" s="8" t="s">
        <v>44</v>
      </c>
      <c r="EC74" s="4" t="e">
        <f>IF(EB74=#REF!,#REF!,0)</f>
        <v>#REF!</v>
      </c>
      <c r="ED74" s="8" t="s">
        <v>45</v>
      </c>
      <c r="EE74" s="4" t="e">
        <f>IF(ED74=#REF!,#REF!,0)</f>
        <v>#REF!</v>
      </c>
      <c r="EF74" s="8" t="s">
        <v>46</v>
      </c>
      <c r="EG74" s="4" t="e">
        <f>IF(EF74=#REF!,#REF!,0)</f>
        <v>#REF!</v>
      </c>
      <c r="EH74" s="19" t="e">
        <f>(DY74+EA74+EC74+EE74+EG74)*#REF!</f>
        <v>#REF!</v>
      </c>
      <c r="EI74" s="8" t="s">
        <v>230</v>
      </c>
      <c r="EJ74" s="4" t="e">
        <f>VLOOKUP(EI74,#REF!,2,FALSE)</f>
        <v>#REF!</v>
      </c>
      <c r="EK74" s="19" t="e">
        <f>EJ74*#REF!</f>
        <v>#REF!</v>
      </c>
      <c r="EL74" s="28" t="e">
        <f t="shared" si="31"/>
        <v>#REF!</v>
      </c>
      <c r="EM74" s="8" t="s">
        <v>48</v>
      </c>
      <c r="EN74" s="4" t="e">
        <f>IF(EM74=#REF!,#REF!,0)</f>
        <v>#REF!</v>
      </c>
      <c r="EP74" s="4" t="e">
        <f>IF(EO74=#REF!,#REF!,0)</f>
        <v>#REF!</v>
      </c>
      <c r="ER74" s="4" t="e">
        <f>IF(EQ74=#REF!,#REF!,0)</f>
        <v>#REF!</v>
      </c>
      <c r="ET74" s="4" t="e">
        <f>IF(ES74=#REF!,#REF!,0)</f>
        <v>#REF!</v>
      </c>
      <c r="EU74" s="19" t="e">
        <f>(EN74+EP74+ER74+ET74)*#REF!</f>
        <v>#REF!</v>
      </c>
      <c r="EV74" s="8" t="s">
        <v>173</v>
      </c>
      <c r="EW74" s="4" t="e">
        <f>IF(EV74=#REF!,#REF!,0)</f>
        <v>#REF!</v>
      </c>
      <c r="EX74" s="8" t="s">
        <v>133</v>
      </c>
      <c r="EY74" s="4" t="e">
        <f>IF(EX74=#REF!,#REF!,0)</f>
        <v>#REF!</v>
      </c>
      <c r="EZ74" s="8" t="s">
        <v>50</v>
      </c>
      <c r="FA74" s="4" t="e">
        <f>IF(EZ74=#REF!,#REF!,0)</f>
        <v>#REF!</v>
      </c>
      <c r="FB74" s="19" t="e">
        <f>(EW74+EY74+FA74)*#REF!</f>
        <v>#REF!</v>
      </c>
      <c r="FC74" s="30" t="e">
        <f t="shared" si="32"/>
        <v>#REF!</v>
      </c>
      <c r="FD74" s="28" t="e">
        <f t="shared" si="33"/>
        <v>#REF!</v>
      </c>
      <c r="FE74" s="8" t="s">
        <v>51</v>
      </c>
      <c r="FF74" s="4" t="e">
        <f>IF(FE74=#REF!,#REF!,0)</f>
        <v>#REF!</v>
      </c>
      <c r="FG74" s="8" t="s">
        <v>134</v>
      </c>
      <c r="FH74" s="4" t="e">
        <f>IF(FG74=#REF!,#REF!,0)</f>
        <v>#REF!</v>
      </c>
      <c r="FI74" s="8" t="s">
        <v>135</v>
      </c>
      <c r="FJ74" s="4" t="e">
        <f>IF(FI74=#REF!,#REF!,0)</f>
        <v>#REF!</v>
      </c>
      <c r="FK74" s="8" t="s">
        <v>136</v>
      </c>
      <c r="FL74" s="4" t="e">
        <f>IF(FK74=#REF!,#REF!,0)</f>
        <v>#REF!</v>
      </c>
      <c r="FM74" s="8" t="s">
        <v>174</v>
      </c>
      <c r="FN74" s="4" t="e">
        <f>IF(FM74=#REF!,#REF!,0)</f>
        <v>#REF!</v>
      </c>
      <c r="FO74" s="8" t="s">
        <v>52</v>
      </c>
      <c r="FP74" s="4" t="e">
        <f>IF(FO74=#REF!,#REF!,0)</f>
        <v>#REF!</v>
      </c>
      <c r="FQ74" s="8" t="s">
        <v>53</v>
      </c>
      <c r="FR74" s="4" t="e">
        <f>IF(FQ74=#REF!,#REF!,0)</f>
        <v>#REF!</v>
      </c>
      <c r="FS74" s="19" t="e">
        <f>(FF74+FH74+FJ74+FL74+FN74+FP74+FR74)*#REF!</f>
        <v>#REF!</v>
      </c>
      <c r="FU74" s="4" t="e">
        <f>IF(FT74=#REF!,#REF!,0)</f>
        <v>#REF!</v>
      </c>
      <c r="FV74" s="8" t="s">
        <v>137</v>
      </c>
      <c r="FW74" s="4" t="e">
        <f>IF(FV74=#REF!,#REF!,0)</f>
        <v>#REF!</v>
      </c>
      <c r="FX74" s="8" t="s">
        <v>176</v>
      </c>
      <c r="FY74" s="4" t="e">
        <f>IF(FX74=#REF!,#REF!,0)</f>
        <v>#REF!</v>
      </c>
      <c r="FZ74" s="8" t="s">
        <v>138</v>
      </c>
      <c r="GA74" s="4" t="e">
        <f>IF(FZ74=#REF!,#REF!,0)</f>
        <v>#REF!</v>
      </c>
      <c r="GB74" s="8" t="s">
        <v>177</v>
      </c>
      <c r="GC74" s="4" t="e">
        <f>IF(GB74=#REF!,#REF!,0)</f>
        <v>#REF!</v>
      </c>
      <c r="GD74" s="8" t="s">
        <v>139</v>
      </c>
      <c r="GE74" s="4" t="e">
        <f>IF(GD74=#REF!,#REF!,0)</f>
        <v>#REF!</v>
      </c>
      <c r="GG74" s="4" t="e">
        <f>IF(GF74=#REF!,#REF!,0)</f>
        <v>#REF!</v>
      </c>
      <c r="GH74" s="8" t="s">
        <v>178</v>
      </c>
      <c r="GI74" s="4" t="e">
        <f>IF(GH74=#REF!,#REF!,0)</f>
        <v>#REF!</v>
      </c>
      <c r="GJ74" s="8" t="s">
        <v>206</v>
      </c>
      <c r="GK74" s="4" t="e">
        <f>IF(GJ74=#REF!,#REF!,0)</f>
        <v>#REF!</v>
      </c>
      <c r="GL74" s="8" t="s">
        <v>179</v>
      </c>
      <c r="GM74" s="4" t="e">
        <f>IF(GL74=#REF!,#REF!,0)</f>
        <v>#REF!</v>
      </c>
      <c r="GN74" s="19" t="e">
        <f>(FU74+FW74+FY74+GA74+GC74+GE74+GG74+GI74+GK74+GM74)*#REF!</f>
        <v>#REF!</v>
      </c>
      <c r="GO74" s="8" t="s">
        <v>55</v>
      </c>
      <c r="GP74" s="4" t="e">
        <f>IF(GO74=#REF!,#REF!,0)</f>
        <v>#REF!</v>
      </c>
      <c r="GQ74" s="8" t="s">
        <v>56</v>
      </c>
      <c r="GR74" s="4" t="e">
        <f>IF(GQ74=#REF!,#REF!,0)</f>
        <v>#REF!</v>
      </c>
      <c r="GT74" s="4" t="e">
        <f>IF(GS74=#REF!,#REF!,0)</f>
        <v>#REF!</v>
      </c>
      <c r="GV74" s="4" t="e">
        <f>IF(GU74=#REF!,#REF!,0)</f>
        <v>#REF!</v>
      </c>
      <c r="GW74" s="8" t="s">
        <v>59</v>
      </c>
      <c r="GX74" s="4" t="e">
        <f>IF(GW74=#REF!,#REF!,0)</f>
        <v>#REF!</v>
      </c>
      <c r="GY74" s="18" t="e">
        <f>(GP74+GR74+GT74+GV74+GX74)*#REF!</f>
        <v>#REF!</v>
      </c>
      <c r="GZ74" s="8" t="s">
        <v>60</v>
      </c>
      <c r="HA74" s="4" t="e">
        <f>IF(GZ74=#REF!,#REF!,0)</f>
        <v>#REF!</v>
      </c>
      <c r="HC74" s="4" t="e">
        <f>IF(HB74=#REF!,#REF!,0)</f>
        <v>#REF!</v>
      </c>
      <c r="HE74" s="4" t="e">
        <f>IF(HD74=#REF!,#REF!,0)</f>
        <v>#REF!</v>
      </c>
      <c r="HF74" s="8" t="s">
        <v>63</v>
      </c>
      <c r="HG74" s="4" t="e">
        <f>IF(HF74=#REF!,#REF!,0)</f>
        <v>#REF!</v>
      </c>
      <c r="HI74" s="4" t="e">
        <f>IF(HH74=#REF!,#REF!,0)</f>
        <v>#REF!</v>
      </c>
      <c r="HJ74" s="8" t="s">
        <v>65</v>
      </c>
      <c r="HK74" s="4" t="e">
        <f>IF(HJ74=#REF!,#REF!,0)</f>
        <v>#REF!</v>
      </c>
      <c r="HL74" s="8" t="s">
        <v>66</v>
      </c>
      <c r="HM74" s="4" t="e">
        <f>IF(HL74=#REF!,#REF!,0)</f>
        <v>#REF!</v>
      </c>
      <c r="HN74" s="8" t="s">
        <v>67</v>
      </c>
      <c r="HO74" s="4" t="e">
        <f>IF(HN74=#REF!,#REF!,0)</f>
        <v>#REF!</v>
      </c>
      <c r="HP74" s="18" t="e">
        <f>(HA74+HC74+HE74+HG74+HI74+HK74+HM74+HO74)*#REF!</f>
        <v>#REF!</v>
      </c>
      <c r="HQ74" s="28" t="e">
        <f t="shared" si="34"/>
        <v>#REF!</v>
      </c>
      <c r="HR74" s="8" t="s">
        <v>207</v>
      </c>
      <c r="HS74" s="4" t="e">
        <f>VLOOKUP(HR74,#REF!,2,FALSE)</f>
        <v>#REF!</v>
      </c>
      <c r="HT74" s="19" t="e">
        <f>HS74*#REF!</f>
        <v>#REF!</v>
      </c>
      <c r="HU74" s="8" t="s">
        <v>141</v>
      </c>
      <c r="HV74" s="4" t="e">
        <f>IF(HU74=#REF!,#REF!,0)</f>
        <v>#REF!</v>
      </c>
      <c r="HW74" s="8" t="s">
        <v>69</v>
      </c>
      <c r="HX74" s="4" t="e">
        <f>IF(HW74=#REF!,#REF!,0)</f>
        <v>#REF!</v>
      </c>
      <c r="HY74" s="8" t="s">
        <v>70</v>
      </c>
      <c r="HZ74" s="4" t="e">
        <f>IF(HY74=#REF!,#REF!,0)</f>
        <v>#REF!</v>
      </c>
      <c r="IA74" s="8" t="s">
        <v>71</v>
      </c>
      <c r="IB74" s="4" t="e">
        <f>IF(IA74=#REF!,#REF!,0)</f>
        <v>#REF!</v>
      </c>
      <c r="IC74" s="8" t="s">
        <v>72</v>
      </c>
      <c r="ID74" s="4" t="e">
        <f>IF(IC74=#REF!,#REF!,0)</f>
        <v>#REF!</v>
      </c>
      <c r="IE74" s="8" t="s">
        <v>73</v>
      </c>
      <c r="IF74" s="4" t="e">
        <f>IF(IE74=#REF!,#REF!,0)</f>
        <v>#REF!</v>
      </c>
      <c r="IG74" s="8" t="s">
        <v>74</v>
      </c>
      <c r="IH74" s="4" t="e">
        <f>IF(IG74=#REF!,#REF!,0)</f>
        <v>#REF!</v>
      </c>
      <c r="II74" s="8" t="s">
        <v>75</v>
      </c>
      <c r="IJ74" s="4" t="e">
        <f>IF(II74=#REF!,#REF!,0)</f>
        <v>#REF!</v>
      </c>
      <c r="IK74" s="8" t="s">
        <v>76</v>
      </c>
      <c r="IL74" s="4" t="e">
        <f>IF(IK74=#REF!,#REF!,0)</f>
        <v>#REF!</v>
      </c>
      <c r="IM74" s="19" t="e">
        <f>(HV74+HX74+HZ74+IB74+ID74+IF74+IH74+IJ74+IL74)*#REF!</f>
        <v>#REF!</v>
      </c>
      <c r="IN74" s="8" t="s">
        <v>7</v>
      </c>
      <c r="IO74" s="4" t="e">
        <f>IF(IN74=#REF!,#REF!,0)</f>
        <v>#REF!</v>
      </c>
      <c r="IP74" s="8" t="s">
        <v>77</v>
      </c>
      <c r="IQ74" s="4" t="e">
        <f>IF(IP74=#REF!,#REF!,0)</f>
        <v>#REF!</v>
      </c>
      <c r="IR74" s="8" t="s">
        <v>78</v>
      </c>
      <c r="IS74" s="4" t="e">
        <f>IF(IR74=#REF!,#REF!,0)</f>
        <v>#REF!</v>
      </c>
      <c r="IT74" s="8" t="s">
        <v>9</v>
      </c>
      <c r="IU74" s="4" t="e">
        <f>IF(IT74=#REF!,#REF!,0)</f>
        <v>#REF!</v>
      </c>
      <c r="IV74" s="19" t="e">
        <f>(IO74+IQ74+IS74+IU74)*#REF!</f>
        <v>#REF!</v>
      </c>
      <c r="IW74" s="8" t="s">
        <v>79</v>
      </c>
      <c r="IX74" s="4" t="e">
        <f>IF(IW74=#REF!,#REF!,0)</f>
        <v>#REF!</v>
      </c>
      <c r="IY74" s="8" t="s">
        <v>80</v>
      </c>
      <c r="IZ74" s="4" t="e">
        <f>IF(IY74=#REF!,#REF!,0)</f>
        <v>#REF!</v>
      </c>
      <c r="JA74" s="8" t="s">
        <v>9</v>
      </c>
      <c r="JB74" s="4" t="e">
        <f>IF(JA74=#REF!,#REF!,0)</f>
        <v>#REF!</v>
      </c>
      <c r="JC74" s="19" t="e">
        <f>(IX74+IZ74+JB74)*#REF!</f>
        <v>#REF!</v>
      </c>
      <c r="JD74" s="28" t="e">
        <f t="shared" si="35"/>
        <v>#REF!</v>
      </c>
      <c r="JE74" s="8" t="s">
        <v>161</v>
      </c>
      <c r="JF74" s="4" t="e">
        <f>VLOOKUP(JE74,#REF!,2,FALSE)</f>
        <v>#REF!</v>
      </c>
      <c r="JG74" s="19" t="e">
        <f>JF74*#REF!</f>
        <v>#REF!</v>
      </c>
      <c r="JH74" s="8" t="s">
        <v>82</v>
      </c>
      <c r="JI74" s="4" t="e">
        <f>IF(JH74=#REF!,#REF!,0)</f>
        <v>#REF!</v>
      </c>
      <c r="JJ74" s="8" t="s">
        <v>83</v>
      </c>
      <c r="JK74" s="4" t="e">
        <f>IF(JJ74=#REF!,#REF!,0)</f>
        <v>#REF!</v>
      </c>
      <c r="JL74" s="8" t="s">
        <v>84</v>
      </c>
      <c r="JM74" s="4" t="e">
        <f>IF(JL74=#REF!,#REF!,0)</f>
        <v>#REF!</v>
      </c>
      <c r="JN74" s="8" t="s">
        <v>85</v>
      </c>
      <c r="JO74" s="4" t="e">
        <f>IF(JN74=#REF!,#REF!,0)</f>
        <v>#REF!</v>
      </c>
      <c r="JP74" s="18" t="e">
        <f>(JI74+JK74+JM74+JO74)*#REF!</f>
        <v>#REF!</v>
      </c>
      <c r="JQ74" s="8" t="s">
        <v>86</v>
      </c>
      <c r="JR74" s="4" t="e">
        <f>IF(JQ74=#REF!,#REF!,0)</f>
        <v>#REF!</v>
      </c>
      <c r="JS74" s="8" t="s">
        <v>87</v>
      </c>
      <c r="JT74" s="4" t="e">
        <f>IF(JS74=#REF!,#REF!,0)</f>
        <v>#REF!</v>
      </c>
      <c r="JU74" s="8" t="s">
        <v>143</v>
      </c>
      <c r="JV74" s="4" t="e">
        <f>IF(JU74=#REF!,#REF!,0)</f>
        <v>#REF!</v>
      </c>
      <c r="JW74" s="20" t="e">
        <f>(JR74+JT74+JV74)*#REF!</f>
        <v>#REF!</v>
      </c>
      <c r="JX74" s="11" t="s">
        <v>144</v>
      </c>
      <c r="JY74" s="11" t="s">
        <v>144</v>
      </c>
      <c r="JZ74" s="11" t="s">
        <v>144</v>
      </c>
      <c r="KA74" s="11" t="s">
        <v>144</v>
      </c>
      <c r="KB74" s="11" t="s">
        <v>145</v>
      </c>
      <c r="KC74" s="11" t="s">
        <v>144</v>
      </c>
      <c r="KD74" s="11">
        <v>0</v>
      </c>
      <c r="KE74" s="11">
        <v>24</v>
      </c>
      <c r="KF74" s="11">
        <v>24</v>
      </c>
      <c r="KG74" s="11">
        <v>19</v>
      </c>
      <c r="KH74" s="11">
        <v>0</v>
      </c>
      <c r="KI74" s="11">
        <v>416</v>
      </c>
      <c r="KJ74" s="11">
        <v>134</v>
      </c>
      <c r="KK74" s="11">
        <v>555</v>
      </c>
      <c r="KL74" s="11">
        <v>2653613</v>
      </c>
      <c r="KM74" s="11">
        <v>1711634</v>
      </c>
      <c r="KN74" s="11">
        <v>941979</v>
      </c>
      <c r="KO74" s="11">
        <v>837861</v>
      </c>
      <c r="KP74" s="11">
        <v>489476</v>
      </c>
      <c r="KQ74" s="11">
        <v>74581</v>
      </c>
      <c r="KR74" s="11">
        <v>0</v>
      </c>
      <c r="KS74" s="11">
        <v>27</v>
      </c>
      <c r="KT74" s="11">
        <v>26</v>
      </c>
      <c r="KU74" s="11">
        <v>1</v>
      </c>
      <c r="KV74" s="11" t="s">
        <v>146</v>
      </c>
      <c r="KW74" s="11" t="s">
        <v>147</v>
      </c>
    </row>
    <row r="75" spans="1:309" x14ac:dyDescent="0.25">
      <c r="A75" s="39">
        <v>10</v>
      </c>
      <c r="B75" s="11" t="s">
        <v>238</v>
      </c>
      <c r="C75" s="39" t="s">
        <v>1829</v>
      </c>
      <c r="D75" s="39" t="s">
        <v>232</v>
      </c>
      <c r="E75" s="39" t="s">
        <v>233</v>
      </c>
      <c r="F75" s="39" t="s">
        <v>234</v>
      </c>
      <c r="G75" s="39" t="s">
        <v>235</v>
      </c>
      <c r="H75" s="39" t="s">
        <v>236</v>
      </c>
      <c r="I75" s="39" t="s">
        <v>237</v>
      </c>
      <c r="J75" s="39" t="s">
        <v>1812</v>
      </c>
      <c r="K75" s="39" t="s">
        <v>1689</v>
      </c>
      <c r="L75" s="41" t="e">
        <f t="shared" si="24"/>
        <v>#REF!</v>
      </c>
      <c r="M75" s="36" t="e">
        <f t="shared" si="25"/>
        <v>#REF!</v>
      </c>
      <c r="N75" s="33" t="e">
        <f t="shared" si="26"/>
        <v>#REF!</v>
      </c>
      <c r="O75" s="23" t="e">
        <f t="shared" si="27"/>
        <v>#REF!</v>
      </c>
      <c r="P75" s="8" t="s">
        <v>154</v>
      </c>
      <c r="Q75" s="14" t="e">
        <f>VLOOKUP(P75,#REF!,2,FALSE)</f>
        <v>#REF!</v>
      </c>
      <c r="R75" s="8" t="s">
        <v>154</v>
      </c>
      <c r="S75" s="14" t="e">
        <f>VLOOKUP(R75,#REF!,2,FALSE)</f>
        <v>#REF!</v>
      </c>
      <c r="T75" s="15" t="e">
        <f>(Q75+S75)*#REF!</f>
        <v>#REF!</v>
      </c>
      <c r="U75" s="8" t="s">
        <v>7</v>
      </c>
      <c r="V75" s="10" t="e">
        <f>IF(U75=#REF!,#REF!,0)</f>
        <v>#REF!</v>
      </c>
      <c r="W75" s="8" t="s">
        <v>8</v>
      </c>
      <c r="X75" s="10" t="e">
        <f>IF(W75=#REF!,#REF!,0)</f>
        <v>#REF!</v>
      </c>
      <c r="Y75" s="8" t="s">
        <v>9</v>
      </c>
      <c r="Z75" s="10" t="e">
        <f>IF(Y75=#REF!,#REF!,0)</f>
        <v>#REF!</v>
      </c>
      <c r="AA75" s="8" t="s">
        <v>7</v>
      </c>
      <c r="AB75" s="10" t="e">
        <f>IF(AA75=#REF!,#REF!,0)</f>
        <v>#REF!</v>
      </c>
      <c r="AC75" s="8" t="s">
        <v>8</v>
      </c>
      <c r="AD75" s="10" t="e">
        <f>IF(AC75=#REF!,#REF!,0)</f>
        <v>#REF!</v>
      </c>
      <c r="AE75" s="8" t="s">
        <v>9</v>
      </c>
      <c r="AF75" s="10" t="e">
        <f>IF(AE75=#REF!,#REF!,0)</f>
        <v>#REF!</v>
      </c>
      <c r="AG75" s="8" t="s">
        <v>7</v>
      </c>
      <c r="AH75" s="10" t="e">
        <f>IF(AG75=#REF!,#REF!,0)</f>
        <v>#REF!</v>
      </c>
      <c r="AI75" s="8" t="s">
        <v>8</v>
      </c>
      <c r="AJ75" s="10" t="e">
        <f>IF(AI75=#REF!,#REF!,0)</f>
        <v>#REF!</v>
      </c>
      <c r="AK75" s="8" t="s">
        <v>9</v>
      </c>
      <c r="AL75" s="10" t="e">
        <f>IF(AK75=#REF!,#REF!,0)</f>
        <v>#REF!</v>
      </c>
      <c r="AM75" s="17" t="e">
        <f>(V75+X75+Z75+AB75+AD75+AF75+AH75+AJ75+AL75)*#REF!</f>
        <v>#REF!</v>
      </c>
      <c r="AN75" s="27" t="e">
        <f t="shared" si="28"/>
        <v>#REF!</v>
      </c>
      <c r="AP75" s="4" t="e">
        <f>IF(AO75=#REF!,#REF!,0)</f>
        <v>#REF!</v>
      </c>
      <c r="AR75" s="4" t="e">
        <f>IF(AQ75=#REF!,#REF!,0)</f>
        <v>#REF!</v>
      </c>
      <c r="AS75" s="8" t="s">
        <v>12</v>
      </c>
      <c r="AT75" s="4" t="e">
        <f>IF(AS75=#REF!,#REF!,0)</f>
        <v>#REF!</v>
      </c>
      <c r="AV75" s="4" t="e">
        <f>IF(AU75=#REF!,#REF!,0)</f>
        <v>#REF!</v>
      </c>
      <c r="AW75" s="8" t="s">
        <v>14</v>
      </c>
      <c r="AX75" s="4" t="e">
        <f>IF(AW75=#REF!,#REF!,0)</f>
        <v>#REF!</v>
      </c>
      <c r="AY75" s="8" t="s">
        <v>15</v>
      </c>
      <c r="AZ75" s="4" t="e">
        <f>IF(AY75=#REF!,#REF!,0)</f>
        <v>#REF!</v>
      </c>
      <c r="BA75" s="20" t="e">
        <f>(AP75+AR75+AT75+AV75+AX75+AZ75)*#REF!</f>
        <v>#REF!</v>
      </c>
      <c r="BB75" s="8" t="s">
        <v>169</v>
      </c>
      <c r="BC75" s="4" t="e">
        <f>VLOOKUP(BB75,#REF!,2,FALSE)</f>
        <v>#REF!</v>
      </c>
      <c r="BD75" s="20" t="e">
        <f>BC75*#REF!</f>
        <v>#REF!</v>
      </c>
      <c r="BE75" s="8" t="s">
        <v>205</v>
      </c>
      <c r="BF75" s="4" t="e">
        <f>VLOOKUP(BE75,#REF!,2,0)</f>
        <v>#REF!</v>
      </c>
      <c r="BG75" s="20" t="e">
        <f>BF75*#REF!</f>
        <v>#REF!</v>
      </c>
      <c r="BH75" s="8" t="s">
        <v>123</v>
      </c>
      <c r="BI75" s="4" t="e">
        <f>VLOOKUP(BH75,#REF!,2,FALSE)</f>
        <v>#REF!</v>
      </c>
      <c r="BJ75" s="19" t="e">
        <f>BI75*#REF!</f>
        <v>#REF!</v>
      </c>
      <c r="BK75" s="8" t="s">
        <v>124</v>
      </c>
      <c r="BL75" s="4" t="e">
        <f>VLOOKUP(BK75,#REF!,2,FALSE)</f>
        <v>#REF!</v>
      </c>
      <c r="BM75" s="8" t="s">
        <v>125</v>
      </c>
      <c r="BN75" s="4" t="e">
        <f>VLOOKUP(BM75,#REF!,2,FALSE)</f>
        <v>#REF!</v>
      </c>
      <c r="BO75" s="20" t="e">
        <f>(BL75+BN75)*#REF!</f>
        <v>#REF!</v>
      </c>
      <c r="BP75" s="28" t="e">
        <f t="shared" si="29"/>
        <v>#REF!</v>
      </c>
      <c r="BR75" s="4" t="e">
        <f>IF(BQ75=#REF!,#REF!,0)</f>
        <v>#REF!</v>
      </c>
      <c r="BT75" s="4" t="e">
        <f>IF(BS75=#REF!,#REF!,0)</f>
        <v>#REF!</v>
      </c>
      <c r="BV75" s="4" t="e">
        <f>IF(BU75=#REF!,#REF!,0)</f>
        <v>#REF!</v>
      </c>
      <c r="BW75" s="8" t="s">
        <v>22</v>
      </c>
      <c r="BX75" s="4" t="e">
        <f>IF(BW75=#REF!,#REF!,0)</f>
        <v>#REF!</v>
      </c>
      <c r="BZ75" s="4" t="e">
        <f>IF(BY75=#REF!,#REF!,0)</f>
        <v>#REF!</v>
      </c>
      <c r="CB75" s="4" t="e">
        <f>IF(CA75=#REF!,#REF!,0)</f>
        <v>#REF!</v>
      </c>
      <c r="CD75" s="4" t="e">
        <f>IF(CC75=#REF!,#REF!,0)</f>
        <v>#REF!</v>
      </c>
      <c r="CF75" s="4" t="e">
        <f>IF(CE75=#REF!,#REF!,0)</f>
        <v>#REF!</v>
      </c>
      <c r="CG75" s="20" t="e">
        <f>(BR75+BT75+BV75+BX75+BZ75+CB75+CD75+CF75)*#REF!</f>
        <v>#REF!</v>
      </c>
      <c r="CH75" s="8" t="s">
        <v>27</v>
      </c>
      <c r="CI75" s="4" t="e">
        <f>IF(CH75=#REF!,#REF!,0)</f>
        <v>#REF!</v>
      </c>
      <c r="CK75" s="4" t="e">
        <f>IF(CJ75=#REF!,#REF!,0)</f>
        <v>#REF!</v>
      </c>
      <c r="CL75" s="8" t="s">
        <v>29</v>
      </c>
      <c r="CM75" s="4" t="e">
        <f>IF(CL75=#REF!,#REF!,0)</f>
        <v>#REF!</v>
      </c>
      <c r="CN75" s="20" t="e">
        <f>(CI75+CK75+CM75)*#REF!</f>
        <v>#REF!</v>
      </c>
      <c r="CO75" s="8" t="s">
        <v>126</v>
      </c>
      <c r="CP75" s="4" t="e">
        <f>VLOOKUP(CO75,#REF!,2,FALSE)</f>
        <v>#REF!</v>
      </c>
      <c r="CQ75" s="20" t="e">
        <f>CP75*#REF!</f>
        <v>#REF!</v>
      </c>
      <c r="CR75" s="8" t="s">
        <v>140</v>
      </c>
      <c r="CS75" s="4" t="e">
        <f>VLOOKUP(CR75,#REF!,2,FALSE)</f>
        <v>#REF!</v>
      </c>
      <c r="CU75" s="4" t="e">
        <f>IF(CT75=#REF!,#REF!,0)</f>
        <v>#REF!</v>
      </c>
      <c r="CV75" s="8" t="s">
        <v>32</v>
      </c>
      <c r="CW75" s="4" t="e">
        <f>IF(CV75=#REF!,#REF!,0)</f>
        <v>#REF!</v>
      </c>
      <c r="CX75" s="8" t="s">
        <v>33</v>
      </c>
      <c r="CY75" s="4" t="e">
        <f>IF(CX75=#REF!,#REF!,0)</f>
        <v>#REF!</v>
      </c>
      <c r="CZ75" s="8" t="s">
        <v>34</v>
      </c>
      <c r="DA75" s="4" t="e">
        <f>IF(CZ75=#REF!,#REF!,0)</f>
        <v>#REF!</v>
      </c>
      <c r="DB75" s="20" t="e">
        <f>(CS75+CU75+CW75+CY75+DA75)*#REF!</f>
        <v>#REF!</v>
      </c>
      <c r="DC75" s="8" t="s">
        <v>35</v>
      </c>
      <c r="DD75" s="4" t="e">
        <f>IF(DC75=#REF!,#REF!,0)</f>
        <v>#REF!</v>
      </c>
      <c r="DE75" s="8" t="s">
        <v>36</v>
      </c>
      <c r="DF75" s="4" t="e">
        <f>IF(DE75=#REF!,#REF!,0)</f>
        <v>#REF!</v>
      </c>
      <c r="DH75" s="4" t="e">
        <f>IF(DG75=#REF!,#REF!,0)</f>
        <v>#REF!</v>
      </c>
      <c r="DI75" s="19" t="e">
        <f>(DD75+DF75+DH75)*#REF!</f>
        <v>#REF!</v>
      </c>
      <c r="DJ75" s="8" t="s">
        <v>38</v>
      </c>
      <c r="DK75" s="4" t="e">
        <f>IF(DJ75=#REF!,#REF!,0)</f>
        <v>#REF!</v>
      </c>
      <c r="DL75" s="8" t="s">
        <v>39</v>
      </c>
      <c r="DM75" s="4" t="e">
        <f>IF(DL75=#REF!,#REF!,0)</f>
        <v>#REF!</v>
      </c>
      <c r="DN75" s="8" t="s">
        <v>40</v>
      </c>
      <c r="DO75" s="4" t="e">
        <f>IF(DN75=#REF!,#REF!,0)</f>
        <v>#REF!</v>
      </c>
      <c r="DQ75" s="4" t="e">
        <f>IF(DP75=#REF!,#REF!,0)</f>
        <v>#REF!</v>
      </c>
      <c r="DS75" s="4" t="e">
        <f>IF(DR75=#REF!,#REF!,0)</f>
        <v>#REF!</v>
      </c>
      <c r="DU75" s="4" t="e">
        <f>IF(DT75=#REF!,#REF!,0)</f>
        <v>#REF!</v>
      </c>
      <c r="DV75" s="19" t="e">
        <f>(DK75+DM75+DO75+DQ75+DS75+DU75)*#REF!</f>
        <v>#REF!</v>
      </c>
      <c r="DW75" s="28" t="e">
        <f t="shared" si="30"/>
        <v>#REF!</v>
      </c>
      <c r="DX75" s="8" t="s">
        <v>42</v>
      </c>
      <c r="DY75" s="4" t="e">
        <f>IF(DX75=#REF!,#REF!,0)</f>
        <v>#REF!</v>
      </c>
      <c r="DZ75" s="8" t="s">
        <v>43</v>
      </c>
      <c r="EA75" s="4" t="e">
        <f>IF(DZ75=#REF!,#REF!,0)</f>
        <v>#REF!</v>
      </c>
      <c r="EB75" s="8" t="s">
        <v>44</v>
      </c>
      <c r="EC75" s="4" t="e">
        <f>IF(EB75=#REF!,#REF!,0)</f>
        <v>#REF!</v>
      </c>
      <c r="ED75" s="8" t="s">
        <v>45</v>
      </c>
      <c r="EE75" s="4" t="e">
        <f>IF(ED75=#REF!,#REF!,0)</f>
        <v>#REF!</v>
      </c>
      <c r="EF75" s="8" t="s">
        <v>46</v>
      </c>
      <c r="EG75" s="4" t="e">
        <f>IF(EF75=#REF!,#REF!,0)</f>
        <v>#REF!</v>
      </c>
      <c r="EH75" s="19" t="e">
        <f>(DY75+EA75+EC75+EE75+EG75)*#REF!</f>
        <v>#REF!</v>
      </c>
      <c r="EI75" s="8" t="s">
        <v>159</v>
      </c>
      <c r="EJ75" s="4" t="e">
        <f>VLOOKUP(EI75,#REF!,2,FALSE)</f>
        <v>#REF!</v>
      </c>
      <c r="EK75" s="19" t="e">
        <f>EJ75*#REF!</f>
        <v>#REF!</v>
      </c>
      <c r="EL75" s="28" t="e">
        <f t="shared" si="31"/>
        <v>#REF!</v>
      </c>
      <c r="EN75" s="4" t="e">
        <f>IF(EM75=#REF!,#REF!,0)</f>
        <v>#REF!</v>
      </c>
      <c r="EP75" s="4" t="e">
        <f>IF(EO75=#REF!,#REF!,0)</f>
        <v>#REF!</v>
      </c>
      <c r="ER75" s="4" t="e">
        <f>IF(EQ75=#REF!,#REF!,0)</f>
        <v>#REF!</v>
      </c>
      <c r="ES75" s="8" t="s">
        <v>132</v>
      </c>
      <c r="ET75" s="4" t="e">
        <f>IF(ES75=#REF!,#REF!,0)</f>
        <v>#REF!</v>
      </c>
      <c r="EU75" s="19" t="e">
        <f>(EN75+EP75+ER75+ET75)*#REF!</f>
        <v>#REF!</v>
      </c>
      <c r="EV75" s="8" t="s">
        <v>173</v>
      </c>
      <c r="EW75" s="4" t="e">
        <f>IF(EV75=#REF!,#REF!,0)</f>
        <v>#REF!</v>
      </c>
      <c r="EX75" s="8" t="s">
        <v>133</v>
      </c>
      <c r="EY75" s="4" t="e">
        <f>IF(EX75=#REF!,#REF!,0)</f>
        <v>#REF!</v>
      </c>
      <c r="FA75" s="4" t="e">
        <f>IF(EZ75=#REF!,#REF!,0)</f>
        <v>#REF!</v>
      </c>
      <c r="FB75" s="19" t="e">
        <f>(EW75+EY75+FA75)*#REF!</f>
        <v>#REF!</v>
      </c>
      <c r="FC75" s="30" t="e">
        <f t="shared" si="32"/>
        <v>#REF!</v>
      </c>
      <c r="FD75" s="28" t="e">
        <f t="shared" si="33"/>
        <v>#REF!</v>
      </c>
      <c r="FE75" s="8" t="s">
        <v>51</v>
      </c>
      <c r="FF75" s="4" t="e">
        <f>IF(FE75=#REF!,#REF!,0)</f>
        <v>#REF!</v>
      </c>
      <c r="FG75" s="8" t="s">
        <v>134</v>
      </c>
      <c r="FH75" s="4" t="e">
        <f>IF(FG75=#REF!,#REF!,0)</f>
        <v>#REF!</v>
      </c>
      <c r="FI75" s="8" t="s">
        <v>135</v>
      </c>
      <c r="FJ75" s="4" t="e">
        <f>IF(FI75=#REF!,#REF!,0)</f>
        <v>#REF!</v>
      </c>
      <c r="FK75" s="8" t="s">
        <v>136</v>
      </c>
      <c r="FL75" s="4" t="e">
        <f>IF(FK75=#REF!,#REF!,0)</f>
        <v>#REF!</v>
      </c>
      <c r="FM75" s="8" t="s">
        <v>174</v>
      </c>
      <c r="FN75" s="4" t="e">
        <f>IF(FM75=#REF!,#REF!,0)</f>
        <v>#REF!</v>
      </c>
      <c r="FP75" s="4" t="e">
        <f>IF(FO75=#REF!,#REF!,0)</f>
        <v>#REF!</v>
      </c>
      <c r="FR75" s="4" t="e">
        <f>IF(FQ75=#REF!,#REF!,0)</f>
        <v>#REF!</v>
      </c>
      <c r="FS75" s="19" t="e">
        <f>(FF75+FH75+FJ75+FL75+FN75+FP75+FR75)*#REF!</f>
        <v>#REF!</v>
      </c>
      <c r="FU75" s="4" t="e">
        <f>IF(FT75=#REF!,#REF!,0)</f>
        <v>#REF!</v>
      </c>
      <c r="FW75" s="4" t="e">
        <f>IF(FV75=#REF!,#REF!,0)</f>
        <v>#REF!</v>
      </c>
      <c r="FY75" s="4" t="e">
        <f>IF(FX75=#REF!,#REF!,0)</f>
        <v>#REF!</v>
      </c>
      <c r="GA75" s="4" t="e">
        <f>IF(FZ75=#REF!,#REF!,0)</f>
        <v>#REF!</v>
      </c>
      <c r="GC75" s="4" t="e">
        <f>IF(GB75=#REF!,#REF!,0)</f>
        <v>#REF!</v>
      </c>
      <c r="GE75" s="4" t="e">
        <f>IF(GD75=#REF!,#REF!,0)</f>
        <v>#REF!</v>
      </c>
      <c r="GG75" s="4" t="e">
        <f>IF(GF75=#REF!,#REF!,0)</f>
        <v>#REF!</v>
      </c>
      <c r="GI75" s="4" t="e">
        <f>IF(GH75=#REF!,#REF!,0)</f>
        <v>#REF!</v>
      </c>
      <c r="GK75" s="4" t="e">
        <f>IF(GJ75=#REF!,#REF!,0)</f>
        <v>#REF!</v>
      </c>
      <c r="GM75" s="4" t="e">
        <f>IF(GL75=#REF!,#REF!,0)</f>
        <v>#REF!</v>
      </c>
      <c r="GN75" s="19" t="e">
        <f>(FU75+FW75+FY75+GA75+GC75+GE75+GG75+GI75+GK75+GM75)*#REF!</f>
        <v>#REF!</v>
      </c>
      <c r="GP75" s="4" t="e">
        <f>IF(GO75=#REF!,#REF!,0)</f>
        <v>#REF!</v>
      </c>
      <c r="GR75" s="4" t="e">
        <f>IF(GQ75=#REF!,#REF!,0)</f>
        <v>#REF!</v>
      </c>
      <c r="GT75" s="4" t="e">
        <f>IF(GS75=#REF!,#REF!,0)</f>
        <v>#REF!</v>
      </c>
      <c r="GV75" s="4" t="e">
        <f>IF(GU75=#REF!,#REF!,0)</f>
        <v>#REF!</v>
      </c>
      <c r="GX75" s="4" t="e">
        <f>IF(GW75=#REF!,#REF!,0)</f>
        <v>#REF!</v>
      </c>
      <c r="GY75" s="18" t="e">
        <f>(GP75+GR75+GT75+GV75+GX75)*#REF!</f>
        <v>#REF!</v>
      </c>
      <c r="GZ75" s="8" t="s">
        <v>60</v>
      </c>
      <c r="HA75" s="4" t="e">
        <f>IF(GZ75=#REF!,#REF!,0)</f>
        <v>#REF!</v>
      </c>
      <c r="HB75" s="8" t="s">
        <v>61</v>
      </c>
      <c r="HC75" s="4" t="e">
        <f>IF(HB75=#REF!,#REF!,0)</f>
        <v>#REF!</v>
      </c>
      <c r="HD75" s="8" t="s">
        <v>62</v>
      </c>
      <c r="HE75" s="4" t="e">
        <f>IF(HD75=#REF!,#REF!,0)</f>
        <v>#REF!</v>
      </c>
      <c r="HF75" s="8" t="s">
        <v>63</v>
      </c>
      <c r="HG75" s="4" t="e">
        <f>IF(HF75=#REF!,#REF!,0)</f>
        <v>#REF!</v>
      </c>
      <c r="HH75" s="8" t="s">
        <v>64</v>
      </c>
      <c r="HI75" s="4" t="e">
        <f>IF(HH75=#REF!,#REF!,0)</f>
        <v>#REF!</v>
      </c>
      <c r="HJ75" s="8" t="s">
        <v>65</v>
      </c>
      <c r="HK75" s="4" t="e">
        <f>IF(HJ75=#REF!,#REF!,0)</f>
        <v>#REF!</v>
      </c>
      <c r="HL75" s="8" t="s">
        <v>66</v>
      </c>
      <c r="HM75" s="4" t="e">
        <f>IF(HL75=#REF!,#REF!,0)</f>
        <v>#REF!</v>
      </c>
      <c r="HN75" s="8" t="s">
        <v>67</v>
      </c>
      <c r="HO75" s="4" t="e">
        <f>IF(HN75=#REF!,#REF!,0)</f>
        <v>#REF!</v>
      </c>
      <c r="HP75" s="18" t="e">
        <f>(HA75+HC75+HE75+HG75+HI75+HK75+HM75+HO75)*#REF!</f>
        <v>#REF!</v>
      </c>
      <c r="HQ75" s="28" t="e">
        <f t="shared" si="34"/>
        <v>#REF!</v>
      </c>
      <c r="HR75" s="8" t="s">
        <v>207</v>
      </c>
      <c r="HS75" s="4" t="e">
        <f>VLOOKUP(HR75,#REF!,2,FALSE)</f>
        <v>#REF!</v>
      </c>
      <c r="HT75" s="19" t="e">
        <f>HS75*#REF!</f>
        <v>#REF!</v>
      </c>
      <c r="HU75" s="8" t="s">
        <v>141</v>
      </c>
      <c r="HV75" s="4" t="e">
        <f>IF(HU75=#REF!,#REF!,0)</f>
        <v>#REF!</v>
      </c>
      <c r="HW75" s="8" t="s">
        <v>69</v>
      </c>
      <c r="HX75" s="4" t="e">
        <f>IF(HW75=#REF!,#REF!,0)</f>
        <v>#REF!</v>
      </c>
      <c r="HY75" s="8" t="s">
        <v>70</v>
      </c>
      <c r="HZ75" s="4" t="e">
        <f>IF(HY75=#REF!,#REF!,0)</f>
        <v>#REF!</v>
      </c>
      <c r="IA75" s="8" t="s">
        <v>71</v>
      </c>
      <c r="IB75" s="4" t="e">
        <f>IF(IA75=#REF!,#REF!,0)</f>
        <v>#REF!</v>
      </c>
      <c r="IC75" s="8" t="s">
        <v>72</v>
      </c>
      <c r="ID75" s="4" t="e">
        <f>IF(IC75=#REF!,#REF!,0)</f>
        <v>#REF!</v>
      </c>
      <c r="IE75" s="8" t="s">
        <v>73</v>
      </c>
      <c r="IF75" s="4" t="e">
        <f>IF(IE75=#REF!,#REF!,0)</f>
        <v>#REF!</v>
      </c>
      <c r="IG75" s="8" t="s">
        <v>74</v>
      </c>
      <c r="IH75" s="4" t="e">
        <f>IF(IG75=#REF!,#REF!,0)</f>
        <v>#REF!</v>
      </c>
      <c r="II75" s="8" t="s">
        <v>75</v>
      </c>
      <c r="IJ75" s="4" t="e">
        <f>IF(II75=#REF!,#REF!,0)</f>
        <v>#REF!</v>
      </c>
      <c r="IK75" s="8" t="s">
        <v>76</v>
      </c>
      <c r="IL75" s="4" t="e">
        <f>IF(IK75=#REF!,#REF!,0)</f>
        <v>#REF!</v>
      </c>
      <c r="IM75" s="19" t="e">
        <f>(HV75+HX75+HZ75+IB75+ID75+IF75+IH75+IJ75+IL75)*#REF!</f>
        <v>#REF!</v>
      </c>
      <c r="IN75" s="8" t="s">
        <v>7</v>
      </c>
      <c r="IO75" s="4" t="e">
        <f>IF(IN75=#REF!,#REF!,0)</f>
        <v>#REF!</v>
      </c>
      <c r="IP75" s="8" t="s">
        <v>77</v>
      </c>
      <c r="IQ75" s="4" t="e">
        <f>IF(IP75=#REF!,#REF!,0)</f>
        <v>#REF!</v>
      </c>
      <c r="IR75" s="8" t="s">
        <v>78</v>
      </c>
      <c r="IS75" s="4" t="e">
        <f>IF(IR75=#REF!,#REF!,0)</f>
        <v>#REF!</v>
      </c>
      <c r="IT75" s="8" t="s">
        <v>9</v>
      </c>
      <c r="IU75" s="4" t="e">
        <f>IF(IT75=#REF!,#REF!,0)</f>
        <v>#REF!</v>
      </c>
      <c r="IV75" s="19" t="e">
        <f>(IO75+IQ75+IS75+IU75)*#REF!</f>
        <v>#REF!</v>
      </c>
      <c r="IW75" s="8" t="s">
        <v>79</v>
      </c>
      <c r="IX75" s="4" t="e">
        <f>IF(IW75=#REF!,#REF!,0)</f>
        <v>#REF!</v>
      </c>
      <c r="IY75" s="8" t="s">
        <v>80</v>
      </c>
      <c r="IZ75" s="4" t="e">
        <f>IF(IY75=#REF!,#REF!,0)</f>
        <v>#REF!</v>
      </c>
      <c r="JA75" s="8" t="s">
        <v>9</v>
      </c>
      <c r="JB75" s="4" t="e">
        <f>IF(JA75=#REF!,#REF!,0)</f>
        <v>#REF!</v>
      </c>
      <c r="JC75" s="19" t="e">
        <f>(IX75+IZ75+JB75)*#REF!</f>
        <v>#REF!</v>
      </c>
      <c r="JD75" s="28" t="e">
        <f t="shared" si="35"/>
        <v>#REF!</v>
      </c>
      <c r="JE75" s="8" t="s">
        <v>161</v>
      </c>
      <c r="JF75" s="4" t="e">
        <f>VLOOKUP(JE75,#REF!,2,FALSE)</f>
        <v>#REF!</v>
      </c>
      <c r="JG75" s="19" t="e">
        <f>JF75*#REF!</f>
        <v>#REF!</v>
      </c>
      <c r="JH75" s="8" t="s">
        <v>82</v>
      </c>
      <c r="JI75" s="4" t="e">
        <f>IF(JH75=#REF!,#REF!,0)</f>
        <v>#REF!</v>
      </c>
      <c r="JJ75" s="8" t="s">
        <v>83</v>
      </c>
      <c r="JK75" s="4" t="e">
        <f>IF(JJ75=#REF!,#REF!,0)</f>
        <v>#REF!</v>
      </c>
      <c r="JL75" s="8" t="s">
        <v>84</v>
      </c>
      <c r="JM75" s="4" t="e">
        <f>IF(JL75=#REF!,#REF!,0)</f>
        <v>#REF!</v>
      </c>
      <c r="JN75" s="8" t="s">
        <v>85</v>
      </c>
      <c r="JO75" s="4" t="e">
        <f>IF(JN75=#REF!,#REF!,0)</f>
        <v>#REF!</v>
      </c>
      <c r="JP75" s="18" t="e">
        <f>(JI75+JK75+JM75+JO75)*#REF!</f>
        <v>#REF!</v>
      </c>
      <c r="JQ75" s="8" t="s">
        <v>86</v>
      </c>
      <c r="JR75" s="4" t="e">
        <f>IF(JQ75=#REF!,#REF!,0)</f>
        <v>#REF!</v>
      </c>
      <c r="JS75" s="8" t="s">
        <v>87</v>
      </c>
      <c r="JT75" s="4" t="e">
        <f>IF(JS75=#REF!,#REF!,0)</f>
        <v>#REF!</v>
      </c>
      <c r="JU75" s="8" t="s">
        <v>143</v>
      </c>
      <c r="JV75" s="4" t="e">
        <f>IF(JU75=#REF!,#REF!,0)</f>
        <v>#REF!</v>
      </c>
      <c r="JW75" s="20" t="e">
        <f>(JR75+JT75+JV75)*#REF!</f>
        <v>#REF!</v>
      </c>
      <c r="JX75" s="11" t="s">
        <v>144</v>
      </c>
      <c r="JY75" s="11" t="s">
        <v>144</v>
      </c>
      <c r="JZ75" s="11" t="s">
        <v>144</v>
      </c>
      <c r="KA75" s="11" t="s">
        <v>144</v>
      </c>
      <c r="KB75" s="11" t="s">
        <v>144</v>
      </c>
      <c r="KC75" s="11" t="s">
        <v>144</v>
      </c>
      <c r="KD75" s="11">
        <v>0</v>
      </c>
      <c r="KE75" s="11">
        <v>79</v>
      </c>
      <c r="KF75" s="11">
        <v>124</v>
      </c>
      <c r="KG75" s="11">
        <v>70</v>
      </c>
      <c r="KH75" s="11">
        <v>6</v>
      </c>
      <c r="KI75" s="11">
        <v>6595</v>
      </c>
      <c r="KJ75" s="11">
        <v>24143</v>
      </c>
      <c r="KK75" s="11">
        <v>9009</v>
      </c>
      <c r="KL75" s="11">
        <v>17742517.300000001</v>
      </c>
      <c r="KM75" s="11">
        <v>13704004.92</v>
      </c>
      <c r="KN75" s="11">
        <v>4038512.38</v>
      </c>
      <c r="KO75" s="11">
        <v>13220192.109999999</v>
      </c>
      <c r="KP75" s="11">
        <v>3149430</v>
      </c>
      <c r="KQ75" s="11">
        <v>1296885.49</v>
      </c>
      <c r="KR75" s="11">
        <v>0</v>
      </c>
      <c r="KS75" s="11">
        <v>20</v>
      </c>
      <c r="KT75" s="11">
        <v>30</v>
      </c>
      <c r="KU75" s="11">
        <v>24</v>
      </c>
      <c r="KV75" s="11" t="s">
        <v>146</v>
      </c>
      <c r="KW75" s="11" t="s">
        <v>147</v>
      </c>
    </row>
    <row r="76" spans="1:309" x14ac:dyDescent="0.25">
      <c r="A76" s="39">
        <v>104</v>
      </c>
      <c r="B76" s="11" t="s">
        <v>766</v>
      </c>
      <c r="C76" s="39" t="s">
        <v>1833</v>
      </c>
      <c r="D76" s="39" t="s">
        <v>762</v>
      </c>
      <c r="E76" s="39" t="s">
        <v>763</v>
      </c>
      <c r="F76" s="39" t="s">
        <v>201</v>
      </c>
      <c r="G76" s="39" t="s">
        <v>763</v>
      </c>
      <c r="H76" s="39" t="s">
        <v>764</v>
      </c>
      <c r="I76" s="39" t="s">
        <v>765</v>
      </c>
      <c r="J76" s="39" t="s">
        <v>1812</v>
      </c>
      <c r="K76" s="39" t="s">
        <v>1703</v>
      </c>
      <c r="L76" s="41" t="e">
        <f t="shared" si="24"/>
        <v>#REF!</v>
      </c>
      <c r="M76" s="36" t="e">
        <f t="shared" si="25"/>
        <v>#REF!</v>
      </c>
      <c r="N76" s="33" t="e">
        <f t="shared" si="26"/>
        <v>#REF!</v>
      </c>
      <c r="O76" s="23" t="e">
        <f t="shared" si="27"/>
        <v>#REF!</v>
      </c>
      <c r="P76" s="8" t="s">
        <v>154</v>
      </c>
      <c r="Q76" s="14" t="e">
        <f>VLOOKUP(P76,#REF!,2,FALSE)</f>
        <v>#REF!</v>
      </c>
      <c r="R76" s="8" t="s">
        <v>154</v>
      </c>
      <c r="S76" s="14" t="e">
        <f>VLOOKUP(R76,#REF!,2,FALSE)</f>
        <v>#REF!</v>
      </c>
      <c r="T76" s="15" t="e">
        <f>(Q76+S76)*#REF!</f>
        <v>#REF!</v>
      </c>
      <c r="U76" s="8" t="s">
        <v>7</v>
      </c>
      <c r="V76" s="10" t="e">
        <f>IF(U76=#REF!,#REF!,0)</f>
        <v>#REF!</v>
      </c>
      <c r="W76" s="8" t="s">
        <v>8</v>
      </c>
      <c r="X76" s="10" t="e">
        <f>IF(W76=#REF!,#REF!,0)</f>
        <v>#REF!</v>
      </c>
      <c r="Y76" s="8" t="s">
        <v>9</v>
      </c>
      <c r="Z76" s="10" t="e">
        <f>IF(Y76=#REF!,#REF!,0)</f>
        <v>#REF!</v>
      </c>
      <c r="AA76" s="8" t="s">
        <v>7</v>
      </c>
      <c r="AB76" s="10" t="e">
        <f>IF(AA76=#REF!,#REF!,0)</f>
        <v>#REF!</v>
      </c>
      <c r="AC76" s="8" t="s">
        <v>8</v>
      </c>
      <c r="AD76" s="10" t="e">
        <f>IF(AC76=#REF!,#REF!,0)</f>
        <v>#REF!</v>
      </c>
      <c r="AE76" s="8" t="s">
        <v>9</v>
      </c>
      <c r="AF76" s="10" t="e">
        <f>IF(AE76=#REF!,#REF!,0)</f>
        <v>#REF!</v>
      </c>
      <c r="AG76" s="8" t="s">
        <v>7</v>
      </c>
      <c r="AH76" s="10" t="e">
        <f>IF(AG76=#REF!,#REF!,0)</f>
        <v>#REF!</v>
      </c>
      <c r="AI76" s="8" t="s">
        <v>8</v>
      </c>
      <c r="AJ76" s="10" t="e">
        <f>IF(AI76=#REF!,#REF!,0)</f>
        <v>#REF!</v>
      </c>
      <c r="AL76" s="10" t="e">
        <f>IF(AK76=#REF!,#REF!,0)</f>
        <v>#REF!</v>
      </c>
      <c r="AM76" s="17" t="e">
        <f>(V76+X76+Z76+AB76+AD76+AF76+AH76+AJ76+AL76)*#REF!</f>
        <v>#REF!</v>
      </c>
      <c r="AN76" s="27" t="e">
        <f t="shared" si="28"/>
        <v>#REF!</v>
      </c>
      <c r="AP76" s="4" t="e">
        <f>IF(AO76=#REF!,#REF!,0)</f>
        <v>#REF!</v>
      </c>
      <c r="AR76" s="4" t="e">
        <f>IF(AQ76=#REF!,#REF!,0)</f>
        <v>#REF!</v>
      </c>
      <c r="AS76" s="8" t="s">
        <v>12</v>
      </c>
      <c r="AT76" s="4" t="e">
        <f>IF(AS76=#REF!,#REF!,0)</f>
        <v>#REF!</v>
      </c>
      <c r="AV76" s="4" t="e">
        <f>IF(AU76=#REF!,#REF!,0)</f>
        <v>#REF!</v>
      </c>
      <c r="AW76" s="8" t="s">
        <v>14</v>
      </c>
      <c r="AX76" s="4" t="e">
        <f>IF(AW76=#REF!,#REF!,0)</f>
        <v>#REF!</v>
      </c>
      <c r="AY76" s="8" t="s">
        <v>15</v>
      </c>
      <c r="AZ76" s="4" t="e">
        <f>IF(AY76=#REF!,#REF!,0)</f>
        <v>#REF!</v>
      </c>
      <c r="BA76" s="20" t="e">
        <f>(AP76+AR76+AT76+AV76+AX76+AZ76)*#REF!</f>
        <v>#REF!</v>
      </c>
      <c r="BB76" s="8" t="s">
        <v>204</v>
      </c>
      <c r="BC76" s="4" t="e">
        <f>VLOOKUP(BB76,#REF!,2,FALSE)</f>
        <v>#REF!</v>
      </c>
      <c r="BD76" s="20" t="e">
        <f>BC76*#REF!</f>
        <v>#REF!</v>
      </c>
      <c r="BE76" s="8" t="s">
        <v>205</v>
      </c>
      <c r="BF76" s="4" t="e">
        <f>VLOOKUP(BE76,#REF!,2,0)</f>
        <v>#REF!</v>
      </c>
      <c r="BG76" s="20" t="e">
        <f>BF76*#REF!</f>
        <v>#REF!</v>
      </c>
      <c r="BH76" s="8" t="s">
        <v>170</v>
      </c>
      <c r="BI76" s="4" t="e">
        <f>VLOOKUP(BH76,#REF!,2,FALSE)</f>
        <v>#REF!</v>
      </c>
      <c r="BJ76" s="19" t="e">
        <f>BI76*#REF!</f>
        <v>#REF!</v>
      </c>
      <c r="BK76" s="8" t="s">
        <v>124</v>
      </c>
      <c r="BL76" s="4" t="e">
        <f>VLOOKUP(BK76,#REF!,2,FALSE)</f>
        <v>#REF!</v>
      </c>
      <c r="BM76" s="8" t="s">
        <v>158</v>
      </c>
      <c r="BN76" s="4" t="e">
        <f>VLOOKUP(BM76,#REF!,2,FALSE)</f>
        <v>#REF!</v>
      </c>
      <c r="BO76" s="20" t="e">
        <f>(BL76+BN76)*#REF!</f>
        <v>#REF!</v>
      </c>
      <c r="BP76" s="28" t="e">
        <f t="shared" si="29"/>
        <v>#REF!</v>
      </c>
      <c r="BR76" s="4" t="e">
        <f>IF(BQ76=#REF!,#REF!,0)</f>
        <v>#REF!</v>
      </c>
      <c r="BT76" s="4" t="e">
        <f>IF(BS76=#REF!,#REF!,0)</f>
        <v>#REF!</v>
      </c>
      <c r="BV76" s="4" t="e">
        <f>IF(BU76=#REF!,#REF!,0)</f>
        <v>#REF!</v>
      </c>
      <c r="BX76" s="4" t="e">
        <f>IF(BW76=#REF!,#REF!,0)</f>
        <v>#REF!</v>
      </c>
      <c r="BZ76" s="4" t="e">
        <f>IF(BY76=#REF!,#REF!,0)</f>
        <v>#REF!</v>
      </c>
      <c r="CB76" s="4" t="e">
        <f>IF(CA76=#REF!,#REF!,0)</f>
        <v>#REF!</v>
      </c>
      <c r="CD76" s="4" t="e">
        <f>IF(CC76=#REF!,#REF!,0)</f>
        <v>#REF!</v>
      </c>
      <c r="CF76" s="4" t="e">
        <f>IF(CE76=#REF!,#REF!,0)</f>
        <v>#REF!</v>
      </c>
      <c r="CG76" s="20" t="e">
        <f>(BR76+BT76+BV76+BX76+BZ76+CB76+CD76+CF76)*#REF!</f>
        <v>#REF!</v>
      </c>
      <c r="CI76" s="4" t="e">
        <f>IF(CH76=#REF!,#REF!,0)</f>
        <v>#REF!</v>
      </c>
      <c r="CK76" s="4" t="e">
        <f>IF(CJ76=#REF!,#REF!,0)</f>
        <v>#REF!</v>
      </c>
      <c r="CM76" s="4" t="e">
        <f>IF(CL76=#REF!,#REF!,0)</f>
        <v>#REF!</v>
      </c>
      <c r="CN76" s="20" t="e">
        <f>(CI76+CK76+CM76)*#REF!</f>
        <v>#REF!</v>
      </c>
      <c r="CO76" s="8" t="s">
        <v>126</v>
      </c>
      <c r="CP76" s="4" t="e">
        <f>VLOOKUP(CO76,#REF!,2,FALSE)</f>
        <v>#REF!</v>
      </c>
      <c r="CQ76" s="20" t="e">
        <f>CP76*#REF!</f>
        <v>#REF!</v>
      </c>
      <c r="CR76" s="8" t="s">
        <v>127</v>
      </c>
      <c r="CS76" s="4" t="e">
        <f>VLOOKUP(CR76,#REF!,2,FALSE)</f>
        <v>#REF!</v>
      </c>
      <c r="CU76" s="4" t="e">
        <f>IF(CT76=#REF!,#REF!,0)</f>
        <v>#REF!</v>
      </c>
      <c r="CW76" s="4" t="e">
        <f>IF(CV76=#REF!,#REF!,0)</f>
        <v>#REF!</v>
      </c>
      <c r="CY76" s="4" t="e">
        <f>IF(CX76=#REF!,#REF!,0)</f>
        <v>#REF!</v>
      </c>
      <c r="DA76" s="4" t="e">
        <f>IF(CZ76=#REF!,#REF!,0)</f>
        <v>#REF!</v>
      </c>
      <c r="DB76" s="20" t="e">
        <f>(CS76+CU76+CW76+CY76+DA76)*#REF!</f>
        <v>#REF!</v>
      </c>
      <c r="DC76" s="8" t="s">
        <v>35</v>
      </c>
      <c r="DD76" s="4" t="e">
        <f>IF(DC76=#REF!,#REF!,0)</f>
        <v>#REF!</v>
      </c>
      <c r="DE76" s="8" t="s">
        <v>36</v>
      </c>
      <c r="DF76" s="4" t="e">
        <f>IF(DE76=#REF!,#REF!,0)</f>
        <v>#REF!</v>
      </c>
      <c r="DH76" s="4" t="e">
        <f>IF(DG76=#REF!,#REF!,0)</f>
        <v>#REF!</v>
      </c>
      <c r="DI76" s="19" t="e">
        <f>(DD76+DF76+DH76)*#REF!</f>
        <v>#REF!</v>
      </c>
      <c r="DK76" s="4" t="e">
        <f>IF(DJ76=#REF!,#REF!,0)</f>
        <v>#REF!</v>
      </c>
      <c r="DM76" s="4" t="e">
        <f>IF(DL76=#REF!,#REF!,0)</f>
        <v>#REF!</v>
      </c>
      <c r="DO76" s="4" t="e">
        <f>IF(DN76=#REF!,#REF!,0)</f>
        <v>#REF!</v>
      </c>
      <c r="DQ76" s="4" t="e">
        <f>IF(DP76=#REF!,#REF!,0)</f>
        <v>#REF!</v>
      </c>
      <c r="DS76" s="4" t="e">
        <f>IF(DR76=#REF!,#REF!,0)</f>
        <v>#REF!</v>
      </c>
      <c r="DU76" s="4" t="e">
        <f>IF(DT76=#REF!,#REF!,0)</f>
        <v>#REF!</v>
      </c>
      <c r="DV76" s="19" t="e">
        <f>(DK76+DM76+DO76+DQ76+DS76+DU76)*#REF!</f>
        <v>#REF!</v>
      </c>
      <c r="DW76" s="28" t="e">
        <f t="shared" si="30"/>
        <v>#REF!</v>
      </c>
      <c r="DX76" s="8" t="s">
        <v>42</v>
      </c>
      <c r="DY76" s="4" t="e">
        <f>IF(DX76=#REF!,#REF!,0)</f>
        <v>#REF!</v>
      </c>
      <c r="DZ76" s="8" t="s">
        <v>43</v>
      </c>
      <c r="EA76" s="4" t="e">
        <f>IF(DZ76=#REF!,#REF!,0)</f>
        <v>#REF!</v>
      </c>
      <c r="EB76" s="8" t="s">
        <v>44</v>
      </c>
      <c r="EC76" s="4" t="e">
        <f>IF(EB76=#REF!,#REF!,0)</f>
        <v>#REF!</v>
      </c>
      <c r="EE76" s="4" t="e">
        <f>IF(ED76=#REF!,#REF!,0)</f>
        <v>#REF!</v>
      </c>
      <c r="EG76" s="4" t="e">
        <f>IF(EF76=#REF!,#REF!,0)</f>
        <v>#REF!</v>
      </c>
      <c r="EH76" s="19" t="e">
        <f>(DY76+EA76+EC76+EE76+EG76)*#REF!</f>
        <v>#REF!</v>
      </c>
      <c r="EI76" s="8" t="s">
        <v>159</v>
      </c>
      <c r="EJ76" s="4" t="e">
        <f>VLOOKUP(EI76,#REF!,2,FALSE)</f>
        <v>#REF!</v>
      </c>
      <c r="EK76" s="19" t="e">
        <f>EJ76*#REF!</f>
        <v>#REF!</v>
      </c>
      <c r="EL76" s="28" t="e">
        <f t="shared" si="31"/>
        <v>#REF!</v>
      </c>
      <c r="EM76" s="8" t="s">
        <v>48</v>
      </c>
      <c r="EN76" s="4" t="e">
        <f>IF(EM76=#REF!,#REF!,0)</f>
        <v>#REF!</v>
      </c>
      <c r="EP76" s="4" t="e">
        <f>IF(EO76=#REF!,#REF!,0)</f>
        <v>#REF!</v>
      </c>
      <c r="ER76" s="4" t="e">
        <f>IF(EQ76=#REF!,#REF!,0)</f>
        <v>#REF!</v>
      </c>
      <c r="ES76" s="8" t="s">
        <v>132</v>
      </c>
      <c r="ET76" s="4" t="e">
        <f>IF(ES76=#REF!,#REF!,0)</f>
        <v>#REF!</v>
      </c>
      <c r="EU76" s="19" t="e">
        <f>(EN76+EP76+ER76+ET76)*#REF!</f>
        <v>#REF!</v>
      </c>
      <c r="EW76" s="4" t="e">
        <f>IF(EV76=#REF!,#REF!,0)</f>
        <v>#REF!</v>
      </c>
      <c r="EX76" s="8" t="s">
        <v>133</v>
      </c>
      <c r="EY76" s="4" t="e">
        <f>IF(EX76=#REF!,#REF!,0)</f>
        <v>#REF!</v>
      </c>
      <c r="FA76" s="4" t="e">
        <f>IF(EZ76=#REF!,#REF!,0)</f>
        <v>#REF!</v>
      </c>
      <c r="FB76" s="19" t="e">
        <f>(EW76+EY76+FA76)*#REF!</f>
        <v>#REF!</v>
      </c>
      <c r="FC76" s="30" t="e">
        <f t="shared" si="32"/>
        <v>#REF!</v>
      </c>
      <c r="FD76" s="28" t="e">
        <f t="shared" si="33"/>
        <v>#REF!</v>
      </c>
      <c r="FE76" s="8" t="s">
        <v>51</v>
      </c>
      <c r="FF76" s="4" t="e">
        <f>IF(FE76=#REF!,#REF!,0)</f>
        <v>#REF!</v>
      </c>
      <c r="FG76" s="8" t="s">
        <v>134</v>
      </c>
      <c r="FH76" s="4" t="e">
        <f>IF(FG76=#REF!,#REF!,0)</f>
        <v>#REF!</v>
      </c>
      <c r="FI76" s="8" t="s">
        <v>135</v>
      </c>
      <c r="FJ76" s="4" t="e">
        <f>IF(FI76=#REF!,#REF!,0)</f>
        <v>#REF!</v>
      </c>
      <c r="FK76" s="8" t="s">
        <v>136</v>
      </c>
      <c r="FL76" s="4" t="e">
        <f>IF(FK76=#REF!,#REF!,0)</f>
        <v>#REF!</v>
      </c>
      <c r="FM76" s="8" t="s">
        <v>174</v>
      </c>
      <c r="FN76" s="4" t="e">
        <f>IF(FM76=#REF!,#REF!,0)</f>
        <v>#REF!</v>
      </c>
      <c r="FO76" s="8" t="s">
        <v>52</v>
      </c>
      <c r="FP76" s="4" t="e">
        <f>IF(FO76=#REF!,#REF!,0)</f>
        <v>#REF!</v>
      </c>
      <c r="FR76" s="4" t="e">
        <f>IF(FQ76=#REF!,#REF!,0)</f>
        <v>#REF!</v>
      </c>
      <c r="FS76" s="19" t="e">
        <f>(FF76+FH76+FJ76+FL76+FN76+FP76+FR76)*#REF!</f>
        <v>#REF!</v>
      </c>
      <c r="FU76" s="4" t="e">
        <f>IF(FT76=#REF!,#REF!,0)</f>
        <v>#REF!</v>
      </c>
      <c r="FW76" s="4" t="e">
        <f>IF(FV76=#REF!,#REF!,0)</f>
        <v>#REF!</v>
      </c>
      <c r="FY76" s="4" t="e">
        <f>IF(FX76=#REF!,#REF!,0)</f>
        <v>#REF!</v>
      </c>
      <c r="GA76" s="4" t="e">
        <f>IF(FZ76=#REF!,#REF!,0)</f>
        <v>#REF!</v>
      </c>
      <c r="GC76" s="4" t="e">
        <f>IF(GB76=#REF!,#REF!,0)</f>
        <v>#REF!</v>
      </c>
      <c r="GE76" s="4" t="e">
        <f>IF(GD76=#REF!,#REF!,0)</f>
        <v>#REF!</v>
      </c>
      <c r="GG76" s="4" t="e">
        <f>IF(GF76=#REF!,#REF!,0)</f>
        <v>#REF!</v>
      </c>
      <c r="GI76" s="4" t="e">
        <f>IF(GH76=#REF!,#REF!,0)</f>
        <v>#REF!</v>
      </c>
      <c r="GK76" s="4" t="e">
        <f>IF(GJ76=#REF!,#REF!,0)</f>
        <v>#REF!</v>
      </c>
      <c r="GM76" s="4" t="e">
        <f>IF(GL76=#REF!,#REF!,0)</f>
        <v>#REF!</v>
      </c>
      <c r="GN76" s="19" t="e">
        <f>(FU76+FW76+FY76+GA76+GC76+GE76+GG76+GI76+GK76+GM76)*#REF!</f>
        <v>#REF!</v>
      </c>
      <c r="GP76" s="4" t="e">
        <f>IF(GO76=#REF!,#REF!,0)</f>
        <v>#REF!</v>
      </c>
      <c r="GR76" s="4" t="e">
        <f>IF(GQ76=#REF!,#REF!,0)</f>
        <v>#REF!</v>
      </c>
      <c r="GT76" s="4" t="e">
        <f>IF(GS76=#REF!,#REF!,0)</f>
        <v>#REF!</v>
      </c>
      <c r="GV76" s="4" t="e">
        <f>IF(GU76=#REF!,#REF!,0)</f>
        <v>#REF!</v>
      </c>
      <c r="GX76" s="4" t="e">
        <f>IF(GW76=#REF!,#REF!,0)</f>
        <v>#REF!</v>
      </c>
      <c r="GY76" s="18" t="e">
        <f>(GP76+GR76+GT76+GV76+GX76)*#REF!</f>
        <v>#REF!</v>
      </c>
      <c r="HA76" s="4" t="e">
        <f>IF(GZ76=#REF!,#REF!,0)</f>
        <v>#REF!</v>
      </c>
      <c r="HC76" s="4" t="e">
        <f>IF(HB76=#REF!,#REF!,0)</f>
        <v>#REF!</v>
      </c>
      <c r="HE76" s="4" t="e">
        <f>IF(HD76=#REF!,#REF!,0)</f>
        <v>#REF!</v>
      </c>
      <c r="HF76" s="8" t="s">
        <v>63</v>
      </c>
      <c r="HG76" s="4" t="e">
        <f>IF(HF76=#REF!,#REF!,0)</f>
        <v>#REF!</v>
      </c>
      <c r="HI76" s="4" t="e">
        <f>IF(HH76=#REF!,#REF!,0)</f>
        <v>#REF!</v>
      </c>
      <c r="HK76" s="4" t="e">
        <f>IF(HJ76=#REF!,#REF!,0)</f>
        <v>#REF!</v>
      </c>
      <c r="HL76" s="8" t="s">
        <v>66</v>
      </c>
      <c r="HM76" s="4" t="e">
        <f>IF(HL76=#REF!,#REF!,0)</f>
        <v>#REF!</v>
      </c>
      <c r="HO76" s="4" t="e">
        <f>IF(HN76=#REF!,#REF!,0)</f>
        <v>#REF!</v>
      </c>
      <c r="HP76" s="18" t="e">
        <f>(HA76+HC76+HE76+HG76+HI76+HK76+HM76+HO76)*#REF!</f>
        <v>#REF!</v>
      </c>
      <c r="HQ76" s="28" t="e">
        <f t="shared" si="34"/>
        <v>#REF!</v>
      </c>
      <c r="HR76" s="8" t="s">
        <v>160</v>
      </c>
      <c r="HS76" s="4" t="e">
        <f>VLOOKUP(HR76,#REF!,2,FALSE)</f>
        <v>#REF!</v>
      </c>
      <c r="HT76" s="19" t="e">
        <f>HS76*#REF!</f>
        <v>#REF!</v>
      </c>
      <c r="HU76" s="8" t="s">
        <v>141</v>
      </c>
      <c r="HV76" s="4" t="e">
        <f>IF(HU76=#REF!,#REF!,0)</f>
        <v>#REF!</v>
      </c>
      <c r="HW76" s="8" t="s">
        <v>69</v>
      </c>
      <c r="HX76" s="4" t="e">
        <f>IF(HW76=#REF!,#REF!,0)</f>
        <v>#REF!</v>
      </c>
      <c r="HZ76" s="4" t="e">
        <f>IF(HY76=#REF!,#REF!,0)</f>
        <v>#REF!</v>
      </c>
      <c r="IB76" s="4" t="e">
        <f>IF(IA76=#REF!,#REF!,0)</f>
        <v>#REF!</v>
      </c>
      <c r="ID76" s="4" t="e">
        <f>IF(IC76=#REF!,#REF!,0)</f>
        <v>#REF!</v>
      </c>
      <c r="IE76" s="8" t="s">
        <v>73</v>
      </c>
      <c r="IF76" s="4" t="e">
        <f>IF(IE76=#REF!,#REF!,0)</f>
        <v>#REF!</v>
      </c>
      <c r="IG76" s="8" t="s">
        <v>74</v>
      </c>
      <c r="IH76" s="4" t="e">
        <f>IF(IG76=#REF!,#REF!,0)</f>
        <v>#REF!</v>
      </c>
      <c r="II76" s="8" t="s">
        <v>75</v>
      </c>
      <c r="IJ76" s="4" t="e">
        <f>IF(II76=#REF!,#REF!,0)</f>
        <v>#REF!</v>
      </c>
      <c r="IK76" s="8" t="s">
        <v>76</v>
      </c>
      <c r="IL76" s="4" t="e">
        <f>IF(IK76=#REF!,#REF!,0)</f>
        <v>#REF!</v>
      </c>
      <c r="IM76" s="19" t="e">
        <f>(HV76+HX76+HZ76+IB76+ID76+IF76+IH76+IJ76+IL76)*#REF!</f>
        <v>#REF!</v>
      </c>
      <c r="IN76" s="8" t="s">
        <v>7</v>
      </c>
      <c r="IO76" s="4" t="e">
        <f>IF(IN76=#REF!,#REF!,0)</f>
        <v>#REF!</v>
      </c>
      <c r="IP76" s="8" t="s">
        <v>77</v>
      </c>
      <c r="IQ76" s="4" t="e">
        <f>IF(IP76=#REF!,#REF!,0)</f>
        <v>#REF!</v>
      </c>
      <c r="IR76" s="8" t="s">
        <v>78</v>
      </c>
      <c r="IS76" s="4" t="e">
        <f>IF(IR76=#REF!,#REF!,0)</f>
        <v>#REF!</v>
      </c>
      <c r="IT76" s="8" t="s">
        <v>9</v>
      </c>
      <c r="IU76" s="4" t="e">
        <f>IF(IT76=#REF!,#REF!,0)</f>
        <v>#REF!</v>
      </c>
      <c r="IV76" s="19" t="e">
        <f>(IO76+IQ76+IS76+IU76)*#REF!</f>
        <v>#REF!</v>
      </c>
      <c r="IW76" s="8" t="s">
        <v>79</v>
      </c>
      <c r="IX76" s="4" t="e">
        <f>IF(IW76=#REF!,#REF!,0)</f>
        <v>#REF!</v>
      </c>
      <c r="IY76" s="8" t="s">
        <v>80</v>
      </c>
      <c r="IZ76" s="4" t="e">
        <f>IF(IY76=#REF!,#REF!,0)</f>
        <v>#REF!</v>
      </c>
      <c r="JA76" s="8" t="s">
        <v>9</v>
      </c>
      <c r="JB76" s="4" t="e">
        <f>IF(JA76=#REF!,#REF!,0)</f>
        <v>#REF!</v>
      </c>
      <c r="JC76" s="19" t="e">
        <f>(IX76+IZ76+JB76)*#REF!</f>
        <v>#REF!</v>
      </c>
      <c r="JD76" s="28" t="e">
        <f t="shared" si="35"/>
        <v>#REF!</v>
      </c>
      <c r="JE76" s="8" t="s">
        <v>161</v>
      </c>
      <c r="JF76" s="4" t="e">
        <f>VLOOKUP(JE76,#REF!,2,FALSE)</f>
        <v>#REF!</v>
      </c>
      <c r="JG76" s="19" t="e">
        <f>JF76*#REF!</f>
        <v>#REF!</v>
      </c>
      <c r="JH76" s="8" t="s">
        <v>82</v>
      </c>
      <c r="JI76" s="4" t="e">
        <f>IF(JH76=#REF!,#REF!,0)</f>
        <v>#REF!</v>
      </c>
      <c r="JK76" s="4" t="e">
        <f>IF(JJ76=#REF!,#REF!,0)</f>
        <v>#REF!</v>
      </c>
      <c r="JL76" s="8" t="s">
        <v>84</v>
      </c>
      <c r="JM76" s="4" t="e">
        <f>IF(JL76=#REF!,#REF!,0)</f>
        <v>#REF!</v>
      </c>
      <c r="JN76" s="8" t="s">
        <v>85</v>
      </c>
      <c r="JO76" s="4" t="e">
        <f>IF(JN76=#REF!,#REF!,0)</f>
        <v>#REF!</v>
      </c>
      <c r="JP76" s="18" t="e">
        <f>(JI76+JK76+JM76+JO76)*#REF!</f>
        <v>#REF!</v>
      </c>
      <c r="JQ76" s="8" t="s">
        <v>86</v>
      </c>
      <c r="JR76" s="4" t="e">
        <f>IF(JQ76=#REF!,#REF!,0)</f>
        <v>#REF!</v>
      </c>
      <c r="JT76" s="4" t="e">
        <f>IF(JS76=#REF!,#REF!,0)</f>
        <v>#REF!</v>
      </c>
      <c r="JU76" s="8" t="s">
        <v>143</v>
      </c>
      <c r="JV76" s="4" t="e">
        <f>IF(JU76=#REF!,#REF!,0)</f>
        <v>#REF!</v>
      </c>
      <c r="JW76" s="20" t="e">
        <f>(JR76+JT76+JV76)*#REF!</f>
        <v>#REF!</v>
      </c>
      <c r="JX76" s="11" t="s">
        <v>144</v>
      </c>
      <c r="JY76" s="11" t="s">
        <v>144</v>
      </c>
      <c r="JZ76" s="11" t="s">
        <v>144</v>
      </c>
      <c r="KA76" s="11" t="s">
        <v>145</v>
      </c>
      <c r="KB76" s="11" t="s">
        <v>145</v>
      </c>
      <c r="KC76" s="11" t="s">
        <v>144</v>
      </c>
      <c r="KD76" s="11">
        <v>0</v>
      </c>
      <c r="KE76" s="11">
        <v>21</v>
      </c>
      <c r="KF76" s="11">
        <v>24</v>
      </c>
      <c r="KG76" s="11">
        <v>17</v>
      </c>
      <c r="KH76" s="11">
        <v>0</v>
      </c>
      <c r="KI76" s="11">
        <v>512</v>
      </c>
      <c r="KJ76" s="11">
        <v>5407</v>
      </c>
      <c r="KK76" s="11">
        <v>558</v>
      </c>
      <c r="KL76" s="11">
        <v>5105869.5199999996</v>
      </c>
      <c r="KM76" s="11">
        <v>4259131.8</v>
      </c>
      <c r="KN76" s="11">
        <v>846737.72</v>
      </c>
      <c r="KO76" s="11">
        <v>4246753.2</v>
      </c>
      <c r="KP76" s="11">
        <v>834380.51</v>
      </c>
      <c r="KQ76" s="11">
        <v>24733.39</v>
      </c>
      <c r="KR76" s="11">
        <v>1294499.32</v>
      </c>
      <c r="KS76" s="11">
        <v>22</v>
      </c>
      <c r="KT76" s="11">
        <v>4</v>
      </c>
      <c r="KU76" s="11">
        <v>19</v>
      </c>
      <c r="KV76" s="11" t="s">
        <v>146</v>
      </c>
      <c r="KW76" s="11" t="s">
        <v>147</v>
      </c>
    </row>
    <row r="77" spans="1:309" x14ac:dyDescent="0.25">
      <c r="A77" s="39">
        <v>9</v>
      </c>
      <c r="B77" s="11" t="s">
        <v>231</v>
      </c>
      <c r="C77" s="39" t="s">
        <v>1865</v>
      </c>
      <c r="D77" s="39" t="s">
        <v>224</v>
      </c>
      <c r="E77" s="39" t="s">
        <v>225</v>
      </c>
      <c r="F77" s="39" t="s">
        <v>211</v>
      </c>
      <c r="G77" s="39" t="s">
        <v>225</v>
      </c>
      <c r="H77" s="39" t="s">
        <v>226</v>
      </c>
      <c r="I77" s="39" t="s">
        <v>227</v>
      </c>
      <c r="J77" s="39" t="s">
        <v>1867</v>
      </c>
      <c r="K77" s="39" t="s">
        <v>1689</v>
      </c>
      <c r="L77" s="41" t="e">
        <f t="shared" si="24"/>
        <v>#REF!</v>
      </c>
      <c r="M77" s="36" t="e">
        <f t="shared" si="25"/>
        <v>#REF!</v>
      </c>
      <c r="N77" s="33" t="e">
        <f t="shared" si="26"/>
        <v>#REF!</v>
      </c>
      <c r="O77" s="23" t="e">
        <f t="shared" si="27"/>
        <v>#REF!</v>
      </c>
      <c r="P77" s="8" t="s">
        <v>154</v>
      </c>
      <c r="Q77" s="14" t="e">
        <f>VLOOKUP(P77,#REF!,2,FALSE)</f>
        <v>#REF!</v>
      </c>
      <c r="R77" s="8" t="s">
        <v>154</v>
      </c>
      <c r="S77" s="14" t="e">
        <f>VLOOKUP(R77,#REF!,2,FALSE)</f>
        <v>#REF!</v>
      </c>
      <c r="T77" s="15" t="e">
        <f>(Q77+S77)*#REF!</f>
        <v>#REF!</v>
      </c>
      <c r="U77" s="8" t="s">
        <v>7</v>
      </c>
      <c r="V77" s="10" t="e">
        <f>IF(U77=#REF!,#REF!,0)</f>
        <v>#REF!</v>
      </c>
      <c r="W77" s="8" t="s">
        <v>8</v>
      </c>
      <c r="X77" s="10" t="e">
        <f>IF(W77=#REF!,#REF!,0)</f>
        <v>#REF!</v>
      </c>
      <c r="Y77" s="8" t="s">
        <v>9</v>
      </c>
      <c r="Z77" s="10" t="e">
        <f>IF(Y77=#REF!,#REF!,0)</f>
        <v>#REF!</v>
      </c>
      <c r="AA77" s="8" t="s">
        <v>7</v>
      </c>
      <c r="AB77" s="10" t="e">
        <f>IF(AA77=#REF!,#REF!,0)</f>
        <v>#REF!</v>
      </c>
      <c r="AC77" s="8" t="s">
        <v>8</v>
      </c>
      <c r="AD77" s="10" t="e">
        <f>IF(AC77=#REF!,#REF!,0)</f>
        <v>#REF!</v>
      </c>
      <c r="AE77" s="8" t="s">
        <v>9</v>
      </c>
      <c r="AF77" s="10" t="e">
        <f>IF(AE77=#REF!,#REF!,0)</f>
        <v>#REF!</v>
      </c>
      <c r="AG77" s="8" t="s">
        <v>7</v>
      </c>
      <c r="AH77" s="10" t="e">
        <f>IF(AG77=#REF!,#REF!,0)</f>
        <v>#REF!</v>
      </c>
      <c r="AI77" s="8" t="s">
        <v>8</v>
      </c>
      <c r="AJ77" s="10" t="e">
        <f>IF(AI77=#REF!,#REF!,0)</f>
        <v>#REF!</v>
      </c>
      <c r="AK77" s="8" t="s">
        <v>9</v>
      </c>
      <c r="AL77" s="10" t="e">
        <f>IF(AK77=#REF!,#REF!,0)</f>
        <v>#REF!</v>
      </c>
      <c r="AM77" s="17" t="e">
        <f>(V77+X77+Z77+AB77+AD77+AF77+AH77+AJ77+AL77)*#REF!</f>
        <v>#REF!</v>
      </c>
      <c r="AN77" s="27" t="e">
        <f t="shared" si="28"/>
        <v>#REF!</v>
      </c>
      <c r="AP77" s="4" t="e">
        <f>IF(AO77=#REF!,#REF!,0)</f>
        <v>#REF!</v>
      </c>
      <c r="AR77" s="4" t="e">
        <f>IF(AQ77=#REF!,#REF!,0)</f>
        <v>#REF!</v>
      </c>
      <c r="AS77" s="8" t="s">
        <v>12</v>
      </c>
      <c r="AT77" s="4" t="e">
        <f>IF(AS77=#REF!,#REF!,0)</f>
        <v>#REF!</v>
      </c>
      <c r="AV77" s="4" t="e">
        <f>IF(AU77=#REF!,#REF!,0)</f>
        <v>#REF!</v>
      </c>
      <c r="AX77" s="4" t="e">
        <f>IF(AW77=#REF!,#REF!,0)</f>
        <v>#REF!</v>
      </c>
      <c r="AY77" s="8" t="s">
        <v>15</v>
      </c>
      <c r="AZ77" s="4" t="e">
        <f>IF(AY77=#REF!,#REF!,0)</f>
        <v>#REF!</v>
      </c>
      <c r="BA77" s="20" t="e">
        <f>(AP77+AR77+AT77+AV77+AX77+AZ77)*#REF!</f>
        <v>#REF!</v>
      </c>
      <c r="BB77" s="8" t="s">
        <v>204</v>
      </c>
      <c r="BC77" s="4" t="e">
        <f>VLOOKUP(BB77,#REF!,2,FALSE)</f>
        <v>#REF!</v>
      </c>
      <c r="BD77" s="20" t="e">
        <f>BC77*#REF!</f>
        <v>#REF!</v>
      </c>
      <c r="BE77" s="8" t="s">
        <v>205</v>
      </c>
      <c r="BF77" s="4" t="e">
        <f>VLOOKUP(BE77,#REF!,2,0)</f>
        <v>#REF!</v>
      </c>
      <c r="BG77" s="20" t="e">
        <f>BF77*#REF!</f>
        <v>#REF!</v>
      </c>
      <c r="BH77" s="8" t="s">
        <v>170</v>
      </c>
      <c r="BI77" s="4" t="e">
        <f>VLOOKUP(BH77,#REF!,2,FALSE)</f>
        <v>#REF!</v>
      </c>
      <c r="BJ77" s="19" t="e">
        <f>BI77*#REF!</f>
        <v>#REF!</v>
      </c>
      <c r="BK77" s="8" t="s">
        <v>228</v>
      </c>
      <c r="BL77" s="4" t="e">
        <f>VLOOKUP(BK77,#REF!,2,FALSE)</f>
        <v>#REF!</v>
      </c>
      <c r="BM77" s="8" t="s">
        <v>158</v>
      </c>
      <c r="BN77" s="4" t="e">
        <f>VLOOKUP(BM77,#REF!,2,FALSE)</f>
        <v>#REF!</v>
      </c>
      <c r="BO77" s="20" t="e">
        <f>(BL77+BN77)*#REF!</f>
        <v>#REF!</v>
      </c>
      <c r="BP77" s="28" t="e">
        <f t="shared" si="29"/>
        <v>#REF!</v>
      </c>
      <c r="BR77" s="4" t="e">
        <f>IF(BQ77=#REF!,#REF!,0)</f>
        <v>#REF!</v>
      </c>
      <c r="BT77" s="4" t="e">
        <f>IF(BS77=#REF!,#REF!,0)</f>
        <v>#REF!</v>
      </c>
      <c r="BV77" s="4" t="e">
        <f>IF(BU77=#REF!,#REF!,0)</f>
        <v>#REF!</v>
      </c>
      <c r="BX77" s="4" t="e">
        <f>IF(BW77=#REF!,#REF!,0)</f>
        <v>#REF!</v>
      </c>
      <c r="BZ77" s="4" t="e">
        <f>IF(BY77=#REF!,#REF!,0)</f>
        <v>#REF!</v>
      </c>
      <c r="CB77" s="4" t="e">
        <f>IF(CA77=#REF!,#REF!,0)</f>
        <v>#REF!</v>
      </c>
      <c r="CD77" s="4" t="e">
        <f>IF(CC77=#REF!,#REF!,0)</f>
        <v>#REF!</v>
      </c>
      <c r="CF77" s="4" t="e">
        <f>IF(CE77=#REF!,#REF!,0)</f>
        <v>#REF!</v>
      </c>
      <c r="CG77" s="20" t="e">
        <f>(BR77+BT77+BV77+BX77+BZ77+CB77+CD77+CF77)*#REF!</f>
        <v>#REF!</v>
      </c>
      <c r="CH77" s="8" t="s">
        <v>27</v>
      </c>
      <c r="CI77" s="4" t="e">
        <f>IF(CH77=#REF!,#REF!,0)</f>
        <v>#REF!</v>
      </c>
      <c r="CK77" s="4" t="e">
        <f>IF(CJ77=#REF!,#REF!,0)</f>
        <v>#REF!</v>
      </c>
      <c r="CL77" s="8" t="s">
        <v>29</v>
      </c>
      <c r="CM77" s="4" t="e">
        <f>IF(CL77=#REF!,#REF!,0)</f>
        <v>#REF!</v>
      </c>
      <c r="CN77" s="20" t="e">
        <f>(CI77+CK77+CM77)*#REF!</f>
        <v>#REF!</v>
      </c>
      <c r="CO77" s="8" t="s">
        <v>126</v>
      </c>
      <c r="CP77" s="4" t="e">
        <f>VLOOKUP(CO77,#REF!,2,FALSE)</f>
        <v>#REF!</v>
      </c>
      <c r="CQ77" s="20" t="e">
        <f>CP77*#REF!</f>
        <v>#REF!</v>
      </c>
      <c r="CR77" s="8" t="s">
        <v>229</v>
      </c>
      <c r="CS77" s="4" t="e">
        <f>VLOOKUP(CR77,#REF!,2,FALSE)</f>
        <v>#REF!</v>
      </c>
      <c r="CT77" s="8" t="s">
        <v>31</v>
      </c>
      <c r="CU77" s="4" t="e">
        <f>IF(CT77=#REF!,#REF!,0)</f>
        <v>#REF!</v>
      </c>
      <c r="CW77" s="4" t="e">
        <f>IF(CV77=#REF!,#REF!,0)</f>
        <v>#REF!</v>
      </c>
      <c r="CY77" s="4" t="e">
        <f>IF(CX77=#REF!,#REF!,0)</f>
        <v>#REF!</v>
      </c>
      <c r="CZ77" s="8" t="s">
        <v>34</v>
      </c>
      <c r="DA77" s="4" t="e">
        <f>IF(CZ77=#REF!,#REF!,0)</f>
        <v>#REF!</v>
      </c>
      <c r="DB77" s="20" t="e">
        <f>(CS77+CU77+CW77+CY77+DA77)*#REF!</f>
        <v>#REF!</v>
      </c>
      <c r="DC77" s="8" t="s">
        <v>35</v>
      </c>
      <c r="DD77" s="4" t="e">
        <f>IF(DC77=#REF!,#REF!,0)</f>
        <v>#REF!</v>
      </c>
      <c r="DE77" s="8" t="s">
        <v>36</v>
      </c>
      <c r="DF77" s="4" t="e">
        <f>IF(DE77=#REF!,#REF!,0)</f>
        <v>#REF!</v>
      </c>
      <c r="DH77" s="4" t="e">
        <f>IF(DG77=#REF!,#REF!,0)</f>
        <v>#REF!</v>
      </c>
      <c r="DI77" s="19" t="e">
        <f>(DD77+DF77+DH77)*#REF!</f>
        <v>#REF!</v>
      </c>
      <c r="DJ77" s="8" t="s">
        <v>38</v>
      </c>
      <c r="DK77" s="4" t="e">
        <f>IF(DJ77=#REF!,#REF!,0)</f>
        <v>#REF!</v>
      </c>
      <c r="DL77" s="8" t="s">
        <v>39</v>
      </c>
      <c r="DM77" s="4" t="e">
        <f>IF(DL77=#REF!,#REF!,0)</f>
        <v>#REF!</v>
      </c>
      <c r="DN77" s="8" t="s">
        <v>40</v>
      </c>
      <c r="DO77" s="4" t="e">
        <f>IF(DN77=#REF!,#REF!,0)</f>
        <v>#REF!</v>
      </c>
      <c r="DQ77" s="4" t="e">
        <f>IF(DP77=#REF!,#REF!,0)</f>
        <v>#REF!</v>
      </c>
      <c r="DS77" s="4" t="e">
        <f>IF(DR77=#REF!,#REF!,0)</f>
        <v>#REF!</v>
      </c>
      <c r="DU77" s="4" t="e">
        <f>IF(DT77=#REF!,#REF!,0)</f>
        <v>#REF!</v>
      </c>
      <c r="DV77" s="19" t="e">
        <f>(DK77+DM77+DO77+DQ77+DS77+DU77)*#REF!</f>
        <v>#REF!</v>
      </c>
      <c r="DW77" s="28" t="e">
        <f t="shared" si="30"/>
        <v>#REF!</v>
      </c>
      <c r="DX77" s="8" t="s">
        <v>42</v>
      </c>
      <c r="DY77" s="4" t="e">
        <f>IF(DX77=#REF!,#REF!,0)</f>
        <v>#REF!</v>
      </c>
      <c r="DZ77" s="8" t="s">
        <v>43</v>
      </c>
      <c r="EA77" s="4" t="e">
        <f>IF(DZ77=#REF!,#REF!,0)</f>
        <v>#REF!</v>
      </c>
      <c r="EB77" s="8" t="s">
        <v>44</v>
      </c>
      <c r="EC77" s="4" t="e">
        <f>IF(EB77=#REF!,#REF!,0)</f>
        <v>#REF!</v>
      </c>
      <c r="ED77" s="8" t="s">
        <v>45</v>
      </c>
      <c r="EE77" s="4" t="e">
        <f>IF(ED77=#REF!,#REF!,0)</f>
        <v>#REF!</v>
      </c>
      <c r="EF77" s="8" t="s">
        <v>46</v>
      </c>
      <c r="EG77" s="4" t="e">
        <f>IF(EF77=#REF!,#REF!,0)</f>
        <v>#REF!</v>
      </c>
      <c r="EH77" s="19" t="e">
        <f>(DY77+EA77+EC77+EE77+EG77)*#REF!</f>
        <v>#REF!</v>
      </c>
      <c r="EI77" s="8" t="s">
        <v>230</v>
      </c>
      <c r="EJ77" s="4" t="e">
        <f>VLOOKUP(EI77,#REF!,2,FALSE)</f>
        <v>#REF!</v>
      </c>
      <c r="EK77" s="19" t="e">
        <f>EJ77*#REF!</f>
        <v>#REF!</v>
      </c>
      <c r="EL77" s="28" t="e">
        <f t="shared" si="31"/>
        <v>#REF!</v>
      </c>
      <c r="EN77" s="4" t="e">
        <f>IF(EM77=#REF!,#REF!,0)</f>
        <v>#REF!</v>
      </c>
      <c r="EP77" s="4" t="e">
        <f>IF(EO77=#REF!,#REF!,0)</f>
        <v>#REF!</v>
      </c>
      <c r="ER77" s="4" t="e">
        <f>IF(EQ77=#REF!,#REF!,0)</f>
        <v>#REF!</v>
      </c>
      <c r="ES77" s="8" t="s">
        <v>132</v>
      </c>
      <c r="ET77" s="4" t="e">
        <f>IF(ES77=#REF!,#REF!,0)</f>
        <v>#REF!</v>
      </c>
      <c r="EU77" s="19" t="e">
        <f>(EN77+EP77+ER77+ET77)*#REF!</f>
        <v>#REF!</v>
      </c>
      <c r="EW77" s="4" t="e">
        <f>IF(EV77=#REF!,#REF!,0)</f>
        <v>#REF!</v>
      </c>
      <c r="EX77" s="8" t="s">
        <v>133</v>
      </c>
      <c r="EY77" s="4" t="e">
        <f>IF(EX77=#REF!,#REF!,0)</f>
        <v>#REF!</v>
      </c>
      <c r="FA77" s="4" t="e">
        <f>IF(EZ77=#REF!,#REF!,0)</f>
        <v>#REF!</v>
      </c>
      <c r="FB77" s="19" t="e">
        <f>(EW77+EY77+FA77)*#REF!</f>
        <v>#REF!</v>
      </c>
      <c r="FC77" s="30" t="e">
        <f t="shared" si="32"/>
        <v>#REF!</v>
      </c>
      <c r="FD77" s="28" t="e">
        <f t="shared" si="33"/>
        <v>#REF!</v>
      </c>
      <c r="FE77" s="8" t="s">
        <v>51</v>
      </c>
      <c r="FF77" s="4" t="e">
        <f>IF(FE77=#REF!,#REF!,0)</f>
        <v>#REF!</v>
      </c>
      <c r="FG77" s="8" t="s">
        <v>134</v>
      </c>
      <c r="FH77" s="4" t="e">
        <f>IF(FG77=#REF!,#REF!,0)</f>
        <v>#REF!</v>
      </c>
      <c r="FI77" s="8" t="s">
        <v>135</v>
      </c>
      <c r="FJ77" s="4" t="e">
        <f>IF(FI77=#REF!,#REF!,0)</f>
        <v>#REF!</v>
      </c>
      <c r="FK77" s="8" t="s">
        <v>136</v>
      </c>
      <c r="FL77" s="4" t="e">
        <f>IF(FK77=#REF!,#REF!,0)</f>
        <v>#REF!</v>
      </c>
      <c r="FM77" s="8" t="s">
        <v>174</v>
      </c>
      <c r="FN77" s="4" t="e">
        <f>IF(FM77=#REF!,#REF!,0)</f>
        <v>#REF!</v>
      </c>
      <c r="FO77" s="8" t="s">
        <v>52</v>
      </c>
      <c r="FP77" s="4" t="e">
        <f>IF(FO77=#REF!,#REF!,0)</f>
        <v>#REF!</v>
      </c>
      <c r="FR77" s="4" t="e">
        <f>IF(FQ77=#REF!,#REF!,0)</f>
        <v>#REF!</v>
      </c>
      <c r="FS77" s="19" t="e">
        <f>(FF77+FH77+FJ77+FL77+FN77+FP77+FR77)*#REF!</f>
        <v>#REF!</v>
      </c>
      <c r="FU77" s="4" t="e">
        <f>IF(FT77=#REF!,#REF!,0)</f>
        <v>#REF!</v>
      </c>
      <c r="FW77" s="4" t="e">
        <f>IF(FV77=#REF!,#REF!,0)</f>
        <v>#REF!</v>
      </c>
      <c r="FY77" s="4" t="e">
        <f>IF(FX77=#REF!,#REF!,0)</f>
        <v>#REF!</v>
      </c>
      <c r="GA77" s="4" t="e">
        <f>IF(FZ77=#REF!,#REF!,0)</f>
        <v>#REF!</v>
      </c>
      <c r="GC77" s="4" t="e">
        <f>IF(GB77=#REF!,#REF!,0)</f>
        <v>#REF!</v>
      </c>
      <c r="GE77" s="4" t="e">
        <f>IF(GD77=#REF!,#REF!,0)</f>
        <v>#REF!</v>
      </c>
      <c r="GG77" s="4" t="e">
        <f>IF(GF77=#REF!,#REF!,0)</f>
        <v>#REF!</v>
      </c>
      <c r="GI77" s="4" t="e">
        <f>IF(GH77=#REF!,#REF!,0)</f>
        <v>#REF!</v>
      </c>
      <c r="GK77" s="4" t="e">
        <f>IF(GJ77=#REF!,#REF!,0)</f>
        <v>#REF!</v>
      </c>
      <c r="GM77" s="4" t="e">
        <f>IF(GL77=#REF!,#REF!,0)</f>
        <v>#REF!</v>
      </c>
      <c r="GN77" s="19" t="e">
        <f>(FU77+FW77+FY77+GA77+GC77+GE77+GG77+GI77+GK77+GM77)*#REF!</f>
        <v>#REF!</v>
      </c>
      <c r="GP77" s="4" t="e">
        <f>IF(GO77=#REF!,#REF!,0)</f>
        <v>#REF!</v>
      </c>
      <c r="GR77" s="4" t="e">
        <f>IF(GQ77=#REF!,#REF!,0)</f>
        <v>#REF!</v>
      </c>
      <c r="GT77" s="4" t="e">
        <f>IF(GS77=#REF!,#REF!,0)</f>
        <v>#REF!</v>
      </c>
      <c r="GU77" s="8" t="s">
        <v>58</v>
      </c>
      <c r="GV77" s="4" t="e">
        <f>IF(GU77=#REF!,#REF!,0)</f>
        <v>#REF!</v>
      </c>
      <c r="GW77" s="8" t="s">
        <v>59</v>
      </c>
      <c r="GX77" s="4" t="e">
        <f>IF(GW77=#REF!,#REF!,0)</f>
        <v>#REF!</v>
      </c>
      <c r="GY77" s="18" t="e">
        <f>(GP77+GR77+GT77+GV77+GX77)*#REF!</f>
        <v>#REF!</v>
      </c>
      <c r="GZ77" s="8" t="s">
        <v>60</v>
      </c>
      <c r="HA77" s="4" t="e">
        <f>IF(GZ77=#REF!,#REF!,0)</f>
        <v>#REF!</v>
      </c>
      <c r="HB77" s="8" t="s">
        <v>61</v>
      </c>
      <c r="HC77" s="4" t="e">
        <f>IF(HB77=#REF!,#REF!,0)</f>
        <v>#REF!</v>
      </c>
      <c r="HD77" s="8" t="s">
        <v>62</v>
      </c>
      <c r="HE77" s="4" t="e">
        <f>IF(HD77=#REF!,#REF!,0)</f>
        <v>#REF!</v>
      </c>
      <c r="HF77" s="8" t="s">
        <v>63</v>
      </c>
      <c r="HG77" s="4" t="e">
        <f>IF(HF77=#REF!,#REF!,0)</f>
        <v>#REF!</v>
      </c>
      <c r="HI77" s="4" t="e">
        <f>IF(HH77=#REF!,#REF!,0)</f>
        <v>#REF!</v>
      </c>
      <c r="HJ77" s="8" t="s">
        <v>65</v>
      </c>
      <c r="HK77" s="4" t="e">
        <f>IF(HJ77=#REF!,#REF!,0)</f>
        <v>#REF!</v>
      </c>
      <c r="HL77" s="8" t="s">
        <v>66</v>
      </c>
      <c r="HM77" s="4" t="e">
        <f>IF(HL77=#REF!,#REF!,0)</f>
        <v>#REF!</v>
      </c>
      <c r="HN77" s="8" t="s">
        <v>67</v>
      </c>
      <c r="HO77" s="4" t="e">
        <f>IF(HN77=#REF!,#REF!,0)</f>
        <v>#REF!</v>
      </c>
      <c r="HP77" s="18" t="e">
        <f>(HA77+HC77+HE77+HG77+HI77+HK77+HM77+HO77)*#REF!</f>
        <v>#REF!</v>
      </c>
      <c r="HQ77" s="28" t="e">
        <f t="shared" si="34"/>
        <v>#REF!</v>
      </c>
      <c r="HR77" s="8" t="s">
        <v>207</v>
      </c>
      <c r="HS77" s="4" t="e">
        <f>VLOOKUP(HR77,#REF!,2,FALSE)</f>
        <v>#REF!</v>
      </c>
      <c r="HT77" s="19" t="e">
        <f>HS77*#REF!</f>
        <v>#REF!</v>
      </c>
      <c r="HU77" s="8" t="s">
        <v>141</v>
      </c>
      <c r="HV77" s="4" t="e">
        <f>IF(HU77=#REF!,#REF!,0)</f>
        <v>#REF!</v>
      </c>
      <c r="HW77" s="8" t="s">
        <v>69</v>
      </c>
      <c r="HX77" s="4" t="e">
        <f>IF(HW77=#REF!,#REF!,0)</f>
        <v>#REF!</v>
      </c>
      <c r="HZ77" s="4" t="e">
        <f>IF(HY77=#REF!,#REF!,0)</f>
        <v>#REF!</v>
      </c>
      <c r="IB77" s="4" t="e">
        <f>IF(IA77=#REF!,#REF!,0)</f>
        <v>#REF!</v>
      </c>
      <c r="ID77" s="4" t="e">
        <f>IF(IC77=#REF!,#REF!,0)</f>
        <v>#REF!</v>
      </c>
      <c r="IF77" s="4" t="e">
        <f>IF(IE77=#REF!,#REF!,0)</f>
        <v>#REF!</v>
      </c>
      <c r="IH77" s="4" t="e">
        <f>IF(IG77=#REF!,#REF!,0)</f>
        <v>#REF!</v>
      </c>
      <c r="IJ77" s="4" t="e">
        <f>IF(II77=#REF!,#REF!,0)</f>
        <v>#REF!</v>
      </c>
      <c r="IL77" s="4" t="e">
        <f>IF(IK77=#REF!,#REF!,0)</f>
        <v>#REF!</v>
      </c>
      <c r="IM77" s="19" t="e">
        <f>(HV77+HX77+HZ77+IB77+ID77+IF77+IH77+IJ77+IL77)*#REF!</f>
        <v>#REF!</v>
      </c>
      <c r="IN77" s="8" t="s">
        <v>7</v>
      </c>
      <c r="IO77" s="4" t="e">
        <f>IF(IN77=#REF!,#REF!,0)</f>
        <v>#REF!</v>
      </c>
      <c r="IP77" s="8" t="s">
        <v>77</v>
      </c>
      <c r="IQ77" s="4" t="e">
        <f>IF(IP77=#REF!,#REF!,0)</f>
        <v>#REF!</v>
      </c>
      <c r="IR77" s="8" t="s">
        <v>78</v>
      </c>
      <c r="IS77" s="4" t="e">
        <f>IF(IR77=#REF!,#REF!,0)</f>
        <v>#REF!</v>
      </c>
      <c r="IT77" s="8" t="s">
        <v>9</v>
      </c>
      <c r="IU77" s="4" t="e">
        <f>IF(IT77=#REF!,#REF!,0)</f>
        <v>#REF!</v>
      </c>
      <c r="IV77" s="19" t="e">
        <f>(IO77+IQ77+IS77+IU77)*#REF!</f>
        <v>#REF!</v>
      </c>
      <c r="IW77" s="8" t="s">
        <v>79</v>
      </c>
      <c r="IX77" s="4" t="e">
        <f>IF(IW77=#REF!,#REF!,0)</f>
        <v>#REF!</v>
      </c>
      <c r="IY77" s="8" t="s">
        <v>80</v>
      </c>
      <c r="IZ77" s="4" t="e">
        <f>IF(IY77=#REF!,#REF!,0)</f>
        <v>#REF!</v>
      </c>
      <c r="JA77" s="8" t="s">
        <v>9</v>
      </c>
      <c r="JB77" s="4" t="e">
        <f>IF(JA77=#REF!,#REF!,0)</f>
        <v>#REF!</v>
      </c>
      <c r="JC77" s="19" t="e">
        <f>(IX77+IZ77+JB77)*#REF!</f>
        <v>#REF!</v>
      </c>
      <c r="JD77" s="28" t="e">
        <f t="shared" si="35"/>
        <v>#REF!</v>
      </c>
      <c r="JE77" s="8" t="s">
        <v>161</v>
      </c>
      <c r="JF77" s="4" t="e">
        <f>VLOOKUP(JE77,#REF!,2,FALSE)</f>
        <v>#REF!</v>
      </c>
      <c r="JG77" s="19" t="e">
        <f>JF77*#REF!</f>
        <v>#REF!</v>
      </c>
      <c r="JH77" s="8" t="s">
        <v>82</v>
      </c>
      <c r="JI77" s="4" t="e">
        <f>IF(JH77=#REF!,#REF!,0)</f>
        <v>#REF!</v>
      </c>
      <c r="JJ77" s="8" t="s">
        <v>83</v>
      </c>
      <c r="JK77" s="4" t="e">
        <f>IF(JJ77=#REF!,#REF!,0)</f>
        <v>#REF!</v>
      </c>
      <c r="JM77" s="4" t="e">
        <f>IF(JL77=#REF!,#REF!,0)</f>
        <v>#REF!</v>
      </c>
      <c r="JO77" s="4" t="e">
        <f>IF(JN77=#REF!,#REF!,0)</f>
        <v>#REF!</v>
      </c>
      <c r="JP77" s="18" t="e">
        <f>(JI77+JK77+JM77+JO77)*#REF!</f>
        <v>#REF!</v>
      </c>
      <c r="JR77" s="4" t="e">
        <f>IF(JQ77=#REF!,#REF!,0)</f>
        <v>#REF!</v>
      </c>
      <c r="JS77" s="8" t="s">
        <v>87</v>
      </c>
      <c r="JT77" s="4" t="e">
        <f>IF(JS77=#REF!,#REF!,0)</f>
        <v>#REF!</v>
      </c>
      <c r="JU77" s="8" t="s">
        <v>143</v>
      </c>
      <c r="JV77" s="4" t="e">
        <f>IF(JU77=#REF!,#REF!,0)</f>
        <v>#REF!</v>
      </c>
      <c r="JW77" s="20" t="e">
        <f>(JR77+JT77+JV77)*#REF!</f>
        <v>#REF!</v>
      </c>
      <c r="JX77" s="11" t="s">
        <v>144</v>
      </c>
      <c r="JY77" s="11" t="s">
        <v>144</v>
      </c>
      <c r="JZ77" s="11" t="s">
        <v>145</v>
      </c>
      <c r="KA77" s="11" t="s">
        <v>145</v>
      </c>
      <c r="KB77" s="11" t="s">
        <v>145</v>
      </c>
      <c r="KC77" s="11" t="s">
        <v>144</v>
      </c>
      <c r="KD77" s="11">
        <v>0</v>
      </c>
      <c r="KE77" s="11">
        <v>200</v>
      </c>
      <c r="KF77" s="11">
        <v>203</v>
      </c>
      <c r="KG77" s="11">
        <v>172</v>
      </c>
      <c r="KH77" s="11">
        <v>28</v>
      </c>
      <c r="KI77" s="11">
        <v>17639</v>
      </c>
      <c r="KJ77" s="11">
        <v>349233</v>
      </c>
      <c r="KK77" s="11">
        <v>52562</v>
      </c>
      <c r="KL77" s="11">
        <v>47211475.450000003</v>
      </c>
      <c r="KM77" s="11">
        <v>38757995.590000004</v>
      </c>
      <c r="KN77" s="11">
        <v>8453479.8599999994</v>
      </c>
      <c r="KO77" s="11">
        <v>30958427.449999999</v>
      </c>
      <c r="KP77" s="11">
        <v>7959712.4299999997</v>
      </c>
      <c r="KQ77" s="11">
        <v>4226927.32</v>
      </c>
      <c r="KR77" s="11">
        <v>0</v>
      </c>
      <c r="KS77" s="11">
        <v>189</v>
      </c>
      <c r="KT77" s="11">
        <v>56</v>
      </c>
      <c r="KU77" s="11">
        <v>116</v>
      </c>
      <c r="KV77" s="11" t="s">
        <v>146</v>
      </c>
      <c r="KW77" s="11" t="s">
        <v>147</v>
      </c>
    </row>
    <row r="78" spans="1:309" x14ac:dyDescent="0.25">
      <c r="A78" s="39">
        <v>66</v>
      </c>
      <c r="B78" s="11" t="s">
        <v>579</v>
      </c>
      <c r="C78" s="39" t="s">
        <v>1865</v>
      </c>
      <c r="D78" s="39" t="s">
        <v>224</v>
      </c>
      <c r="E78" s="39" t="s">
        <v>225</v>
      </c>
      <c r="F78" s="39" t="s">
        <v>211</v>
      </c>
      <c r="G78" s="39" t="s">
        <v>225</v>
      </c>
      <c r="H78" s="39" t="s">
        <v>226</v>
      </c>
      <c r="I78" s="39" t="s">
        <v>227</v>
      </c>
      <c r="J78" s="39" t="s">
        <v>1867</v>
      </c>
      <c r="K78" s="39" t="s">
        <v>1689</v>
      </c>
      <c r="L78" s="41" t="e">
        <f t="shared" si="24"/>
        <v>#REF!</v>
      </c>
      <c r="M78" s="36" t="e">
        <f t="shared" si="25"/>
        <v>#REF!</v>
      </c>
      <c r="N78" s="33" t="e">
        <f t="shared" si="26"/>
        <v>#REF!</v>
      </c>
      <c r="O78" s="23" t="e">
        <f t="shared" si="27"/>
        <v>#REF!</v>
      </c>
      <c r="P78" s="8" t="s">
        <v>154</v>
      </c>
      <c r="Q78" s="14" t="e">
        <f>VLOOKUP(P78,#REF!,2,FALSE)</f>
        <v>#REF!</v>
      </c>
      <c r="R78" s="8" t="s">
        <v>154</v>
      </c>
      <c r="S78" s="14" t="e">
        <f>VLOOKUP(R78,#REF!,2,FALSE)</f>
        <v>#REF!</v>
      </c>
      <c r="T78" s="15" t="e">
        <f>(Q78+S78)*#REF!</f>
        <v>#REF!</v>
      </c>
      <c r="U78" s="8" t="s">
        <v>7</v>
      </c>
      <c r="V78" s="10" t="e">
        <f>IF(U78=#REF!,#REF!,0)</f>
        <v>#REF!</v>
      </c>
      <c r="W78" s="8" t="s">
        <v>8</v>
      </c>
      <c r="X78" s="10" t="e">
        <f>IF(W78=#REF!,#REF!,0)</f>
        <v>#REF!</v>
      </c>
      <c r="Y78" s="8" t="s">
        <v>9</v>
      </c>
      <c r="Z78" s="10" t="e">
        <f>IF(Y78=#REF!,#REF!,0)</f>
        <v>#REF!</v>
      </c>
      <c r="AA78" s="8" t="s">
        <v>7</v>
      </c>
      <c r="AB78" s="10" t="e">
        <f>IF(AA78=#REF!,#REF!,0)</f>
        <v>#REF!</v>
      </c>
      <c r="AC78" s="8" t="s">
        <v>8</v>
      </c>
      <c r="AD78" s="10" t="e">
        <f>IF(AC78=#REF!,#REF!,0)</f>
        <v>#REF!</v>
      </c>
      <c r="AE78" s="8" t="s">
        <v>9</v>
      </c>
      <c r="AF78" s="10" t="e">
        <f>IF(AE78=#REF!,#REF!,0)</f>
        <v>#REF!</v>
      </c>
      <c r="AG78" s="8" t="s">
        <v>7</v>
      </c>
      <c r="AH78" s="10" t="e">
        <f>IF(AG78=#REF!,#REF!,0)</f>
        <v>#REF!</v>
      </c>
      <c r="AI78" s="8" t="s">
        <v>8</v>
      </c>
      <c r="AJ78" s="10" t="e">
        <f>IF(AI78=#REF!,#REF!,0)</f>
        <v>#REF!</v>
      </c>
      <c r="AK78" s="8" t="s">
        <v>9</v>
      </c>
      <c r="AL78" s="10" t="e">
        <f>IF(AK78=#REF!,#REF!,0)</f>
        <v>#REF!</v>
      </c>
      <c r="AM78" s="17" t="e">
        <f>(V78+X78+Z78+AB78+AD78+AF78+AH78+AJ78+AL78)*#REF!</f>
        <v>#REF!</v>
      </c>
      <c r="AN78" s="27" t="e">
        <f t="shared" si="28"/>
        <v>#REF!</v>
      </c>
      <c r="AP78" s="4" t="e">
        <f>IF(AO78=#REF!,#REF!,0)</f>
        <v>#REF!</v>
      </c>
      <c r="AR78" s="4" t="e">
        <f>IF(AQ78=#REF!,#REF!,0)</f>
        <v>#REF!</v>
      </c>
      <c r="AS78" s="8" t="s">
        <v>12</v>
      </c>
      <c r="AT78" s="4" t="e">
        <f>IF(AS78=#REF!,#REF!,0)</f>
        <v>#REF!</v>
      </c>
      <c r="AV78" s="4" t="e">
        <f>IF(AU78=#REF!,#REF!,0)</f>
        <v>#REF!</v>
      </c>
      <c r="AX78" s="4" t="e">
        <f>IF(AW78=#REF!,#REF!,0)</f>
        <v>#REF!</v>
      </c>
      <c r="AY78" s="8" t="s">
        <v>15</v>
      </c>
      <c r="AZ78" s="4" t="e">
        <f>IF(AY78=#REF!,#REF!,0)</f>
        <v>#REF!</v>
      </c>
      <c r="BA78" s="20" t="e">
        <f>(AP78+AR78+AT78+AV78+AX78+AZ78)*#REF!</f>
        <v>#REF!</v>
      </c>
      <c r="BB78" s="8" t="s">
        <v>204</v>
      </c>
      <c r="BC78" s="4" t="e">
        <f>VLOOKUP(BB78,#REF!,2,FALSE)</f>
        <v>#REF!</v>
      </c>
      <c r="BD78" s="20" t="e">
        <f>BC78*#REF!</f>
        <v>#REF!</v>
      </c>
      <c r="BE78" s="8" t="s">
        <v>205</v>
      </c>
      <c r="BF78" s="4" t="e">
        <f>VLOOKUP(BE78,#REF!,2,0)</f>
        <v>#REF!</v>
      </c>
      <c r="BG78" s="20" t="e">
        <f>BF78*#REF!</f>
        <v>#REF!</v>
      </c>
      <c r="BH78" s="8" t="s">
        <v>170</v>
      </c>
      <c r="BI78" s="4" t="e">
        <f>VLOOKUP(BH78,#REF!,2,FALSE)</f>
        <v>#REF!</v>
      </c>
      <c r="BJ78" s="19" t="e">
        <f>BI78*#REF!</f>
        <v>#REF!</v>
      </c>
      <c r="BK78" s="8" t="s">
        <v>228</v>
      </c>
      <c r="BL78" s="4" t="e">
        <f>VLOOKUP(BK78,#REF!,2,FALSE)</f>
        <v>#REF!</v>
      </c>
      <c r="BM78" s="8" t="s">
        <v>158</v>
      </c>
      <c r="BN78" s="4" t="e">
        <f>VLOOKUP(BM78,#REF!,2,FALSE)</f>
        <v>#REF!</v>
      </c>
      <c r="BO78" s="20" t="e">
        <f>(BL78+BN78)*#REF!</f>
        <v>#REF!</v>
      </c>
      <c r="BP78" s="28" t="e">
        <f t="shared" si="29"/>
        <v>#REF!</v>
      </c>
      <c r="BR78" s="4" t="e">
        <f>IF(BQ78=#REF!,#REF!,0)</f>
        <v>#REF!</v>
      </c>
      <c r="BT78" s="4" t="e">
        <f>IF(BS78=#REF!,#REF!,0)</f>
        <v>#REF!</v>
      </c>
      <c r="BV78" s="4" t="e">
        <f>IF(BU78=#REF!,#REF!,0)</f>
        <v>#REF!</v>
      </c>
      <c r="BX78" s="4" t="e">
        <f>IF(BW78=#REF!,#REF!,0)</f>
        <v>#REF!</v>
      </c>
      <c r="BZ78" s="4" t="e">
        <f>IF(BY78=#REF!,#REF!,0)</f>
        <v>#REF!</v>
      </c>
      <c r="CB78" s="4" t="e">
        <f>IF(CA78=#REF!,#REF!,0)</f>
        <v>#REF!</v>
      </c>
      <c r="CD78" s="4" t="e">
        <f>IF(CC78=#REF!,#REF!,0)</f>
        <v>#REF!</v>
      </c>
      <c r="CF78" s="4" t="e">
        <f>IF(CE78=#REF!,#REF!,0)</f>
        <v>#REF!</v>
      </c>
      <c r="CG78" s="20" t="e">
        <f>(BR78+BT78+BV78+BX78+BZ78+CB78+CD78+CF78)*#REF!</f>
        <v>#REF!</v>
      </c>
      <c r="CH78" s="8" t="s">
        <v>27</v>
      </c>
      <c r="CI78" s="4" t="e">
        <f>IF(CH78=#REF!,#REF!,0)</f>
        <v>#REF!</v>
      </c>
      <c r="CK78" s="4" t="e">
        <f>IF(CJ78=#REF!,#REF!,0)</f>
        <v>#REF!</v>
      </c>
      <c r="CL78" s="8" t="s">
        <v>29</v>
      </c>
      <c r="CM78" s="4" t="e">
        <f>IF(CL78=#REF!,#REF!,0)</f>
        <v>#REF!</v>
      </c>
      <c r="CN78" s="20" t="e">
        <f>(CI78+CK78+CM78)*#REF!</f>
        <v>#REF!</v>
      </c>
      <c r="CO78" s="8" t="s">
        <v>126</v>
      </c>
      <c r="CP78" s="4" t="e">
        <f>VLOOKUP(CO78,#REF!,2,FALSE)</f>
        <v>#REF!</v>
      </c>
      <c r="CQ78" s="20" t="e">
        <f>CP78*#REF!</f>
        <v>#REF!</v>
      </c>
      <c r="CR78" s="8" t="s">
        <v>229</v>
      </c>
      <c r="CS78" s="4" t="e">
        <f>VLOOKUP(CR78,#REF!,2,FALSE)</f>
        <v>#REF!</v>
      </c>
      <c r="CT78" s="8" t="s">
        <v>31</v>
      </c>
      <c r="CU78" s="4" t="e">
        <f>IF(CT78=#REF!,#REF!,0)</f>
        <v>#REF!</v>
      </c>
      <c r="CW78" s="4" t="e">
        <f>IF(CV78=#REF!,#REF!,0)</f>
        <v>#REF!</v>
      </c>
      <c r="CY78" s="4" t="e">
        <f>IF(CX78=#REF!,#REF!,0)</f>
        <v>#REF!</v>
      </c>
      <c r="CZ78" s="8" t="s">
        <v>34</v>
      </c>
      <c r="DA78" s="4" t="e">
        <f>IF(CZ78=#REF!,#REF!,0)</f>
        <v>#REF!</v>
      </c>
      <c r="DB78" s="20" t="e">
        <f>(CS78+CU78+CW78+CY78+DA78)*#REF!</f>
        <v>#REF!</v>
      </c>
      <c r="DD78" s="4" t="e">
        <f>IF(DC78=#REF!,#REF!,0)</f>
        <v>#REF!</v>
      </c>
      <c r="DE78" s="8" t="s">
        <v>36</v>
      </c>
      <c r="DF78" s="4" t="e">
        <f>IF(DE78=#REF!,#REF!,0)</f>
        <v>#REF!</v>
      </c>
      <c r="DG78" s="8" t="s">
        <v>37</v>
      </c>
      <c r="DH78" s="4" t="e">
        <f>IF(DG78=#REF!,#REF!,0)</f>
        <v>#REF!</v>
      </c>
      <c r="DI78" s="19" t="e">
        <f>(DD78+DF78+DH78)*#REF!</f>
        <v>#REF!</v>
      </c>
      <c r="DJ78" s="8" t="s">
        <v>38</v>
      </c>
      <c r="DK78" s="4" t="e">
        <f>IF(DJ78=#REF!,#REF!,0)</f>
        <v>#REF!</v>
      </c>
      <c r="DL78" s="8" t="s">
        <v>39</v>
      </c>
      <c r="DM78" s="4" t="e">
        <f>IF(DL78=#REF!,#REF!,0)</f>
        <v>#REF!</v>
      </c>
      <c r="DN78" s="8" t="s">
        <v>40</v>
      </c>
      <c r="DO78" s="4" t="e">
        <f>IF(DN78=#REF!,#REF!,0)</f>
        <v>#REF!</v>
      </c>
      <c r="DQ78" s="4" t="e">
        <f>IF(DP78=#REF!,#REF!,0)</f>
        <v>#REF!</v>
      </c>
      <c r="DS78" s="4" t="e">
        <f>IF(DR78=#REF!,#REF!,0)</f>
        <v>#REF!</v>
      </c>
      <c r="DT78" s="8" t="s">
        <v>129</v>
      </c>
      <c r="DU78" s="4" t="e">
        <f>IF(DT78=#REF!,#REF!,0)</f>
        <v>#REF!</v>
      </c>
      <c r="DV78" s="19" t="e">
        <f>(DK78+DM78+DO78+DQ78+DS78+DU78)*#REF!</f>
        <v>#REF!</v>
      </c>
      <c r="DW78" s="28" t="e">
        <f t="shared" si="30"/>
        <v>#REF!</v>
      </c>
      <c r="DX78" s="8" t="s">
        <v>42</v>
      </c>
      <c r="DY78" s="4" t="e">
        <f>IF(DX78=#REF!,#REF!,0)</f>
        <v>#REF!</v>
      </c>
      <c r="DZ78" s="8" t="s">
        <v>43</v>
      </c>
      <c r="EA78" s="4" t="e">
        <f>IF(DZ78=#REF!,#REF!,0)</f>
        <v>#REF!</v>
      </c>
      <c r="EB78" s="8" t="s">
        <v>44</v>
      </c>
      <c r="EC78" s="4" t="e">
        <f>IF(EB78=#REF!,#REF!,0)</f>
        <v>#REF!</v>
      </c>
      <c r="ED78" s="8" t="s">
        <v>45</v>
      </c>
      <c r="EE78" s="4" t="e">
        <f>IF(ED78=#REF!,#REF!,0)</f>
        <v>#REF!</v>
      </c>
      <c r="EF78" s="8" t="s">
        <v>46</v>
      </c>
      <c r="EG78" s="4" t="e">
        <f>IF(EF78=#REF!,#REF!,0)</f>
        <v>#REF!</v>
      </c>
      <c r="EH78" s="19" t="e">
        <f>(DY78+EA78+EC78+EE78+EG78)*#REF!</f>
        <v>#REF!</v>
      </c>
      <c r="EI78" s="8" t="s">
        <v>230</v>
      </c>
      <c r="EJ78" s="4" t="e">
        <f>VLOOKUP(EI78,#REF!,2,FALSE)</f>
        <v>#REF!</v>
      </c>
      <c r="EK78" s="19" t="e">
        <f>EJ78*#REF!</f>
        <v>#REF!</v>
      </c>
      <c r="EL78" s="28" t="e">
        <f t="shared" si="31"/>
        <v>#REF!</v>
      </c>
      <c r="EN78" s="4" t="e">
        <f>IF(EM78=#REF!,#REF!,0)</f>
        <v>#REF!</v>
      </c>
      <c r="EP78" s="4" t="e">
        <f>IF(EO78=#REF!,#REF!,0)</f>
        <v>#REF!</v>
      </c>
      <c r="ER78" s="4" t="e">
        <f>IF(EQ78=#REF!,#REF!,0)</f>
        <v>#REF!</v>
      </c>
      <c r="ES78" s="8" t="s">
        <v>132</v>
      </c>
      <c r="ET78" s="4" t="e">
        <f>IF(ES78=#REF!,#REF!,0)</f>
        <v>#REF!</v>
      </c>
      <c r="EU78" s="19" t="e">
        <f>(EN78+EP78+ER78+ET78)*#REF!</f>
        <v>#REF!</v>
      </c>
      <c r="EW78" s="4" t="e">
        <f>IF(EV78=#REF!,#REF!,0)</f>
        <v>#REF!</v>
      </c>
      <c r="EX78" s="8" t="s">
        <v>133</v>
      </c>
      <c r="EY78" s="4" t="e">
        <f>IF(EX78=#REF!,#REF!,0)</f>
        <v>#REF!</v>
      </c>
      <c r="FA78" s="4" t="e">
        <f>IF(EZ78=#REF!,#REF!,0)</f>
        <v>#REF!</v>
      </c>
      <c r="FB78" s="19" t="e">
        <f>(EW78+EY78+FA78)*#REF!</f>
        <v>#REF!</v>
      </c>
      <c r="FC78" s="30" t="e">
        <f t="shared" si="32"/>
        <v>#REF!</v>
      </c>
      <c r="FD78" s="28" t="e">
        <f t="shared" si="33"/>
        <v>#REF!</v>
      </c>
      <c r="FE78" s="8" t="s">
        <v>51</v>
      </c>
      <c r="FF78" s="4" t="e">
        <f>IF(FE78=#REF!,#REF!,0)</f>
        <v>#REF!</v>
      </c>
      <c r="FG78" s="8" t="s">
        <v>134</v>
      </c>
      <c r="FH78" s="4" t="e">
        <f>IF(FG78=#REF!,#REF!,0)</f>
        <v>#REF!</v>
      </c>
      <c r="FI78" s="8" t="s">
        <v>135</v>
      </c>
      <c r="FJ78" s="4" t="e">
        <f>IF(FI78=#REF!,#REF!,0)</f>
        <v>#REF!</v>
      </c>
      <c r="FK78" s="8" t="s">
        <v>136</v>
      </c>
      <c r="FL78" s="4" t="e">
        <f>IF(FK78=#REF!,#REF!,0)</f>
        <v>#REF!</v>
      </c>
      <c r="FM78" s="8" t="s">
        <v>174</v>
      </c>
      <c r="FN78" s="4" t="e">
        <f>IF(FM78=#REF!,#REF!,0)</f>
        <v>#REF!</v>
      </c>
      <c r="FO78" s="8" t="s">
        <v>52</v>
      </c>
      <c r="FP78" s="4" t="e">
        <f>IF(FO78=#REF!,#REF!,0)</f>
        <v>#REF!</v>
      </c>
      <c r="FR78" s="4" t="e">
        <f>IF(FQ78=#REF!,#REF!,0)</f>
        <v>#REF!</v>
      </c>
      <c r="FS78" s="19" t="e">
        <f>(FF78+FH78+FJ78+FL78+FN78+FP78+FR78)*#REF!</f>
        <v>#REF!</v>
      </c>
      <c r="FU78" s="4" t="e">
        <f>IF(FT78=#REF!,#REF!,0)</f>
        <v>#REF!</v>
      </c>
      <c r="FW78" s="4" t="e">
        <f>IF(FV78=#REF!,#REF!,0)</f>
        <v>#REF!</v>
      </c>
      <c r="FY78" s="4" t="e">
        <f>IF(FX78=#REF!,#REF!,0)</f>
        <v>#REF!</v>
      </c>
      <c r="GA78" s="4" t="e">
        <f>IF(FZ78=#REF!,#REF!,0)</f>
        <v>#REF!</v>
      </c>
      <c r="GC78" s="4" t="e">
        <f>IF(GB78=#REF!,#REF!,0)</f>
        <v>#REF!</v>
      </c>
      <c r="GE78" s="4" t="e">
        <f>IF(GD78=#REF!,#REF!,0)</f>
        <v>#REF!</v>
      </c>
      <c r="GG78" s="4" t="e">
        <f>IF(GF78=#REF!,#REF!,0)</f>
        <v>#REF!</v>
      </c>
      <c r="GI78" s="4" t="e">
        <f>IF(GH78=#REF!,#REF!,0)</f>
        <v>#REF!</v>
      </c>
      <c r="GK78" s="4" t="e">
        <f>IF(GJ78=#REF!,#REF!,0)</f>
        <v>#REF!</v>
      </c>
      <c r="GM78" s="4" t="e">
        <f>IF(GL78=#REF!,#REF!,0)</f>
        <v>#REF!</v>
      </c>
      <c r="GN78" s="19" t="e">
        <f>(FU78+FW78+FY78+GA78+GC78+GE78+GG78+GI78+GK78+GM78)*#REF!</f>
        <v>#REF!</v>
      </c>
      <c r="GP78" s="4" t="e">
        <f>IF(GO78=#REF!,#REF!,0)</f>
        <v>#REF!</v>
      </c>
      <c r="GR78" s="4" t="e">
        <f>IF(GQ78=#REF!,#REF!,0)</f>
        <v>#REF!</v>
      </c>
      <c r="GT78" s="4" t="e">
        <f>IF(GS78=#REF!,#REF!,0)</f>
        <v>#REF!</v>
      </c>
      <c r="GU78" s="8" t="s">
        <v>58</v>
      </c>
      <c r="GV78" s="4" t="e">
        <f>IF(GU78=#REF!,#REF!,0)</f>
        <v>#REF!</v>
      </c>
      <c r="GW78" s="8" t="s">
        <v>59</v>
      </c>
      <c r="GX78" s="4" t="e">
        <f>IF(GW78=#REF!,#REF!,0)</f>
        <v>#REF!</v>
      </c>
      <c r="GY78" s="18" t="e">
        <f>(GP78+GR78+GT78+GV78+GX78)*#REF!</f>
        <v>#REF!</v>
      </c>
      <c r="GZ78" s="8" t="s">
        <v>60</v>
      </c>
      <c r="HA78" s="4" t="e">
        <f>IF(GZ78=#REF!,#REF!,0)</f>
        <v>#REF!</v>
      </c>
      <c r="HB78" s="8" t="s">
        <v>61</v>
      </c>
      <c r="HC78" s="4" t="e">
        <f>IF(HB78=#REF!,#REF!,0)</f>
        <v>#REF!</v>
      </c>
      <c r="HD78" s="8" t="s">
        <v>62</v>
      </c>
      <c r="HE78" s="4" t="e">
        <f>IF(HD78=#REF!,#REF!,0)</f>
        <v>#REF!</v>
      </c>
      <c r="HF78" s="8" t="s">
        <v>63</v>
      </c>
      <c r="HG78" s="4" t="e">
        <f>IF(HF78=#REF!,#REF!,0)</f>
        <v>#REF!</v>
      </c>
      <c r="HI78" s="4" t="e">
        <f>IF(HH78=#REF!,#REF!,0)</f>
        <v>#REF!</v>
      </c>
      <c r="HJ78" s="8" t="s">
        <v>65</v>
      </c>
      <c r="HK78" s="4" t="e">
        <f>IF(HJ78=#REF!,#REF!,0)</f>
        <v>#REF!</v>
      </c>
      <c r="HL78" s="8" t="s">
        <v>66</v>
      </c>
      <c r="HM78" s="4" t="e">
        <f>IF(HL78=#REF!,#REF!,0)</f>
        <v>#REF!</v>
      </c>
      <c r="HN78" s="8" t="s">
        <v>67</v>
      </c>
      <c r="HO78" s="4" t="e">
        <f>IF(HN78=#REF!,#REF!,0)</f>
        <v>#REF!</v>
      </c>
      <c r="HP78" s="18" t="e">
        <f>(HA78+HC78+HE78+HG78+HI78+HK78+HM78+HO78)*#REF!</f>
        <v>#REF!</v>
      </c>
      <c r="HQ78" s="28" t="e">
        <f t="shared" si="34"/>
        <v>#REF!</v>
      </c>
      <c r="HR78" s="8" t="s">
        <v>207</v>
      </c>
      <c r="HS78" s="4" t="e">
        <f>VLOOKUP(HR78,#REF!,2,FALSE)</f>
        <v>#REF!</v>
      </c>
      <c r="HT78" s="19" t="e">
        <f>HS78*#REF!</f>
        <v>#REF!</v>
      </c>
      <c r="HU78" s="8" t="s">
        <v>141</v>
      </c>
      <c r="HV78" s="4" t="e">
        <f>IF(HU78=#REF!,#REF!,0)</f>
        <v>#REF!</v>
      </c>
      <c r="HW78" s="8" t="s">
        <v>69</v>
      </c>
      <c r="HX78" s="4" t="e">
        <f>IF(HW78=#REF!,#REF!,0)</f>
        <v>#REF!</v>
      </c>
      <c r="HZ78" s="4" t="e">
        <f>IF(HY78=#REF!,#REF!,0)</f>
        <v>#REF!</v>
      </c>
      <c r="IB78" s="4" t="e">
        <f>IF(IA78=#REF!,#REF!,0)</f>
        <v>#REF!</v>
      </c>
      <c r="ID78" s="4" t="e">
        <f>IF(IC78=#REF!,#REF!,0)</f>
        <v>#REF!</v>
      </c>
      <c r="IF78" s="4" t="e">
        <f>IF(IE78=#REF!,#REF!,0)</f>
        <v>#REF!</v>
      </c>
      <c r="IH78" s="4" t="e">
        <f>IF(IG78=#REF!,#REF!,0)</f>
        <v>#REF!</v>
      </c>
      <c r="IJ78" s="4" t="e">
        <f>IF(II78=#REF!,#REF!,0)</f>
        <v>#REF!</v>
      </c>
      <c r="IL78" s="4" t="e">
        <f>IF(IK78=#REF!,#REF!,0)</f>
        <v>#REF!</v>
      </c>
      <c r="IM78" s="19" t="e">
        <f>(HV78+HX78+HZ78+IB78+ID78+IF78+IH78+IJ78+IL78)*#REF!</f>
        <v>#REF!</v>
      </c>
      <c r="IN78" s="8" t="s">
        <v>7</v>
      </c>
      <c r="IO78" s="4" t="e">
        <f>IF(IN78=#REF!,#REF!,0)</f>
        <v>#REF!</v>
      </c>
      <c r="IP78" s="8" t="s">
        <v>77</v>
      </c>
      <c r="IQ78" s="4" t="e">
        <f>IF(IP78=#REF!,#REF!,0)</f>
        <v>#REF!</v>
      </c>
      <c r="IR78" s="8" t="s">
        <v>78</v>
      </c>
      <c r="IS78" s="4" t="e">
        <f>IF(IR78=#REF!,#REF!,0)</f>
        <v>#REF!</v>
      </c>
      <c r="IT78" s="8" t="s">
        <v>9</v>
      </c>
      <c r="IU78" s="4" t="e">
        <f>IF(IT78=#REF!,#REF!,0)</f>
        <v>#REF!</v>
      </c>
      <c r="IV78" s="19" t="e">
        <f>(IO78+IQ78+IS78+IU78)*#REF!</f>
        <v>#REF!</v>
      </c>
      <c r="IW78" s="8" t="s">
        <v>79</v>
      </c>
      <c r="IX78" s="4" t="e">
        <f>IF(IW78=#REF!,#REF!,0)</f>
        <v>#REF!</v>
      </c>
      <c r="IY78" s="8" t="s">
        <v>80</v>
      </c>
      <c r="IZ78" s="4" t="e">
        <f>IF(IY78=#REF!,#REF!,0)</f>
        <v>#REF!</v>
      </c>
      <c r="JA78" s="8" t="s">
        <v>9</v>
      </c>
      <c r="JB78" s="4" t="e">
        <f>IF(JA78=#REF!,#REF!,0)</f>
        <v>#REF!</v>
      </c>
      <c r="JC78" s="19" t="e">
        <f>(IX78+IZ78+JB78)*#REF!</f>
        <v>#REF!</v>
      </c>
      <c r="JD78" s="28" t="e">
        <f t="shared" si="35"/>
        <v>#REF!</v>
      </c>
      <c r="JE78" s="8" t="s">
        <v>161</v>
      </c>
      <c r="JF78" s="4" t="e">
        <f>VLOOKUP(JE78,#REF!,2,FALSE)</f>
        <v>#REF!</v>
      </c>
      <c r="JG78" s="19" t="e">
        <f>JF78*#REF!</f>
        <v>#REF!</v>
      </c>
      <c r="JH78" s="8" t="s">
        <v>82</v>
      </c>
      <c r="JI78" s="4" t="e">
        <f>IF(JH78=#REF!,#REF!,0)</f>
        <v>#REF!</v>
      </c>
      <c r="JJ78" s="8" t="s">
        <v>83</v>
      </c>
      <c r="JK78" s="4" t="e">
        <f>IF(JJ78=#REF!,#REF!,0)</f>
        <v>#REF!</v>
      </c>
      <c r="JM78" s="4" t="e">
        <f>IF(JL78=#REF!,#REF!,0)</f>
        <v>#REF!</v>
      </c>
      <c r="JO78" s="4" t="e">
        <f>IF(JN78=#REF!,#REF!,0)</f>
        <v>#REF!</v>
      </c>
      <c r="JP78" s="18" t="e">
        <f>(JI78+JK78+JM78+JO78)*#REF!</f>
        <v>#REF!</v>
      </c>
      <c r="JR78" s="4" t="e">
        <f>IF(JQ78=#REF!,#REF!,0)</f>
        <v>#REF!</v>
      </c>
      <c r="JS78" s="8" t="s">
        <v>87</v>
      </c>
      <c r="JT78" s="4" t="e">
        <f>IF(JS78=#REF!,#REF!,0)</f>
        <v>#REF!</v>
      </c>
      <c r="JU78" s="8" t="s">
        <v>143</v>
      </c>
      <c r="JV78" s="4" t="e">
        <f>IF(JU78=#REF!,#REF!,0)</f>
        <v>#REF!</v>
      </c>
      <c r="JW78" s="20" t="e">
        <f>(JR78+JT78+JV78)*#REF!</f>
        <v>#REF!</v>
      </c>
      <c r="JX78" s="11" t="s">
        <v>144</v>
      </c>
      <c r="JY78" s="11" t="s">
        <v>144</v>
      </c>
      <c r="JZ78" s="11" t="s">
        <v>145</v>
      </c>
      <c r="KA78" s="11" t="s">
        <v>145</v>
      </c>
      <c r="KB78" s="11" t="s">
        <v>145</v>
      </c>
      <c r="KC78" s="11" t="s">
        <v>144</v>
      </c>
      <c r="KD78" s="11">
        <v>0</v>
      </c>
      <c r="KE78" s="11">
        <v>200</v>
      </c>
      <c r="KF78" s="11">
        <v>593</v>
      </c>
      <c r="KG78" s="11">
        <v>172</v>
      </c>
      <c r="KH78" s="11">
        <v>28</v>
      </c>
      <c r="KI78" s="11">
        <v>17639</v>
      </c>
      <c r="KJ78" s="11">
        <v>349233</v>
      </c>
      <c r="KK78" s="11">
        <v>52562</v>
      </c>
      <c r="KL78" s="11">
        <v>47211475.450000003</v>
      </c>
      <c r="KM78" s="11">
        <v>38757995.590000004</v>
      </c>
      <c r="KN78" s="11">
        <v>8453479.8599999994</v>
      </c>
      <c r="KO78" s="11">
        <v>30958427.449999999</v>
      </c>
      <c r="KP78" s="11">
        <v>7959712.4299999997</v>
      </c>
      <c r="KQ78" s="11">
        <v>4226927.32</v>
      </c>
      <c r="KR78" s="11">
        <v>0</v>
      </c>
      <c r="KS78" s="11">
        <v>177</v>
      </c>
      <c r="KT78" s="11">
        <v>56</v>
      </c>
      <c r="KU78" s="11">
        <v>106</v>
      </c>
      <c r="KV78" s="11" t="s">
        <v>146</v>
      </c>
      <c r="KW78" s="11" t="s">
        <v>147</v>
      </c>
    </row>
    <row r="79" spans="1:309" x14ac:dyDescent="0.25">
      <c r="A79" s="39">
        <v>5</v>
      </c>
      <c r="B79" s="11" t="s">
        <v>198</v>
      </c>
      <c r="C79" s="39" t="s">
        <v>1868</v>
      </c>
      <c r="D79" s="39" t="s">
        <v>190</v>
      </c>
      <c r="E79" s="39" t="s">
        <v>191</v>
      </c>
      <c r="F79" s="39" t="s">
        <v>192</v>
      </c>
      <c r="G79" s="39" t="s">
        <v>193</v>
      </c>
      <c r="H79" s="39" t="s">
        <v>194</v>
      </c>
      <c r="I79" s="39" t="s">
        <v>195</v>
      </c>
      <c r="J79" s="39" t="s">
        <v>1867</v>
      </c>
      <c r="K79" s="39" t="s">
        <v>1689</v>
      </c>
      <c r="L79" s="41" t="e">
        <f t="shared" si="24"/>
        <v>#REF!</v>
      </c>
      <c r="M79" s="36" t="e">
        <f t="shared" si="25"/>
        <v>#REF!</v>
      </c>
      <c r="N79" s="33" t="e">
        <f t="shared" si="26"/>
        <v>#REF!</v>
      </c>
      <c r="O79" s="23" t="e">
        <f t="shared" si="27"/>
        <v>#REF!</v>
      </c>
      <c r="P79" s="8" t="s">
        <v>154</v>
      </c>
      <c r="Q79" s="14" t="e">
        <f>VLOOKUP(P79,#REF!,2,FALSE)</f>
        <v>#REF!</v>
      </c>
      <c r="R79" s="8" t="s">
        <v>154</v>
      </c>
      <c r="S79" s="14" t="e">
        <f>VLOOKUP(R79,#REF!,2,FALSE)</f>
        <v>#REF!</v>
      </c>
      <c r="T79" s="15" t="e">
        <f>(Q79+S79)*#REF!</f>
        <v>#REF!</v>
      </c>
      <c r="U79" s="8" t="s">
        <v>7</v>
      </c>
      <c r="V79" s="10" t="e">
        <f>IF(U79=#REF!,#REF!,0)</f>
        <v>#REF!</v>
      </c>
      <c r="W79" s="8" t="s">
        <v>8</v>
      </c>
      <c r="X79" s="10" t="e">
        <f>IF(W79=#REF!,#REF!,0)</f>
        <v>#REF!</v>
      </c>
      <c r="Y79" s="8" t="s">
        <v>9</v>
      </c>
      <c r="Z79" s="10" t="e">
        <f>IF(Y79=#REF!,#REF!,0)</f>
        <v>#REF!</v>
      </c>
      <c r="AA79" s="8" t="s">
        <v>7</v>
      </c>
      <c r="AB79" s="10" t="e">
        <f>IF(AA79=#REF!,#REF!,0)</f>
        <v>#REF!</v>
      </c>
      <c r="AC79" s="8" t="s">
        <v>8</v>
      </c>
      <c r="AD79" s="10" t="e">
        <f>IF(AC79=#REF!,#REF!,0)</f>
        <v>#REF!</v>
      </c>
      <c r="AE79" s="8" t="s">
        <v>9</v>
      </c>
      <c r="AF79" s="10" t="e">
        <f>IF(AE79=#REF!,#REF!,0)</f>
        <v>#REF!</v>
      </c>
      <c r="AH79" s="10" t="e">
        <f>IF(AG79=#REF!,#REF!,0)</f>
        <v>#REF!</v>
      </c>
      <c r="AJ79" s="10" t="e">
        <f>IF(AI79=#REF!,#REF!,0)</f>
        <v>#REF!</v>
      </c>
      <c r="AL79" s="10" t="e">
        <f>IF(AK79=#REF!,#REF!,0)</f>
        <v>#REF!</v>
      </c>
      <c r="AM79" s="17" t="e">
        <f>(V79+X79+Z79+AB79+AD79+AF79+AH79+AJ79+AL79)*#REF!</f>
        <v>#REF!</v>
      </c>
      <c r="AN79" s="27" t="e">
        <f t="shared" si="28"/>
        <v>#REF!</v>
      </c>
      <c r="AP79" s="4" t="e">
        <f>IF(AO79=#REF!,#REF!,0)</f>
        <v>#REF!</v>
      </c>
      <c r="AR79" s="4" t="e">
        <f>IF(AQ79=#REF!,#REF!,0)</f>
        <v>#REF!</v>
      </c>
      <c r="AS79" s="8" t="s">
        <v>12</v>
      </c>
      <c r="AT79" s="4" t="e">
        <f>IF(AS79=#REF!,#REF!,0)</f>
        <v>#REF!</v>
      </c>
      <c r="AV79" s="4" t="e">
        <f>IF(AU79=#REF!,#REF!,0)</f>
        <v>#REF!</v>
      </c>
      <c r="AX79" s="4" t="e">
        <f>IF(AW79=#REF!,#REF!,0)</f>
        <v>#REF!</v>
      </c>
      <c r="AY79" s="8" t="s">
        <v>15</v>
      </c>
      <c r="AZ79" s="4" t="e">
        <f>IF(AY79=#REF!,#REF!,0)</f>
        <v>#REF!</v>
      </c>
      <c r="BA79" s="20" t="e">
        <f>(AP79+AR79+AT79+AV79+AX79+AZ79)*#REF!</f>
        <v>#REF!</v>
      </c>
      <c r="BB79" s="8" t="s">
        <v>155</v>
      </c>
      <c r="BC79" s="4" t="e">
        <f>VLOOKUP(BB79,#REF!,2,FALSE)</f>
        <v>#REF!</v>
      </c>
      <c r="BD79" s="20" t="e">
        <f>BC79*#REF!</f>
        <v>#REF!</v>
      </c>
      <c r="BE79" s="8" t="s">
        <v>122</v>
      </c>
      <c r="BF79" s="4" t="e">
        <f>VLOOKUP(BE79,#REF!,2,0)</f>
        <v>#REF!</v>
      </c>
      <c r="BG79" s="20" t="e">
        <f>BF79*#REF!</f>
        <v>#REF!</v>
      </c>
      <c r="BH79" s="8" t="s">
        <v>123</v>
      </c>
      <c r="BI79" s="4" t="e">
        <f>VLOOKUP(BH79,#REF!,2,FALSE)</f>
        <v>#REF!</v>
      </c>
      <c r="BJ79" s="19" t="e">
        <f>BI79*#REF!</f>
        <v>#REF!</v>
      </c>
      <c r="BK79" s="8" t="s">
        <v>196</v>
      </c>
      <c r="BL79" s="4" t="e">
        <f>VLOOKUP(BK79,#REF!,2,FALSE)</f>
        <v>#REF!</v>
      </c>
      <c r="BM79" s="8" t="s">
        <v>197</v>
      </c>
      <c r="BN79" s="4" t="e">
        <f>VLOOKUP(BM79,#REF!,2,FALSE)</f>
        <v>#REF!</v>
      </c>
      <c r="BO79" s="20" t="e">
        <f>(BL79+BN79)*#REF!</f>
        <v>#REF!</v>
      </c>
      <c r="BP79" s="28" t="e">
        <f t="shared" si="29"/>
        <v>#REF!</v>
      </c>
      <c r="BR79" s="4" t="e">
        <f>IF(BQ79=#REF!,#REF!,0)</f>
        <v>#REF!</v>
      </c>
      <c r="BT79" s="4" t="e">
        <f>IF(BS79=#REF!,#REF!,0)</f>
        <v>#REF!</v>
      </c>
      <c r="BV79" s="4" t="e">
        <f>IF(BU79=#REF!,#REF!,0)</f>
        <v>#REF!</v>
      </c>
      <c r="BX79" s="4" t="e">
        <f>IF(BW79=#REF!,#REF!,0)</f>
        <v>#REF!</v>
      </c>
      <c r="BZ79" s="4" t="e">
        <f>IF(BY79=#REF!,#REF!,0)</f>
        <v>#REF!</v>
      </c>
      <c r="CB79" s="4" t="e">
        <f>IF(CA79=#REF!,#REF!,0)</f>
        <v>#REF!</v>
      </c>
      <c r="CD79" s="4" t="e">
        <f>IF(CC79=#REF!,#REF!,0)</f>
        <v>#REF!</v>
      </c>
      <c r="CF79" s="4" t="e">
        <f>IF(CE79=#REF!,#REF!,0)</f>
        <v>#REF!</v>
      </c>
      <c r="CG79" s="20" t="e">
        <f>(BR79+BT79+BV79+BX79+BZ79+CB79+CD79+CF79)*#REF!</f>
        <v>#REF!</v>
      </c>
      <c r="CH79" s="8" t="s">
        <v>27</v>
      </c>
      <c r="CI79" s="4" t="e">
        <f>IF(CH79=#REF!,#REF!,0)</f>
        <v>#REF!</v>
      </c>
      <c r="CK79" s="4" t="e">
        <f>IF(CJ79=#REF!,#REF!,0)</f>
        <v>#REF!</v>
      </c>
      <c r="CL79" s="8" t="s">
        <v>29</v>
      </c>
      <c r="CM79" s="4" t="e">
        <f>IF(CL79=#REF!,#REF!,0)</f>
        <v>#REF!</v>
      </c>
      <c r="CN79" s="20" t="e">
        <f>(CI79+CK79+CM79)*#REF!</f>
        <v>#REF!</v>
      </c>
      <c r="CO79" s="8" t="s">
        <v>126</v>
      </c>
      <c r="CP79" s="4" t="e">
        <f>VLOOKUP(CO79,#REF!,2,FALSE)</f>
        <v>#REF!</v>
      </c>
      <c r="CQ79" s="20" t="e">
        <f>CP79*#REF!</f>
        <v>#REF!</v>
      </c>
      <c r="CR79" s="8" t="s">
        <v>140</v>
      </c>
      <c r="CS79" s="4" t="e">
        <f>VLOOKUP(CR79,#REF!,2,FALSE)</f>
        <v>#REF!</v>
      </c>
      <c r="CU79" s="4" t="e">
        <f>IF(CT79=#REF!,#REF!,0)</f>
        <v>#REF!</v>
      </c>
      <c r="CW79" s="4" t="e">
        <f>IF(CV79=#REF!,#REF!,0)</f>
        <v>#REF!</v>
      </c>
      <c r="CY79" s="4" t="e">
        <f>IF(CX79=#REF!,#REF!,0)</f>
        <v>#REF!</v>
      </c>
      <c r="DA79" s="4" t="e">
        <f>IF(CZ79=#REF!,#REF!,0)</f>
        <v>#REF!</v>
      </c>
      <c r="DB79" s="20" t="e">
        <f>(CS79+CU79+CW79+CY79+DA79)*#REF!</f>
        <v>#REF!</v>
      </c>
      <c r="DC79" s="8" t="s">
        <v>35</v>
      </c>
      <c r="DD79" s="4" t="e">
        <f>IF(DC79=#REF!,#REF!,0)</f>
        <v>#REF!</v>
      </c>
      <c r="DE79" s="8" t="s">
        <v>36</v>
      </c>
      <c r="DF79" s="4" t="e">
        <f>IF(DE79=#REF!,#REF!,0)</f>
        <v>#REF!</v>
      </c>
      <c r="DG79" s="8" t="s">
        <v>37</v>
      </c>
      <c r="DH79" s="4" t="e">
        <f>IF(DG79=#REF!,#REF!,0)</f>
        <v>#REF!</v>
      </c>
      <c r="DI79" s="19" t="e">
        <f>(DD79+DF79+DH79)*#REF!</f>
        <v>#REF!</v>
      </c>
      <c r="DJ79" s="8" t="s">
        <v>38</v>
      </c>
      <c r="DK79" s="4" t="e">
        <f>IF(DJ79=#REF!,#REF!,0)</f>
        <v>#REF!</v>
      </c>
      <c r="DL79" s="8" t="s">
        <v>39</v>
      </c>
      <c r="DM79" s="4" t="e">
        <f>IF(DL79=#REF!,#REF!,0)</f>
        <v>#REF!</v>
      </c>
      <c r="DN79" s="8" t="s">
        <v>40</v>
      </c>
      <c r="DO79" s="4" t="e">
        <f>IF(DN79=#REF!,#REF!,0)</f>
        <v>#REF!</v>
      </c>
      <c r="DQ79" s="4" t="e">
        <f>IF(DP79=#REF!,#REF!,0)</f>
        <v>#REF!</v>
      </c>
      <c r="DS79" s="4" t="e">
        <f>IF(DR79=#REF!,#REF!,0)</f>
        <v>#REF!</v>
      </c>
      <c r="DU79" s="4" t="e">
        <f>IF(DT79=#REF!,#REF!,0)</f>
        <v>#REF!</v>
      </c>
      <c r="DV79" s="19" t="e">
        <f>(DK79+DM79+DO79+DQ79+DS79+DU79)*#REF!</f>
        <v>#REF!</v>
      </c>
      <c r="DW79" s="28" t="e">
        <f t="shared" si="30"/>
        <v>#REF!</v>
      </c>
      <c r="DX79" s="8" t="s">
        <v>42</v>
      </c>
      <c r="DY79" s="4" t="e">
        <f>IF(DX79=#REF!,#REF!,0)</f>
        <v>#REF!</v>
      </c>
      <c r="DZ79" s="8" t="s">
        <v>43</v>
      </c>
      <c r="EA79" s="4" t="e">
        <f>IF(DZ79=#REF!,#REF!,0)</f>
        <v>#REF!</v>
      </c>
      <c r="EB79" s="8" t="s">
        <v>44</v>
      </c>
      <c r="EC79" s="4" t="e">
        <f>IF(EB79=#REF!,#REF!,0)</f>
        <v>#REF!</v>
      </c>
      <c r="EE79" s="4" t="e">
        <f>IF(ED79=#REF!,#REF!,0)</f>
        <v>#REF!</v>
      </c>
      <c r="EG79" s="4" t="e">
        <f>IF(EF79=#REF!,#REF!,0)</f>
        <v>#REF!</v>
      </c>
      <c r="EH79" s="19" t="e">
        <f>(DY79+EA79+EC79+EE79+EG79)*#REF!</f>
        <v>#REF!</v>
      </c>
      <c r="EI79" s="8" t="s">
        <v>130</v>
      </c>
      <c r="EJ79" s="4" t="e">
        <f>VLOOKUP(EI79,#REF!,2,FALSE)</f>
        <v>#REF!</v>
      </c>
      <c r="EK79" s="19" t="e">
        <f>EJ79*#REF!</f>
        <v>#REF!</v>
      </c>
      <c r="EL79" s="28" t="e">
        <f t="shared" si="31"/>
        <v>#REF!</v>
      </c>
      <c r="EN79" s="4" t="e">
        <f>IF(EM79=#REF!,#REF!,0)</f>
        <v>#REF!</v>
      </c>
      <c r="EP79" s="4" t="e">
        <f>IF(EO79=#REF!,#REF!,0)</f>
        <v>#REF!</v>
      </c>
      <c r="ER79" s="4" t="e">
        <f>IF(EQ79=#REF!,#REF!,0)</f>
        <v>#REF!</v>
      </c>
      <c r="ES79" s="8" t="s">
        <v>132</v>
      </c>
      <c r="ET79" s="4" t="e">
        <f>IF(ES79=#REF!,#REF!,0)</f>
        <v>#REF!</v>
      </c>
      <c r="EU79" s="19" t="e">
        <f>(EN79+EP79+ER79+ET79)*#REF!</f>
        <v>#REF!</v>
      </c>
      <c r="EW79" s="4" t="e">
        <f>IF(EV79=#REF!,#REF!,0)</f>
        <v>#REF!</v>
      </c>
      <c r="EY79" s="4" t="e">
        <f>IF(EX79=#REF!,#REF!,0)</f>
        <v>#REF!</v>
      </c>
      <c r="FA79" s="4" t="e">
        <f>IF(EZ79=#REF!,#REF!,0)</f>
        <v>#REF!</v>
      </c>
      <c r="FB79" s="19" t="e">
        <f>(EW79+EY79+FA79)*#REF!</f>
        <v>#REF!</v>
      </c>
      <c r="FC79" s="30" t="e">
        <f t="shared" si="32"/>
        <v>#REF!</v>
      </c>
      <c r="FD79" s="28" t="e">
        <f t="shared" si="33"/>
        <v>#REF!</v>
      </c>
      <c r="FE79" s="8" t="s">
        <v>51</v>
      </c>
      <c r="FF79" s="4" t="e">
        <f>IF(FE79=#REF!,#REF!,0)</f>
        <v>#REF!</v>
      </c>
      <c r="FG79" s="8" t="s">
        <v>134</v>
      </c>
      <c r="FH79" s="4" t="e">
        <f>IF(FG79=#REF!,#REF!,0)</f>
        <v>#REF!</v>
      </c>
      <c r="FI79" s="8" t="s">
        <v>135</v>
      </c>
      <c r="FJ79" s="4" t="e">
        <f>IF(FI79=#REF!,#REF!,0)</f>
        <v>#REF!</v>
      </c>
      <c r="FK79" s="8" t="s">
        <v>136</v>
      </c>
      <c r="FL79" s="4" t="e">
        <f>IF(FK79=#REF!,#REF!,0)</f>
        <v>#REF!</v>
      </c>
      <c r="FM79" s="8" t="s">
        <v>174</v>
      </c>
      <c r="FN79" s="4" t="e">
        <f>IF(FM79=#REF!,#REF!,0)</f>
        <v>#REF!</v>
      </c>
      <c r="FO79" s="8" t="s">
        <v>52</v>
      </c>
      <c r="FP79" s="4" t="e">
        <f>IF(FO79=#REF!,#REF!,0)</f>
        <v>#REF!</v>
      </c>
      <c r="FR79" s="4" t="e">
        <f>IF(FQ79=#REF!,#REF!,0)</f>
        <v>#REF!</v>
      </c>
      <c r="FS79" s="19" t="e">
        <f>(FF79+FH79+FJ79+FL79+FN79+FP79+FR79)*#REF!</f>
        <v>#REF!</v>
      </c>
      <c r="FU79" s="4" t="e">
        <f>IF(FT79=#REF!,#REF!,0)</f>
        <v>#REF!</v>
      </c>
      <c r="FW79" s="4" t="e">
        <f>IF(FV79=#REF!,#REF!,0)</f>
        <v>#REF!</v>
      </c>
      <c r="FY79" s="4" t="e">
        <f>IF(FX79=#REF!,#REF!,0)</f>
        <v>#REF!</v>
      </c>
      <c r="GA79" s="4" t="e">
        <f>IF(FZ79=#REF!,#REF!,0)</f>
        <v>#REF!</v>
      </c>
      <c r="GC79" s="4" t="e">
        <f>IF(GB79=#REF!,#REF!,0)</f>
        <v>#REF!</v>
      </c>
      <c r="GE79" s="4" t="e">
        <f>IF(GD79=#REF!,#REF!,0)</f>
        <v>#REF!</v>
      </c>
      <c r="GG79" s="4" t="e">
        <f>IF(GF79=#REF!,#REF!,0)</f>
        <v>#REF!</v>
      </c>
      <c r="GI79" s="4" t="e">
        <f>IF(GH79=#REF!,#REF!,0)</f>
        <v>#REF!</v>
      </c>
      <c r="GK79" s="4" t="e">
        <f>IF(GJ79=#REF!,#REF!,0)</f>
        <v>#REF!</v>
      </c>
      <c r="GM79" s="4" t="e">
        <f>IF(GL79=#REF!,#REF!,0)</f>
        <v>#REF!</v>
      </c>
      <c r="GN79" s="19" t="e">
        <f>(FU79+FW79+FY79+GA79+GC79+GE79+GG79+GI79+GK79+GM79)*#REF!</f>
        <v>#REF!</v>
      </c>
      <c r="GO79" s="8" t="s">
        <v>55</v>
      </c>
      <c r="GP79" s="4" t="e">
        <f>IF(GO79=#REF!,#REF!,0)</f>
        <v>#REF!</v>
      </c>
      <c r="GR79" s="4" t="e">
        <f>IF(GQ79=#REF!,#REF!,0)</f>
        <v>#REF!</v>
      </c>
      <c r="GT79" s="4" t="e">
        <f>IF(GS79=#REF!,#REF!,0)</f>
        <v>#REF!</v>
      </c>
      <c r="GV79" s="4" t="e">
        <f>IF(GU79=#REF!,#REF!,0)</f>
        <v>#REF!</v>
      </c>
      <c r="GX79" s="4" t="e">
        <f>IF(GW79=#REF!,#REF!,0)</f>
        <v>#REF!</v>
      </c>
      <c r="GY79" s="18" t="e">
        <f>(GP79+GR79+GT79+GV79+GX79)*#REF!</f>
        <v>#REF!</v>
      </c>
      <c r="GZ79" s="8" t="s">
        <v>60</v>
      </c>
      <c r="HA79" s="4" t="e">
        <f>IF(GZ79=#REF!,#REF!,0)</f>
        <v>#REF!</v>
      </c>
      <c r="HB79" s="8" t="s">
        <v>61</v>
      </c>
      <c r="HC79" s="4" t="e">
        <f>IF(HB79=#REF!,#REF!,0)</f>
        <v>#REF!</v>
      </c>
      <c r="HD79" s="8" t="s">
        <v>62</v>
      </c>
      <c r="HE79" s="4" t="e">
        <f>IF(HD79=#REF!,#REF!,0)</f>
        <v>#REF!</v>
      </c>
      <c r="HF79" s="8" t="s">
        <v>63</v>
      </c>
      <c r="HG79" s="4" t="e">
        <f>IF(HF79=#REF!,#REF!,0)</f>
        <v>#REF!</v>
      </c>
      <c r="HH79" s="8" t="s">
        <v>64</v>
      </c>
      <c r="HI79" s="4" t="e">
        <f>IF(HH79=#REF!,#REF!,0)</f>
        <v>#REF!</v>
      </c>
      <c r="HJ79" s="8" t="s">
        <v>65</v>
      </c>
      <c r="HK79" s="4" t="e">
        <f>IF(HJ79=#REF!,#REF!,0)</f>
        <v>#REF!</v>
      </c>
      <c r="HL79" s="8" t="s">
        <v>66</v>
      </c>
      <c r="HM79" s="4" t="e">
        <f>IF(HL79=#REF!,#REF!,0)</f>
        <v>#REF!</v>
      </c>
      <c r="HN79" s="8" t="s">
        <v>67</v>
      </c>
      <c r="HO79" s="4" t="e">
        <f>IF(HN79=#REF!,#REF!,0)</f>
        <v>#REF!</v>
      </c>
      <c r="HP79" s="18" t="e">
        <f>(HA79+HC79+HE79+HG79+HI79+HK79+HM79+HO79)*#REF!</f>
        <v>#REF!</v>
      </c>
      <c r="HQ79" s="28" t="e">
        <f t="shared" si="34"/>
        <v>#REF!</v>
      </c>
      <c r="HR79" s="8" t="s">
        <v>160</v>
      </c>
      <c r="HS79" s="4" t="e">
        <f>VLOOKUP(HR79,#REF!,2,FALSE)</f>
        <v>#REF!</v>
      </c>
      <c r="HT79" s="19" t="e">
        <f>HS79*#REF!</f>
        <v>#REF!</v>
      </c>
      <c r="HU79" s="8" t="s">
        <v>141</v>
      </c>
      <c r="HV79" s="4" t="e">
        <f>IF(HU79=#REF!,#REF!,0)</f>
        <v>#REF!</v>
      </c>
      <c r="HW79" s="8" t="s">
        <v>69</v>
      </c>
      <c r="HX79" s="4" t="e">
        <f>IF(HW79=#REF!,#REF!,0)</f>
        <v>#REF!</v>
      </c>
      <c r="HZ79" s="4" t="e">
        <f>IF(HY79=#REF!,#REF!,0)</f>
        <v>#REF!</v>
      </c>
      <c r="IB79" s="4" t="e">
        <f>IF(IA79=#REF!,#REF!,0)</f>
        <v>#REF!</v>
      </c>
      <c r="ID79" s="4" t="e">
        <f>IF(IC79=#REF!,#REF!,0)</f>
        <v>#REF!</v>
      </c>
      <c r="IF79" s="4" t="e">
        <f>IF(IE79=#REF!,#REF!,0)</f>
        <v>#REF!</v>
      </c>
      <c r="IH79" s="4" t="e">
        <f>IF(IG79=#REF!,#REF!,0)</f>
        <v>#REF!</v>
      </c>
      <c r="IJ79" s="4" t="e">
        <f>IF(II79=#REF!,#REF!,0)</f>
        <v>#REF!</v>
      </c>
      <c r="IL79" s="4" t="e">
        <f>IF(IK79=#REF!,#REF!,0)</f>
        <v>#REF!</v>
      </c>
      <c r="IM79" s="19" t="e">
        <f>(HV79+HX79+HZ79+IB79+ID79+IF79+IH79+IJ79+IL79)*#REF!</f>
        <v>#REF!</v>
      </c>
      <c r="IN79" s="8" t="s">
        <v>7</v>
      </c>
      <c r="IO79" s="4" t="e">
        <f>IF(IN79=#REF!,#REF!,0)</f>
        <v>#REF!</v>
      </c>
      <c r="IP79" s="8" t="s">
        <v>77</v>
      </c>
      <c r="IQ79" s="4" t="e">
        <f>IF(IP79=#REF!,#REF!,0)</f>
        <v>#REF!</v>
      </c>
      <c r="IR79" s="8" t="s">
        <v>78</v>
      </c>
      <c r="IS79" s="4" t="e">
        <f>IF(IR79=#REF!,#REF!,0)</f>
        <v>#REF!</v>
      </c>
      <c r="IU79" s="4" t="e">
        <f>IF(IT79=#REF!,#REF!,0)</f>
        <v>#REF!</v>
      </c>
      <c r="IV79" s="19" t="e">
        <f>(IO79+IQ79+IS79+IU79)*#REF!</f>
        <v>#REF!</v>
      </c>
      <c r="IW79" s="8" t="s">
        <v>79</v>
      </c>
      <c r="IX79" s="4" t="e">
        <f>IF(IW79=#REF!,#REF!,0)</f>
        <v>#REF!</v>
      </c>
      <c r="IY79" s="8" t="s">
        <v>80</v>
      </c>
      <c r="IZ79" s="4" t="e">
        <f>IF(IY79=#REF!,#REF!,0)</f>
        <v>#REF!</v>
      </c>
      <c r="JB79" s="4" t="e">
        <f>IF(JA79=#REF!,#REF!,0)</f>
        <v>#REF!</v>
      </c>
      <c r="JC79" s="19" t="e">
        <f>(IX79+IZ79+JB79)*#REF!</f>
        <v>#REF!</v>
      </c>
      <c r="JD79" s="28" t="e">
        <f t="shared" si="35"/>
        <v>#REF!</v>
      </c>
      <c r="JE79" s="8" t="s">
        <v>142</v>
      </c>
      <c r="JF79" s="4" t="e">
        <f>VLOOKUP(JE79,#REF!,2,FALSE)</f>
        <v>#REF!</v>
      </c>
      <c r="JG79" s="19" t="e">
        <f>JF79*#REF!</f>
        <v>#REF!</v>
      </c>
      <c r="JH79" s="8" t="s">
        <v>82</v>
      </c>
      <c r="JI79" s="4" t="e">
        <f>IF(JH79=#REF!,#REF!,0)</f>
        <v>#REF!</v>
      </c>
      <c r="JK79" s="4" t="e">
        <f>IF(JJ79=#REF!,#REF!,0)</f>
        <v>#REF!</v>
      </c>
      <c r="JL79" s="8" t="s">
        <v>84</v>
      </c>
      <c r="JM79" s="4" t="e">
        <f>IF(JL79=#REF!,#REF!,0)</f>
        <v>#REF!</v>
      </c>
      <c r="JN79" s="8" t="s">
        <v>85</v>
      </c>
      <c r="JO79" s="4" t="e">
        <f>IF(JN79=#REF!,#REF!,0)</f>
        <v>#REF!</v>
      </c>
      <c r="JP79" s="18" t="e">
        <f>(JI79+JK79+JM79+JO79)*#REF!</f>
        <v>#REF!</v>
      </c>
      <c r="JQ79" s="8" t="s">
        <v>86</v>
      </c>
      <c r="JR79" s="4" t="e">
        <f>IF(JQ79=#REF!,#REF!,0)</f>
        <v>#REF!</v>
      </c>
      <c r="JS79" s="8" t="s">
        <v>87</v>
      </c>
      <c r="JT79" s="4" t="e">
        <f>IF(JS79=#REF!,#REF!,0)</f>
        <v>#REF!</v>
      </c>
      <c r="JU79" s="8" t="s">
        <v>143</v>
      </c>
      <c r="JV79" s="4" t="e">
        <f>IF(JU79=#REF!,#REF!,0)</f>
        <v>#REF!</v>
      </c>
      <c r="JW79" s="20" t="e">
        <f>(JR79+JT79+JV79)*#REF!</f>
        <v>#REF!</v>
      </c>
      <c r="JX79" s="11" t="s">
        <v>144</v>
      </c>
      <c r="JY79" s="11" t="s">
        <v>144</v>
      </c>
      <c r="JZ79" s="11" t="s">
        <v>144</v>
      </c>
      <c r="KA79" s="11" t="s">
        <v>144</v>
      </c>
      <c r="KB79" s="11" t="s">
        <v>144</v>
      </c>
      <c r="KC79" s="11" t="s">
        <v>144</v>
      </c>
      <c r="KD79" s="11">
        <v>0</v>
      </c>
      <c r="KE79" s="11">
        <v>115</v>
      </c>
      <c r="KF79" s="11">
        <v>169</v>
      </c>
      <c r="KG79" s="11">
        <v>99</v>
      </c>
      <c r="KH79" s="11">
        <v>2</v>
      </c>
      <c r="KI79" s="11">
        <v>5.6029999999999998</v>
      </c>
      <c r="KJ79" s="11">
        <v>182.649</v>
      </c>
      <c r="KK79" s="11">
        <v>23.736000000000001</v>
      </c>
      <c r="KL79" s="11">
        <v>22734550.469999999</v>
      </c>
      <c r="KM79" s="11">
        <v>12109095.470000001</v>
      </c>
      <c r="KN79" s="11">
        <v>10625455</v>
      </c>
      <c r="KO79" s="11">
        <v>11857302.17</v>
      </c>
      <c r="KP79" s="11">
        <v>7953344.7599999998</v>
      </c>
      <c r="KQ79" s="11">
        <v>2305676.6800000002</v>
      </c>
      <c r="KR79" s="11">
        <v>0</v>
      </c>
      <c r="KS79" s="11">
        <v>98</v>
      </c>
      <c r="KT79" s="11">
        <v>55</v>
      </c>
      <c r="KU79" s="11">
        <v>43</v>
      </c>
      <c r="KV79" s="11" t="s">
        <v>146</v>
      </c>
      <c r="KW79" s="11" t="s">
        <v>147</v>
      </c>
    </row>
    <row r="80" spans="1:309" x14ac:dyDescent="0.25">
      <c r="A80" s="39">
        <v>97</v>
      </c>
      <c r="B80" s="11" t="s">
        <v>722</v>
      </c>
      <c r="C80" s="39" t="s">
        <v>1870</v>
      </c>
      <c r="D80" s="39" t="s">
        <v>716</v>
      </c>
      <c r="E80" s="39" t="s">
        <v>717</v>
      </c>
      <c r="F80" s="39" t="s">
        <v>718</v>
      </c>
      <c r="G80" s="39" t="s">
        <v>719</v>
      </c>
      <c r="H80" s="39" t="s">
        <v>720</v>
      </c>
      <c r="I80" s="39" t="s">
        <v>721</v>
      </c>
      <c r="J80" s="39" t="s">
        <v>1867</v>
      </c>
      <c r="K80" s="39" t="s">
        <v>1689</v>
      </c>
      <c r="L80" s="41" t="e">
        <f t="shared" si="24"/>
        <v>#REF!</v>
      </c>
      <c r="M80" s="36" t="e">
        <f t="shared" si="25"/>
        <v>#REF!</v>
      </c>
      <c r="N80" s="33" t="e">
        <f t="shared" si="26"/>
        <v>#REF!</v>
      </c>
      <c r="O80" s="23" t="e">
        <f t="shared" si="27"/>
        <v>#REF!</v>
      </c>
      <c r="P80" s="8" t="s">
        <v>154</v>
      </c>
      <c r="Q80" s="14" t="e">
        <f>VLOOKUP(P80,#REF!,2,FALSE)</f>
        <v>#REF!</v>
      </c>
      <c r="R80" s="8" t="s">
        <v>154</v>
      </c>
      <c r="S80" s="14" t="e">
        <f>VLOOKUP(R80,#REF!,2,FALSE)</f>
        <v>#REF!</v>
      </c>
      <c r="T80" s="15" t="e">
        <f>(Q80+S80)*#REF!</f>
        <v>#REF!</v>
      </c>
      <c r="U80" s="8" t="s">
        <v>7</v>
      </c>
      <c r="V80" s="10" t="e">
        <f>IF(U80=#REF!,#REF!,0)</f>
        <v>#REF!</v>
      </c>
      <c r="W80" s="8" t="s">
        <v>8</v>
      </c>
      <c r="X80" s="10" t="e">
        <f>IF(W80=#REF!,#REF!,0)</f>
        <v>#REF!</v>
      </c>
      <c r="Y80" s="8" t="s">
        <v>9</v>
      </c>
      <c r="Z80" s="10" t="e">
        <f>IF(Y80=#REF!,#REF!,0)</f>
        <v>#REF!</v>
      </c>
      <c r="AB80" s="10" t="e">
        <f>IF(AA80=#REF!,#REF!,0)</f>
        <v>#REF!</v>
      </c>
      <c r="AD80" s="10" t="e">
        <f>IF(AC80=#REF!,#REF!,0)</f>
        <v>#REF!</v>
      </c>
      <c r="AF80" s="10" t="e">
        <f>IF(AE80=#REF!,#REF!,0)</f>
        <v>#REF!</v>
      </c>
      <c r="AG80" s="8" t="s">
        <v>7</v>
      </c>
      <c r="AH80" s="10" t="e">
        <f>IF(AG80=#REF!,#REF!,0)</f>
        <v>#REF!</v>
      </c>
      <c r="AI80" s="8" t="s">
        <v>8</v>
      </c>
      <c r="AJ80" s="10" t="e">
        <f>IF(AI80=#REF!,#REF!,0)</f>
        <v>#REF!</v>
      </c>
      <c r="AK80" s="8" t="s">
        <v>9</v>
      </c>
      <c r="AL80" s="10" t="e">
        <f>IF(AK80=#REF!,#REF!,0)</f>
        <v>#REF!</v>
      </c>
      <c r="AM80" s="17" t="e">
        <f>(V80+X80+Z80+AB80+AD80+AF80+AH80+AJ80+AL80)*#REF!</f>
        <v>#REF!</v>
      </c>
      <c r="AN80" s="27" t="e">
        <f t="shared" si="28"/>
        <v>#REF!</v>
      </c>
      <c r="AP80" s="4" t="e">
        <f>IF(AO80=#REF!,#REF!,0)</f>
        <v>#REF!</v>
      </c>
      <c r="AR80" s="4" t="e">
        <f>IF(AQ80=#REF!,#REF!,0)</f>
        <v>#REF!</v>
      </c>
      <c r="AS80" s="8" t="s">
        <v>12</v>
      </c>
      <c r="AT80" s="4" t="e">
        <f>IF(AS80=#REF!,#REF!,0)</f>
        <v>#REF!</v>
      </c>
      <c r="AV80" s="4" t="e">
        <f>IF(AU80=#REF!,#REF!,0)</f>
        <v>#REF!</v>
      </c>
      <c r="AW80" s="8" t="s">
        <v>14</v>
      </c>
      <c r="AX80" s="4" t="e">
        <f>IF(AW80=#REF!,#REF!,0)</f>
        <v>#REF!</v>
      </c>
      <c r="AY80" s="8" t="s">
        <v>15</v>
      </c>
      <c r="AZ80" s="4" t="e">
        <f>IF(AY80=#REF!,#REF!,0)</f>
        <v>#REF!</v>
      </c>
      <c r="BA80" s="20" t="e">
        <f>(AP80+AR80+AT80+AV80+AX80+AZ80)*#REF!</f>
        <v>#REF!</v>
      </c>
      <c r="BB80" s="8" t="s">
        <v>169</v>
      </c>
      <c r="BC80" s="4" t="e">
        <f>VLOOKUP(BB80,#REF!,2,FALSE)</f>
        <v>#REF!</v>
      </c>
      <c r="BD80" s="20" t="e">
        <f>BC80*#REF!</f>
        <v>#REF!</v>
      </c>
      <c r="BE80" s="8" t="s">
        <v>205</v>
      </c>
      <c r="BF80" s="4" t="e">
        <f>VLOOKUP(BE80,#REF!,2,0)</f>
        <v>#REF!</v>
      </c>
      <c r="BG80" s="20" t="e">
        <f>BF80*#REF!</f>
        <v>#REF!</v>
      </c>
      <c r="BH80" s="8" t="s">
        <v>123</v>
      </c>
      <c r="BI80" s="4" t="e">
        <f>VLOOKUP(BH80,#REF!,2,FALSE)</f>
        <v>#REF!</v>
      </c>
      <c r="BJ80" s="19" t="e">
        <f>BI80*#REF!</f>
        <v>#REF!</v>
      </c>
      <c r="BK80" s="8" t="s">
        <v>124</v>
      </c>
      <c r="BL80" s="4" t="e">
        <f>VLOOKUP(BK80,#REF!,2,FALSE)</f>
        <v>#REF!</v>
      </c>
      <c r="BM80" s="8" t="s">
        <v>125</v>
      </c>
      <c r="BN80" s="4" t="e">
        <f>VLOOKUP(BM80,#REF!,2,FALSE)</f>
        <v>#REF!</v>
      </c>
      <c r="BO80" s="20" t="e">
        <f>(BL80+BN80)*#REF!</f>
        <v>#REF!</v>
      </c>
      <c r="BP80" s="28" t="e">
        <f t="shared" si="29"/>
        <v>#REF!</v>
      </c>
      <c r="BR80" s="4" t="e">
        <f>IF(BQ80=#REF!,#REF!,0)</f>
        <v>#REF!</v>
      </c>
      <c r="BS80" s="8" t="s">
        <v>20</v>
      </c>
      <c r="BT80" s="4" t="e">
        <f>IF(BS80=#REF!,#REF!,0)</f>
        <v>#REF!</v>
      </c>
      <c r="BU80" s="8" t="s">
        <v>21</v>
      </c>
      <c r="BV80" s="4" t="e">
        <f>IF(BU80=#REF!,#REF!,0)</f>
        <v>#REF!</v>
      </c>
      <c r="BW80" s="8" t="s">
        <v>22</v>
      </c>
      <c r="BX80" s="4" t="e">
        <f>IF(BW80=#REF!,#REF!,0)</f>
        <v>#REF!</v>
      </c>
      <c r="BY80" s="8" t="s">
        <v>23</v>
      </c>
      <c r="BZ80" s="4" t="e">
        <f>IF(BY80=#REF!,#REF!,0)</f>
        <v>#REF!</v>
      </c>
      <c r="CA80" s="8" t="s">
        <v>24</v>
      </c>
      <c r="CB80" s="4" t="e">
        <f>IF(CA80=#REF!,#REF!,0)</f>
        <v>#REF!</v>
      </c>
      <c r="CC80" s="8" t="s">
        <v>25</v>
      </c>
      <c r="CD80" s="4" t="e">
        <f>IF(CC80=#REF!,#REF!,0)</f>
        <v>#REF!</v>
      </c>
      <c r="CE80" s="8" t="s">
        <v>26</v>
      </c>
      <c r="CF80" s="4" t="e">
        <f>IF(CE80=#REF!,#REF!,0)</f>
        <v>#REF!</v>
      </c>
      <c r="CG80" s="20" t="e">
        <f>(BR80+BT80+BV80+BX80+BZ80+CB80+CD80+CF80)*#REF!</f>
        <v>#REF!</v>
      </c>
      <c r="CH80" s="8" t="s">
        <v>27</v>
      </c>
      <c r="CI80" s="4" t="e">
        <f>IF(CH80=#REF!,#REF!,0)</f>
        <v>#REF!</v>
      </c>
      <c r="CJ80" s="8" t="s">
        <v>28</v>
      </c>
      <c r="CK80" s="4" t="e">
        <f>IF(CJ80=#REF!,#REF!,0)</f>
        <v>#REF!</v>
      </c>
      <c r="CL80" s="8" t="s">
        <v>29</v>
      </c>
      <c r="CM80" s="4" t="e">
        <f>IF(CL80=#REF!,#REF!,0)</f>
        <v>#REF!</v>
      </c>
      <c r="CN80" s="20" t="e">
        <f>(CI80+CK80+CM80)*#REF!</f>
        <v>#REF!</v>
      </c>
      <c r="CO80" s="8" t="s">
        <v>126</v>
      </c>
      <c r="CP80" s="4" t="e">
        <f>VLOOKUP(CO80,#REF!,2,FALSE)</f>
        <v>#REF!</v>
      </c>
      <c r="CQ80" s="20" t="e">
        <f>CP80*#REF!</f>
        <v>#REF!</v>
      </c>
      <c r="CR80" s="8" t="s">
        <v>172</v>
      </c>
      <c r="CS80" s="4" t="e">
        <f>VLOOKUP(CR80,#REF!,2,FALSE)</f>
        <v>#REF!</v>
      </c>
      <c r="CT80" s="8" t="s">
        <v>31</v>
      </c>
      <c r="CU80" s="4" t="e">
        <f>IF(CT80=#REF!,#REF!,0)</f>
        <v>#REF!</v>
      </c>
      <c r="CW80" s="4" t="e">
        <f>IF(CV80=#REF!,#REF!,0)</f>
        <v>#REF!</v>
      </c>
      <c r="CX80" s="8" t="s">
        <v>33</v>
      </c>
      <c r="CY80" s="4" t="e">
        <f>IF(CX80=#REF!,#REF!,0)</f>
        <v>#REF!</v>
      </c>
      <c r="CZ80" s="8" t="s">
        <v>34</v>
      </c>
      <c r="DA80" s="4" t="e">
        <f>IF(CZ80=#REF!,#REF!,0)</f>
        <v>#REF!</v>
      </c>
      <c r="DB80" s="20" t="e">
        <f>(CS80+CU80+CW80+CY80+DA80)*#REF!</f>
        <v>#REF!</v>
      </c>
      <c r="DC80" s="8" t="s">
        <v>35</v>
      </c>
      <c r="DD80" s="4" t="e">
        <f>IF(DC80=#REF!,#REF!,0)</f>
        <v>#REF!</v>
      </c>
      <c r="DE80" s="8" t="s">
        <v>36</v>
      </c>
      <c r="DF80" s="4" t="e">
        <f>IF(DE80=#REF!,#REF!,0)</f>
        <v>#REF!</v>
      </c>
      <c r="DG80" s="8" t="s">
        <v>37</v>
      </c>
      <c r="DH80" s="4" t="e">
        <f>IF(DG80=#REF!,#REF!,0)</f>
        <v>#REF!</v>
      </c>
      <c r="DI80" s="19" t="e">
        <f>(DD80+DF80+DH80)*#REF!</f>
        <v>#REF!</v>
      </c>
      <c r="DJ80" s="8" t="s">
        <v>38</v>
      </c>
      <c r="DK80" s="4" t="e">
        <f>IF(DJ80=#REF!,#REF!,0)</f>
        <v>#REF!</v>
      </c>
      <c r="DL80" s="8" t="s">
        <v>39</v>
      </c>
      <c r="DM80" s="4" t="e">
        <f>IF(DL80=#REF!,#REF!,0)</f>
        <v>#REF!</v>
      </c>
      <c r="DN80" s="8" t="s">
        <v>40</v>
      </c>
      <c r="DO80" s="4" t="e">
        <f>IF(DN80=#REF!,#REF!,0)</f>
        <v>#REF!</v>
      </c>
      <c r="DP80" s="8" t="s">
        <v>128</v>
      </c>
      <c r="DQ80" s="4" t="e">
        <f>IF(DP80=#REF!,#REF!,0)</f>
        <v>#REF!</v>
      </c>
      <c r="DR80" s="8" t="s">
        <v>41</v>
      </c>
      <c r="DS80" s="4" t="e">
        <f>IF(DR80=#REF!,#REF!,0)</f>
        <v>#REF!</v>
      </c>
      <c r="DT80" s="8" t="s">
        <v>129</v>
      </c>
      <c r="DU80" s="4" t="e">
        <f>IF(DT80=#REF!,#REF!,0)</f>
        <v>#REF!</v>
      </c>
      <c r="DV80" s="19" t="e">
        <f>(DK80+DM80+DO80+DQ80+DS80+DU80)*#REF!</f>
        <v>#REF!</v>
      </c>
      <c r="DW80" s="28" t="e">
        <f t="shared" si="30"/>
        <v>#REF!</v>
      </c>
      <c r="DX80" s="8" t="s">
        <v>42</v>
      </c>
      <c r="DY80" s="4" t="e">
        <f>IF(DX80=#REF!,#REF!,0)</f>
        <v>#REF!</v>
      </c>
      <c r="DZ80" s="8" t="s">
        <v>43</v>
      </c>
      <c r="EA80" s="4" t="e">
        <f>IF(DZ80=#REF!,#REF!,0)</f>
        <v>#REF!</v>
      </c>
      <c r="EB80" s="8" t="s">
        <v>44</v>
      </c>
      <c r="EC80" s="4" t="e">
        <f>IF(EB80=#REF!,#REF!,0)</f>
        <v>#REF!</v>
      </c>
      <c r="ED80" s="8" t="s">
        <v>45</v>
      </c>
      <c r="EE80" s="4" t="e">
        <f>IF(ED80=#REF!,#REF!,0)</f>
        <v>#REF!</v>
      </c>
      <c r="EG80" s="4" t="e">
        <f>IF(EF80=#REF!,#REF!,0)</f>
        <v>#REF!</v>
      </c>
      <c r="EH80" s="19" t="e">
        <f>(DY80+EA80+EC80+EE80+EG80)*#REF!</f>
        <v>#REF!</v>
      </c>
      <c r="EI80" s="8" t="s">
        <v>159</v>
      </c>
      <c r="EJ80" s="4" t="e">
        <f>VLOOKUP(EI80,#REF!,2,FALSE)</f>
        <v>#REF!</v>
      </c>
      <c r="EK80" s="19" t="e">
        <f>EJ80*#REF!</f>
        <v>#REF!</v>
      </c>
      <c r="EL80" s="28" t="e">
        <f t="shared" si="31"/>
        <v>#REF!</v>
      </c>
      <c r="EM80" s="8" t="s">
        <v>48</v>
      </c>
      <c r="EN80" s="4" t="e">
        <f>IF(EM80=#REF!,#REF!,0)</f>
        <v>#REF!</v>
      </c>
      <c r="EO80" s="8" t="s">
        <v>49</v>
      </c>
      <c r="EP80" s="4" t="e">
        <f>IF(EO80=#REF!,#REF!,0)</f>
        <v>#REF!</v>
      </c>
      <c r="EQ80" s="8" t="s">
        <v>131</v>
      </c>
      <c r="ER80" s="4" t="e">
        <f>IF(EQ80=#REF!,#REF!,0)</f>
        <v>#REF!</v>
      </c>
      <c r="ES80" s="8" t="s">
        <v>132</v>
      </c>
      <c r="ET80" s="4" t="e">
        <f>IF(ES80=#REF!,#REF!,0)</f>
        <v>#REF!</v>
      </c>
      <c r="EU80" s="19" t="e">
        <f>(EN80+EP80+ER80+ET80)*#REF!</f>
        <v>#REF!</v>
      </c>
      <c r="EV80" s="8" t="s">
        <v>173</v>
      </c>
      <c r="EW80" s="4" t="e">
        <f>IF(EV80=#REF!,#REF!,0)</f>
        <v>#REF!</v>
      </c>
      <c r="EX80" s="8" t="s">
        <v>133</v>
      </c>
      <c r="EY80" s="4" t="e">
        <f>IF(EX80=#REF!,#REF!,0)</f>
        <v>#REF!</v>
      </c>
      <c r="EZ80" s="8" t="s">
        <v>50</v>
      </c>
      <c r="FA80" s="4" t="e">
        <f>IF(EZ80=#REF!,#REF!,0)</f>
        <v>#REF!</v>
      </c>
      <c r="FB80" s="19" t="e">
        <f>(EW80+EY80+FA80)*#REF!</f>
        <v>#REF!</v>
      </c>
      <c r="FC80" s="30" t="e">
        <f t="shared" si="32"/>
        <v>#REF!</v>
      </c>
      <c r="FD80" s="28" t="e">
        <f t="shared" si="33"/>
        <v>#REF!</v>
      </c>
      <c r="FE80" s="8" t="s">
        <v>51</v>
      </c>
      <c r="FF80" s="4" t="e">
        <f>IF(FE80=#REF!,#REF!,0)</f>
        <v>#REF!</v>
      </c>
      <c r="FG80" s="8" t="s">
        <v>134</v>
      </c>
      <c r="FH80" s="4" t="e">
        <f>IF(FG80=#REF!,#REF!,0)</f>
        <v>#REF!</v>
      </c>
      <c r="FI80" s="8" t="s">
        <v>135</v>
      </c>
      <c r="FJ80" s="4" t="e">
        <f>IF(FI80=#REF!,#REF!,0)</f>
        <v>#REF!</v>
      </c>
      <c r="FK80" s="8" t="s">
        <v>136</v>
      </c>
      <c r="FL80" s="4" t="e">
        <f>IF(FK80=#REF!,#REF!,0)</f>
        <v>#REF!</v>
      </c>
      <c r="FM80" s="8" t="s">
        <v>174</v>
      </c>
      <c r="FN80" s="4" t="e">
        <f>IF(FM80=#REF!,#REF!,0)</f>
        <v>#REF!</v>
      </c>
      <c r="FO80" s="8" t="s">
        <v>52</v>
      </c>
      <c r="FP80" s="4" t="e">
        <f>IF(FO80=#REF!,#REF!,0)</f>
        <v>#REF!</v>
      </c>
      <c r="FQ80" s="8" t="s">
        <v>53</v>
      </c>
      <c r="FR80" s="4" t="e">
        <f>IF(FQ80=#REF!,#REF!,0)</f>
        <v>#REF!</v>
      </c>
      <c r="FS80" s="19" t="e">
        <f>(FF80+FH80+FJ80+FL80+FN80+FP80+FR80)*#REF!</f>
        <v>#REF!</v>
      </c>
      <c r="FT80" s="8" t="s">
        <v>175</v>
      </c>
      <c r="FU80" s="4" t="e">
        <f>IF(FT80=#REF!,#REF!,0)</f>
        <v>#REF!</v>
      </c>
      <c r="FV80" s="8" t="s">
        <v>137</v>
      </c>
      <c r="FW80" s="4" t="e">
        <f>IF(FV80=#REF!,#REF!,0)</f>
        <v>#REF!</v>
      </c>
      <c r="FX80" s="8" t="s">
        <v>176</v>
      </c>
      <c r="FY80" s="4" t="e">
        <f>IF(FX80=#REF!,#REF!,0)</f>
        <v>#REF!</v>
      </c>
      <c r="GA80" s="4" t="e">
        <f>IF(FZ80=#REF!,#REF!,0)</f>
        <v>#REF!</v>
      </c>
      <c r="GB80" s="8" t="s">
        <v>177</v>
      </c>
      <c r="GC80" s="4" t="e">
        <f>IF(GB80=#REF!,#REF!,0)</f>
        <v>#REF!</v>
      </c>
      <c r="GD80" s="8" t="s">
        <v>139</v>
      </c>
      <c r="GE80" s="4" t="e">
        <f>IF(GD80=#REF!,#REF!,0)</f>
        <v>#REF!</v>
      </c>
      <c r="GG80" s="4" t="e">
        <f>IF(GF80=#REF!,#REF!,0)</f>
        <v>#REF!</v>
      </c>
      <c r="GH80" s="8" t="s">
        <v>178</v>
      </c>
      <c r="GI80" s="4" t="e">
        <f>IF(GH80=#REF!,#REF!,0)</f>
        <v>#REF!</v>
      </c>
      <c r="GJ80" s="8" t="s">
        <v>206</v>
      </c>
      <c r="GK80" s="4" t="e">
        <f>IF(GJ80=#REF!,#REF!,0)</f>
        <v>#REF!</v>
      </c>
      <c r="GL80" s="8" t="s">
        <v>179</v>
      </c>
      <c r="GM80" s="4" t="e">
        <f>IF(GL80=#REF!,#REF!,0)</f>
        <v>#REF!</v>
      </c>
      <c r="GN80" s="19" t="e">
        <f>(FU80+FW80+FY80+GA80+GC80+GE80+GG80+GI80+GK80+GM80)*#REF!</f>
        <v>#REF!</v>
      </c>
      <c r="GO80" s="8" t="s">
        <v>55</v>
      </c>
      <c r="GP80" s="4" t="e">
        <f>IF(GO80=#REF!,#REF!,0)</f>
        <v>#REF!</v>
      </c>
      <c r="GQ80" s="8" t="s">
        <v>56</v>
      </c>
      <c r="GR80" s="4" t="e">
        <f>IF(GQ80=#REF!,#REF!,0)</f>
        <v>#REF!</v>
      </c>
      <c r="GS80" s="8" t="s">
        <v>57</v>
      </c>
      <c r="GT80" s="4" t="e">
        <f>IF(GS80=#REF!,#REF!,0)</f>
        <v>#REF!</v>
      </c>
      <c r="GU80" s="8" t="s">
        <v>58</v>
      </c>
      <c r="GV80" s="4" t="e">
        <f>IF(GU80=#REF!,#REF!,0)</f>
        <v>#REF!</v>
      </c>
      <c r="GW80" s="8" t="s">
        <v>59</v>
      </c>
      <c r="GX80" s="4" t="e">
        <f>IF(GW80=#REF!,#REF!,0)</f>
        <v>#REF!</v>
      </c>
      <c r="GY80" s="18" t="e">
        <f>(GP80+GR80+GT80+GV80+GX80)*#REF!</f>
        <v>#REF!</v>
      </c>
      <c r="HA80" s="4" t="e">
        <f>IF(GZ80=#REF!,#REF!,0)</f>
        <v>#REF!</v>
      </c>
      <c r="HC80" s="4" t="e">
        <f>IF(HB80=#REF!,#REF!,0)</f>
        <v>#REF!</v>
      </c>
      <c r="HE80" s="4" t="e">
        <f>IF(HD80=#REF!,#REF!,0)</f>
        <v>#REF!</v>
      </c>
      <c r="HF80" s="8" t="s">
        <v>63</v>
      </c>
      <c r="HG80" s="4" t="e">
        <f>IF(HF80=#REF!,#REF!,0)</f>
        <v>#REF!</v>
      </c>
      <c r="HI80" s="4" t="e">
        <f>IF(HH80=#REF!,#REF!,0)</f>
        <v>#REF!</v>
      </c>
      <c r="HJ80" s="8" t="s">
        <v>65</v>
      </c>
      <c r="HK80" s="4" t="e">
        <f>IF(HJ80=#REF!,#REF!,0)</f>
        <v>#REF!</v>
      </c>
      <c r="HM80" s="4" t="e">
        <f>IF(HL80=#REF!,#REF!,0)</f>
        <v>#REF!</v>
      </c>
      <c r="HN80" s="8" t="s">
        <v>67</v>
      </c>
      <c r="HO80" s="4" t="e">
        <f>IF(HN80=#REF!,#REF!,0)</f>
        <v>#REF!</v>
      </c>
      <c r="HP80" s="18" t="e">
        <f>(HA80+HC80+HE80+HG80+HI80+HK80+HM80+HO80)*#REF!</f>
        <v>#REF!</v>
      </c>
      <c r="HQ80" s="28" t="e">
        <f t="shared" si="34"/>
        <v>#REF!</v>
      </c>
      <c r="HR80" s="8" t="s">
        <v>207</v>
      </c>
      <c r="HS80" s="4" t="e">
        <f>VLOOKUP(HR80,#REF!,2,FALSE)</f>
        <v>#REF!</v>
      </c>
      <c r="HT80" s="19" t="e">
        <f>HS80*#REF!</f>
        <v>#REF!</v>
      </c>
      <c r="HU80" s="8" t="s">
        <v>141</v>
      </c>
      <c r="HV80" s="4" t="e">
        <f>IF(HU80=#REF!,#REF!,0)</f>
        <v>#REF!</v>
      </c>
      <c r="HW80" s="8" t="s">
        <v>69</v>
      </c>
      <c r="HX80" s="4" t="e">
        <f>IF(HW80=#REF!,#REF!,0)</f>
        <v>#REF!</v>
      </c>
      <c r="HZ80" s="4" t="e">
        <f>IF(HY80=#REF!,#REF!,0)</f>
        <v>#REF!</v>
      </c>
      <c r="IB80" s="4" t="e">
        <f>IF(IA80=#REF!,#REF!,0)</f>
        <v>#REF!</v>
      </c>
      <c r="ID80" s="4" t="e">
        <f>IF(IC80=#REF!,#REF!,0)</f>
        <v>#REF!</v>
      </c>
      <c r="IE80" s="8" t="s">
        <v>73</v>
      </c>
      <c r="IF80" s="4" t="e">
        <f>IF(IE80=#REF!,#REF!,0)</f>
        <v>#REF!</v>
      </c>
      <c r="IH80" s="4" t="e">
        <f>IF(IG80=#REF!,#REF!,0)</f>
        <v>#REF!</v>
      </c>
      <c r="II80" s="8" t="s">
        <v>75</v>
      </c>
      <c r="IJ80" s="4" t="e">
        <f>IF(II80=#REF!,#REF!,0)</f>
        <v>#REF!</v>
      </c>
      <c r="IL80" s="4" t="e">
        <f>IF(IK80=#REF!,#REF!,0)</f>
        <v>#REF!</v>
      </c>
      <c r="IM80" s="19" t="e">
        <f>(HV80+HX80+HZ80+IB80+ID80+IF80+IH80+IJ80+IL80)*#REF!</f>
        <v>#REF!</v>
      </c>
      <c r="IN80" s="8" t="s">
        <v>7</v>
      </c>
      <c r="IO80" s="4" t="e">
        <f>IF(IN80=#REF!,#REF!,0)</f>
        <v>#REF!</v>
      </c>
      <c r="IP80" s="8" t="s">
        <v>77</v>
      </c>
      <c r="IQ80" s="4" t="e">
        <f>IF(IP80=#REF!,#REF!,0)</f>
        <v>#REF!</v>
      </c>
      <c r="IR80" s="8" t="s">
        <v>78</v>
      </c>
      <c r="IS80" s="4" t="e">
        <f>IF(IR80=#REF!,#REF!,0)</f>
        <v>#REF!</v>
      </c>
      <c r="IT80" s="8" t="s">
        <v>9</v>
      </c>
      <c r="IU80" s="4" t="e">
        <f>IF(IT80=#REF!,#REF!,0)</f>
        <v>#REF!</v>
      </c>
      <c r="IV80" s="19" t="e">
        <f>(IO80+IQ80+IS80+IU80)*#REF!</f>
        <v>#REF!</v>
      </c>
      <c r="IW80" s="8" t="s">
        <v>79</v>
      </c>
      <c r="IX80" s="4" t="e">
        <f>IF(IW80=#REF!,#REF!,0)</f>
        <v>#REF!</v>
      </c>
      <c r="IY80" s="8" t="s">
        <v>80</v>
      </c>
      <c r="IZ80" s="4" t="e">
        <f>IF(IY80=#REF!,#REF!,0)</f>
        <v>#REF!</v>
      </c>
      <c r="JA80" s="8" t="s">
        <v>9</v>
      </c>
      <c r="JB80" s="4" t="e">
        <f>IF(JA80=#REF!,#REF!,0)</f>
        <v>#REF!</v>
      </c>
      <c r="JC80" s="19" t="e">
        <f>(IX80+IZ80+JB80)*#REF!</f>
        <v>#REF!</v>
      </c>
      <c r="JD80" s="28" t="e">
        <f t="shared" si="35"/>
        <v>#REF!</v>
      </c>
      <c r="JE80" s="8" t="s">
        <v>161</v>
      </c>
      <c r="JF80" s="4" t="e">
        <f>VLOOKUP(JE80,#REF!,2,FALSE)</f>
        <v>#REF!</v>
      </c>
      <c r="JG80" s="19" t="e">
        <f>JF80*#REF!</f>
        <v>#REF!</v>
      </c>
      <c r="JH80" s="8" t="s">
        <v>82</v>
      </c>
      <c r="JI80" s="4" t="e">
        <f>IF(JH80=#REF!,#REF!,0)</f>
        <v>#REF!</v>
      </c>
      <c r="JJ80" s="8" t="s">
        <v>83</v>
      </c>
      <c r="JK80" s="4" t="e">
        <f>IF(JJ80=#REF!,#REF!,0)</f>
        <v>#REF!</v>
      </c>
      <c r="JL80" s="8" t="s">
        <v>84</v>
      </c>
      <c r="JM80" s="4" t="e">
        <f>IF(JL80=#REF!,#REF!,0)</f>
        <v>#REF!</v>
      </c>
      <c r="JN80" s="8" t="s">
        <v>85</v>
      </c>
      <c r="JO80" s="4" t="e">
        <f>IF(JN80=#REF!,#REF!,0)</f>
        <v>#REF!</v>
      </c>
      <c r="JP80" s="18" t="e">
        <f>(JI80+JK80+JM80+JO80)*#REF!</f>
        <v>#REF!</v>
      </c>
      <c r="JR80" s="4" t="e">
        <f>IF(JQ80=#REF!,#REF!,0)</f>
        <v>#REF!</v>
      </c>
      <c r="JS80" s="8" t="s">
        <v>87</v>
      </c>
      <c r="JT80" s="4" t="e">
        <f>IF(JS80=#REF!,#REF!,0)</f>
        <v>#REF!</v>
      </c>
      <c r="JU80" s="8" t="s">
        <v>143</v>
      </c>
      <c r="JV80" s="4" t="e">
        <f>IF(JU80=#REF!,#REF!,0)</f>
        <v>#REF!</v>
      </c>
      <c r="JW80" s="20" t="e">
        <f>(JR80+JT80+JV80)*#REF!</f>
        <v>#REF!</v>
      </c>
      <c r="JX80" s="11" t="s">
        <v>145</v>
      </c>
      <c r="JY80" s="11" t="s">
        <v>144</v>
      </c>
      <c r="JZ80" s="11" t="s">
        <v>145</v>
      </c>
      <c r="KA80" s="11" t="s">
        <v>145</v>
      </c>
      <c r="KB80" s="11" t="s">
        <v>144</v>
      </c>
      <c r="KC80" s="11" t="s">
        <v>145</v>
      </c>
      <c r="KD80" s="11">
        <v>1</v>
      </c>
      <c r="KE80" s="11">
        <v>132</v>
      </c>
      <c r="KF80" s="11">
        <v>134</v>
      </c>
      <c r="KG80" s="11">
        <v>126</v>
      </c>
      <c r="KH80" s="11">
        <v>6</v>
      </c>
      <c r="KI80" s="11">
        <v>8803</v>
      </c>
      <c r="KJ80" s="11">
        <v>662839</v>
      </c>
      <c r="KK80" s="11">
        <v>75087</v>
      </c>
      <c r="KL80" s="11">
        <v>19399717</v>
      </c>
      <c r="KM80" s="11">
        <v>16466924</v>
      </c>
      <c r="KN80" s="11">
        <v>2506217</v>
      </c>
      <c r="KO80" s="11">
        <v>12030276.73</v>
      </c>
      <c r="KP80" s="11">
        <v>950037</v>
      </c>
      <c r="KQ80" s="11">
        <v>4118779.18</v>
      </c>
      <c r="KR80" s="11">
        <v>0</v>
      </c>
      <c r="KS80" s="11">
        <v>37</v>
      </c>
      <c r="KT80" s="11">
        <v>13</v>
      </c>
      <c r="KU80" s="11">
        <v>24</v>
      </c>
      <c r="KV80" s="11" t="s">
        <v>146</v>
      </c>
      <c r="KW80" s="11" t="s">
        <v>147</v>
      </c>
    </row>
    <row r="81" spans="1:309" x14ac:dyDescent="0.25">
      <c r="A81" s="39">
        <v>48</v>
      </c>
      <c r="B81" s="11" t="s">
        <v>480</v>
      </c>
      <c r="C81" s="39" t="s">
        <v>1872</v>
      </c>
      <c r="D81" s="39" t="s">
        <v>476</v>
      </c>
      <c r="E81" s="39" t="s">
        <v>477</v>
      </c>
      <c r="F81" s="39" t="s">
        <v>397</v>
      </c>
      <c r="G81" s="39" t="s">
        <v>477</v>
      </c>
      <c r="H81" s="39" t="s">
        <v>478</v>
      </c>
      <c r="I81" s="39" t="s">
        <v>479</v>
      </c>
      <c r="J81" s="39" t="s">
        <v>1867</v>
      </c>
      <c r="K81" s="39" t="s">
        <v>1689</v>
      </c>
      <c r="L81" s="41" t="e">
        <f t="shared" si="24"/>
        <v>#REF!</v>
      </c>
      <c r="M81" s="36" t="e">
        <f t="shared" si="25"/>
        <v>#REF!</v>
      </c>
      <c r="N81" s="33" t="e">
        <f t="shared" si="26"/>
        <v>#REF!</v>
      </c>
      <c r="O81" s="23" t="e">
        <f t="shared" si="27"/>
        <v>#REF!</v>
      </c>
      <c r="P81" s="8" t="s">
        <v>154</v>
      </c>
      <c r="Q81" s="14" t="e">
        <f>VLOOKUP(P81,#REF!,2,FALSE)</f>
        <v>#REF!</v>
      </c>
      <c r="R81" s="8" t="s">
        <v>154</v>
      </c>
      <c r="S81" s="14" t="e">
        <f>VLOOKUP(R81,#REF!,2,FALSE)</f>
        <v>#REF!</v>
      </c>
      <c r="T81" s="15" t="e">
        <f>(Q81+S81)*#REF!</f>
        <v>#REF!</v>
      </c>
      <c r="U81" s="8" t="s">
        <v>7</v>
      </c>
      <c r="V81" s="10" t="e">
        <f>IF(U81=#REF!,#REF!,0)</f>
        <v>#REF!</v>
      </c>
      <c r="W81" s="8" t="s">
        <v>8</v>
      </c>
      <c r="X81" s="10" t="e">
        <f>IF(W81=#REF!,#REF!,0)</f>
        <v>#REF!</v>
      </c>
      <c r="Z81" s="10" t="e">
        <f>IF(Y81=#REF!,#REF!,0)</f>
        <v>#REF!</v>
      </c>
      <c r="AA81" s="8" t="s">
        <v>7</v>
      </c>
      <c r="AB81" s="10" t="e">
        <f>IF(AA81=#REF!,#REF!,0)</f>
        <v>#REF!</v>
      </c>
      <c r="AC81" s="8" t="s">
        <v>8</v>
      </c>
      <c r="AD81" s="10" t="e">
        <f>IF(AC81=#REF!,#REF!,0)</f>
        <v>#REF!</v>
      </c>
      <c r="AF81" s="10" t="e">
        <f>IF(AE81=#REF!,#REF!,0)</f>
        <v>#REF!</v>
      </c>
      <c r="AG81" s="8" t="s">
        <v>7</v>
      </c>
      <c r="AH81" s="10" t="e">
        <f>IF(AG81=#REF!,#REF!,0)</f>
        <v>#REF!</v>
      </c>
      <c r="AI81" s="8" t="s">
        <v>8</v>
      </c>
      <c r="AJ81" s="10" t="e">
        <f>IF(AI81=#REF!,#REF!,0)</f>
        <v>#REF!</v>
      </c>
      <c r="AL81" s="10" t="e">
        <f>IF(AK81=#REF!,#REF!,0)</f>
        <v>#REF!</v>
      </c>
      <c r="AM81" s="17" t="e">
        <f>(V81+X81+Z81+AB81+AD81+AF81+AH81+AJ81+AL81)*#REF!</f>
        <v>#REF!</v>
      </c>
      <c r="AN81" s="27" t="e">
        <f t="shared" si="28"/>
        <v>#REF!</v>
      </c>
      <c r="AP81" s="4" t="e">
        <f>IF(AO81=#REF!,#REF!,0)</f>
        <v>#REF!</v>
      </c>
      <c r="AR81" s="4" t="e">
        <f>IF(AQ81=#REF!,#REF!,0)</f>
        <v>#REF!</v>
      </c>
      <c r="AT81" s="4" t="e">
        <f>IF(AS81=#REF!,#REF!,0)</f>
        <v>#REF!</v>
      </c>
      <c r="AV81" s="4" t="e">
        <f>IF(AU81=#REF!,#REF!,0)</f>
        <v>#REF!</v>
      </c>
      <c r="AX81" s="4" t="e">
        <f>IF(AW81=#REF!,#REF!,0)</f>
        <v>#REF!</v>
      </c>
      <c r="AY81" s="8" t="s">
        <v>15</v>
      </c>
      <c r="AZ81" s="4" t="e">
        <f>IF(AY81=#REF!,#REF!,0)</f>
        <v>#REF!</v>
      </c>
      <c r="BA81" s="20" t="e">
        <f>(AP81+AR81+AT81+AV81+AX81+AZ81)*#REF!</f>
        <v>#REF!</v>
      </c>
      <c r="BB81" s="8" t="s">
        <v>155</v>
      </c>
      <c r="BC81" s="4" t="e">
        <f>VLOOKUP(BB81,#REF!,2,FALSE)</f>
        <v>#REF!</v>
      </c>
      <c r="BD81" s="20" t="e">
        <f>BC81*#REF!</f>
        <v>#REF!</v>
      </c>
      <c r="BE81" s="8" t="s">
        <v>214</v>
      </c>
      <c r="BF81" s="4" t="e">
        <f>VLOOKUP(BE81,#REF!,2,0)</f>
        <v>#REF!</v>
      </c>
      <c r="BG81" s="20" t="e">
        <f>BF81*#REF!</f>
        <v>#REF!</v>
      </c>
      <c r="BH81" s="8" t="s">
        <v>156</v>
      </c>
      <c r="BI81" s="4" t="e">
        <f>VLOOKUP(BH81,#REF!,2,FALSE)</f>
        <v>#REF!</v>
      </c>
      <c r="BJ81" s="19" t="e">
        <f>BI81*#REF!</f>
        <v>#REF!</v>
      </c>
      <c r="BK81" s="8" t="s">
        <v>228</v>
      </c>
      <c r="BL81" s="4" t="e">
        <f>VLOOKUP(BK81,#REF!,2,FALSE)</f>
        <v>#REF!</v>
      </c>
      <c r="BM81" s="8" t="s">
        <v>158</v>
      </c>
      <c r="BN81" s="4" t="e">
        <f>VLOOKUP(BM81,#REF!,2,FALSE)</f>
        <v>#REF!</v>
      </c>
      <c r="BO81" s="20" t="e">
        <f>(BL81+BN81)*#REF!</f>
        <v>#REF!</v>
      </c>
      <c r="BP81" s="28" t="e">
        <f t="shared" si="29"/>
        <v>#REF!</v>
      </c>
      <c r="BR81" s="4" t="e">
        <f>IF(BQ81=#REF!,#REF!,0)</f>
        <v>#REF!</v>
      </c>
      <c r="BT81" s="4" t="e">
        <f>IF(BS81=#REF!,#REF!,0)</f>
        <v>#REF!</v>
      </c>
      <c r="BV81" s="4" t="e">
        <f>IF(BU81=#REF!,#REF!,0)</f>
        <v>#REF!</v>
      </c>
      <c r="BX81" s="4" t="e">
        <f>IF(BW81=#REF!,#REF!,0)</f>
        <v>#REF!</v>
      </c>
      <c r="BZ81" s="4" t="e">
        <f>IF(BY81=#REF!,#REF!,0)</f>
        <v>#REF!</v>
      </c>
      <c r="CB81" s="4" t="e">
        <f>IF(CA81=#REF!,#REF!,0)</f>
        <v>#REF!</v>
      </c>
      <c r="CD81" s="4" t="e">
        <f>IF(CC81=#REF!,#REF!,0)</f>
        <v>#REF!</v>
      </c>
      <c r="CF81" s="4" t="e">
        <f>IF(CE81=#REF!,#REF!,0)</f>
        <v>#REF!</v>
      </c>
      <c r="CG81" s="20" t="e">
        <f>(BR81+BT81+BV81+BX81+BZ81+CB81+CD81+CF81)*#REF!</f>
        <v>#REF!</v>
      </c>
      <c r="CH81" s="8" t="s">
        <v>27</v>
      </c>
      <c r="CI81" s="4" t="e">
        <f>IF(CH81=#REF!,#REF!,0)</f>
        <v>#REF!</v>
      </c>
      <c r="CK81" s="4" t="e">
        <f>IF(CJ81=#REF!,#REF!,0)</f>
        <v>#REF!</v>
      </c>
      <c r="CL81" s="8" t="s">
        <v>29</v>
      </c>
      <c r="CM81" s="4" t="e">
        <f>IF(CL81=#REF!,#REF!,0)</f>
        <v>#REF!</v>
      </c>
      <c r="CN81" s="20" t="e">
        <f>(CI81+CK81+CM81)*#REF!</f>
        <v>#REF!</v>
      </c>
      <c r="CO81" s="8" t="s">
        <v>126</v>
      </c>
      <c r="CP81" s="4" t="e">
        <f>VLOOKUP(CO81,#REF!,2,FALSE)</f>
        <v>#REF!</v>
      </c>
      <c r="CQ81" s="20" t="e">
        <f>CP81*#REF!</f>
        <v>#REF!</v>
      </c>
      <c r="CR81" s="8" t="s">
        <v>140</v>
      </c>
      <c r="CS81" s="4" t="e">
        <f>VLOOKUP(CR81,#REF!,2,FALSE)</f>
        <v>#REF!</v>
      </c>
      <c r="CT81" s="8" t="s">
        <v>31</v>
      </c>
      <c r="CU81" s="4" t="e">
        <f>IF(CT81=#REF!,#REF!,0)</f>
        <v>#REF!</v>
      </c>
      <c r="CW81" s="4" t="e">
        <f>IF(CV81=#REF!,#REF!,0)</f>
        <v>#REF!</v>
      </c>
      <c r="CY81" s="4" t="e">
        <f>IF(CX81=#REF!,#REF!,0)</f>
        <v>#REF!</v>
      </c>
      <c r="CZ81" s="8" t="s">
        <v>34</v>
      </c>
      <c r="DA81" s="4" t="e">
        <f>IF(CZ81=#REF!,#REF!,0)</f>
        <v>#REF!</v>
      </c>
      <c r="DB81" s="20" t="e">
        <f>(CS81+CU81+CW81+CY81+DA81)*#REF!</f>
        <v>#REF!</v>
      </c>
      <c r="DC81" s="8" t="s">
        <v>35</v>
      </c>
      <c r="DD81" s="4" t="e">
        <f>IF(DC81=#REF!,#REF!,0)</f>
        <v>#REF!</v>
      </c>
      <c r="DE81" s="8" t="s">
        <v>36</v>
      </c>
      <c r="DF81" s="4" t="e">
        <f>IF(DE81=#REF!,#REF!,0)</f>
        <v>#REF!</v>
      </c>
      <c r="DH81" s="4" t="e">
        <f>IF(DG81=#REF!,#REF!,0)</f>
        <v>#REF!</v>
      </c>
      <c r="DI81" s="19" t="e">
        <f>(DD81+DF81+DH81)*#REF!</f>
        <v>#REF!</v>
      </c>
      <c r="DJ81" s="8" t="s">
        <v>38</v>
      </c>
      <c r="DK81" s="4" t="e">
        <f>IF(DJ81=#REF!,#REF!,0)</f>
        <v>#REF!</v>
      </c>
      <c r="DL81" s="8" t="s">
        <v>39</v>
      </c>
      <c r="DM81" s="4" t="e">
        <f>IF(DL81=#REF!,#REF!,0)</f>
        <v>#REF!</v>
      </c>
      <c r="DN81" s="8" t="s">
        <v>40</v>
      </c>
      <c r="DO81" s="4" t="e">
        <f>IF(DN81=#REF!,#REF!,0)</f>
        <v>#REF!</v>
      </c>
      <c r="DQ81" s="4" t="e">
        <f>IF(DP81=#REF!,#REF!,0)</f>
        <v>#REF!</v>
      </c>
      <c r="DS81" s="4" t="e">
        <f>IF(DR81=#REF!,#REF!,0)</f>
        <v>#REF!</v>
      </c>
      <c r="DU81" s="4" t="e">
        <f>IF(DT81=#REF!,#REF!,0)</f>
        <v>#REF!</v>
      </c>
      <c r="DV81" s="19" t="e">
        <f>(DK81+DM81+DO81+DQ81+DS81+DU81)*#REF!</f>
        <v>#REF!</v>
      </c>
      <c r="DW81" s="28" t="e">
        <f t="shared" si="30"/>
        <v>#REF!</v>
      </c>
      <c r="DY81" s="4" t="e">
        <f>IF(DX81=#REF!,#REF!,0)</f>
        <v>#REF!</v>
      </c>
      <c r="DZ81" s="8" t="s">
        <v>43</v>
      </c>
      <c r="EA81" s="4" t="e">
        <f>IF(DZ81=#REF!,#REF!,0)</f>
        <v>#REF!</v>
      </c>
      <c r="EC81" s="4" t="e">
        <f>IF(EB81=#REF!,#REF!,0)</f>
        <v>#REF!</v>
      </c>
      <c r="EE81" s="4" t="e">
        <f>IF(ED81=#REF!,#REF!,0)</f>
        <v>#REF!</v>
      </c>
      <c r="EG81" s="4" t="e">
        <f>IF(EF81=#REF!,#REF!,0)</f>
        <v>#REF!</v>
      </c>
      <c r="EH81" s="19" t="e">
        <f>(DY81+EA81+EC81+EE81+EG81)*#REF!</f>
        <v>#REF!</v>
      </c>
      <c r="EI81" s="8" t="s">
        <v>230</v>
      </c>
      <c r="EJ81" s="4" t="e">
        <f>VLOOKUP(EI81,#REF!,2,FALSE)</f>
        <v>#REF!</v>
      </c>
      <c r="EK81" s="19" t="e">
        <f>EJ81*#REF!</f>
        <v>#REF!</v>
      </c>
      <c r="EL81" s="28" t="e">
        <f t="shared" si="31"/>
        <v>#REF!</v>
      </c>
      <c r="EN81" s="4" t="e">
        <f>IF(EM81=#REF!,#REF!,0)</f>
        <v>#REF!</v>
      </c>
      <c r="EP81" s="4" t="e">
        <f>IF(EO81=#REF!,#REF!,0)</f>
        <v>#REF!</v>
      </c>
      <c r="ER81" s="4" t="e">
        <f>IF(EQ81=#REF!,#REF!,0)</f>
        <v>#REF!</v>
      </c>
      <c r="ES81" s="8" t="s">
        <v>132</v>
      </c>
      <c r="ET81" s="4" t="e">
        <f>IF(ES81=#REF!,#REF!,0)</f>
        <v>#REF!</v>
      </c>
      <c r="EU81" s="19" t="e">
        <f>(EN81+EP81+ER81+ET81)*#REF!</f>
        <v>#REF!</v>
      </c>
      <c r="EW81" s="4" t="e">
        <f>IF(EV81=#REF!,#REF!,0)</f>
        <v>#REF!</v>
      </c>
      <c r="EX81" s="8" t="s">
        <v>133</v>
      </c>
      <c r="EY81" s="4" t="e">
        <f>IF(EX81=#REF!,#REF!,0)</f>
        <v>#REF!</v>
      </c>
      <c r="FA81" s="4" t="e">
        <f>IF(EZ81=#REF!,#REF!,0)</f>
        <v>#REF!</v>
      </c>
      <c r="FB81" s="19" t="e">
        <f>(EW81+EY81+FA81)*#REF!</f>
        <v>#REF!</v>
      </c>
      <c r="FC81" s="30" t="e">
        <f t="shared" si="32"/>
        <v>#REF!</v>
      </c>
      <c r="FD81" s="28" t="e">
        <f t="shared" si="33"/>
        <v>#REF!</v>
      </c>
      <c r="FE81" s="8" t="s">
        <v>51</v>
      </c>
      <c r="FF81" s="4" t="e">
        <f>IF(FE81=#REF!,#REF!,0)</f>
        <v>#REF!</v>
      </c>
      <c r="FG81" s="8" t="s">
        <v>134</v>
      </c>
      <c r="FH81" s="4" t="e">
        <f>IF(FG81=#REF!,#REF!,0)</f>
        <v>#REF!</v>
      </c>
      <c r="FI81" s="8" t="s">
        <v>135</v>
      </c>
      <c r="FJ81" s="4" t="e">
        <f>IF(FI81=#REF!,#REF!,0)</f>
        <v>#REF!</v>
      </c>
      <c r="FK81" s="8" t="s">
        <v>136</v>
      </c>
      <c r="FL81" s="4" t="e">
        <f>IF(FK81=#REF!,#REF!,0)</f>
        <v>#REF!</v>
      </c>
      <c r="FM81" s="8" t="s">
        <v>174</v>
      </c>
      <c r="FN81" s="4" t="e">
        <f>IF(FM81=#REF!,#REF!,0)</f>
        <v>#REF!</v>
      </c>
      <c r="FO81" s="8" t="s">
        <v>52</v>
      </c>
      <c r="FP81" s="4" t="e">
        <f>IF(FO81=#REF!,#REF!,0)</f>
        <v>#REF!</v>
      </c>
      <c r="FR81" s="4" t="e">
        <f>IF(FQ81=#REF!,#REF!,0)</f>
        <v>#REF!</v>
      </c>
      <c r="FS81" s="19" t="e">
        <f>(FF81+FH81+FJ81+FL81+FN81+FP81+FR81)*#REF!</f>
        <v>#REF!</v>
      </c>
      <c r="FU81" s="4" t="e">
        <f>IF(FT81=#REF!,#REF!,0)</f>
        <v>#REF!</v>
      </c>
      <c r="FW81" s="4" t="e">
        <f>IF(FV81=#REF!,#REF!,0)</f>
        <v>#REF!</v>
      </c>
      <c r="FY81" s="4" t="e">
        <f>IF(FX81=#REF!,#REF!,0)</f>
        <v>#REF!</v>
      </c>
      <c r="GA81" s="4" t="e">
        <f>IF(FZ81=#REF!,#REF!,0)</f>
        <v>#REF!</v>
      </c>
      <c r="GC81" s="4" t="e">
        <f>IF(GB81=#REF!,#REF!,0)</f>
        <v>#REF!</v>
      </c>
      <c r="GE81" s="4" t="e">
        <f>IF(GD81=#REF!,#REF!,0)</f>
        <v>#REF!</v>
      </c>
      <c r="GG81" s="4" t="e">
        <f>IF(GF81=#REF!,#REF!,0)</f>
        <v>#REF!</v>
      </c>
      <c r="GI81" s="4" t="e">
        <f>IF(GH81=#REF!,#REF!,0)</f>
        <v>#REF!</v>
      </c>
      <c r="GK81" s="4" t="e">
        <f>IF(GJ81=#REF!,#REF!,0)</f>
        <v>#REF!</v>
      </c>
      <c r="GM81" s="4" t="e">
        <f>IF(GL81=#REF!,#REF!,0)</f>
        <v>#REF!</v>
      </c>
      <c r="GN81" s="19" t="e">
        <f>(FU81+FW81+FY81+GA81+GC81+GE81+GG81+GI81+GK81+GM81)*#REF!</f>
        <v>#REF!</v>
      </c>
      <c r="GP81" s="4" t="e">
        <f>IF(GO81=#REF!,#REF!,0)</f>
        <v>#REF!</v>
      </c>
      <c r="GR81" s="4" t="e">
        <f>IF(GQ81=#REF!,#REF!,0)</f>
        <v>#REF!</v>
      </c>
      <c r="GT81" s="4" t="e">
        <f>IF(GS81=#REF!,#REF!,0)</f>
        <v>#REF!</v>
      </c>
      <c r="GV81" s="4" t="e">
        <f>IF(GU81=#REF!,#REF!,0)</f>
        <v>#REF!</v>
      </c>
      <c r="GX81" s="4" t="e">
        <f>IF(GW81=#REF!,#REF!,0)</f>
        <v>#REF!</v>
      </c>
      <c r="GY81" s="18" t="e">
        <f>(GP81+GR81+GT81+GV81+GX81)*#REF!</f>
        <v>#REF!</v>
      </c>
      <c r="HA81" s="4" t="e">
        <f>IF(GZ81=#REF!,#REF!,0)</f>
        <v>#REF!</v>
      </c>
      <c r="HC81" s="4" t="e">
        <f>IF(HB81=#REF!,#REF!,0)</f>
        <v>#REF!</v>
      </c>
      <c r="HE81" s="4" t="e">
        <f>IF(HD81=#REF!,#REF!,0)</f>
        <v>#REF!</v>
      </c>
      <c r="HF81" s="8" t="s">
        <v>63</v>
      </c>
      <c r="HG81" s="4" t="e">
        <f>IF(HF81=#REF!,#REF!,0)</f>
        <v>#REF!</v>
      </c>
      <c r="HI81" s="4" t="e">
        <f>IF(HH81=#REF!,#REF!,0)</f>
        <v>#REF!</v>
      </c>
      <c r="HJ81" s="8" t="s">
        <v>65</v>
      </c>
      <c r="HK81" s="4" t="e">
        <f>IF(HJ81=#REF!,#REF!,0)</f>
        <v>#REF!</v>
      </c>
      <c r="HM81" s="4" t="e">
        <f>IF(HL81=#REF!,#REF!,0)</f>
        <v>#REF!</v>
      </c>
      <c r="HN81" s="8" t="s">
        <v>67</v>
      </c>
      <c r="HO81" s="4" t="e">
        <f>IF(HN81=#REF!,#REF!,0)</f>
        <v>#REF!</v>
      </c>
      <c r="HP81" s="18" t="e">
        <f>(HA81+HC81+HE81+HG81+HI81+HK81+HM81+HO81)*#REF!</f>
        <v>#REF!</v>
      </c>
      <c r="HQ81" s="28" t="e">
        <f t="shared" si="34"/>
        <v>#REF!</v>
      </c>
      <c r="HR81" s="8" t="s">
        <v>207</v>
      </c>
      <c r="HS81" s="4" t="e">
        <f>VLOOKUP(HR81,#REF!,2,FALSE)</f>
        <v>#REF!</v>
      </c>
      <c r="HT81" s="19" t="e">
        <f>HS81*#REF!</f>
        <v>#REF!</v>
      </c>
      <c r="HU81" s="8" t="s">
        <v>141</v>
      </c>
      <c r="HV81" s="4" t="e">
        <f>IF(HU81=#REF!,#REF!,0)</f>
        <v>#REF!</v>
      </c>
      <c r="HW81" s="8" t="s">
        <v>69</v>
      </c>
      <c r="HX81" s="4" t="e">
        <f>IF(HW81=#REF!,#REF!,0)</f>
        <v>#REF!</v>
      </c>
      <c r="HZ81" s="4" t="e">
        <f>IF(HY81=#REF!,#REF!,0)</f>
        <v>#REF!</v>
      </c>
      <c r="IB81" s="4" t="e">
        <f>IF(IA81=#REF!,#REF!,0)</f>
        <v>#REF!</v>
      </c>
      <c r="ID81" s="4" t="e">
        <f>IF(IC81=#REF!,#REF!,0)</f>
        <v>#REF!</v>
      </c>
      <c r="IF81" s="4" t="e">
        <f>IF(IE81=#REF!,#REF!,0)</f>
        <v>#REF!</v>
      </c>
      <c r="IH81" s="4" t="e">
        <f>IF(IG81=#REF!,#REF!,0)</f>
        <v>#REF!</v>
      </c>
      <c r="IJ81" s="4" t="e">
        <f>IF(II81=#REF!,#REF!,0)</f>
        <v>#REF!</v>
      </c>
      <c r="IL81" s="4" t="e">
        <f>IF(IK81=#REF!,#REF!,0)</f>
        <v>#REF!</v>
      </c>
      <c r="IM81" s="19" t="e">
        <f>(HV81+HX81+HZ81+IB81+ID81+IF81+IH81+IJ81+IL81)*#REF!</f>
        <v>#REF!</v>
      </c>
      <c r="IN81" s="8" t="s">
        <v>7</v>
      </c>
      <c r="IO81" s="4" t="e">
        <f>IF(IN81=#REF!,#REF!,0)</f>
        <v>#REF!</v>
      </c>
      <c r="IQ81" s="4" t="e">
        <f>IF(IP81=#REF!,#REF!,0)</f>
        <v>#REF!</v>
      </c>
      <c r="IR81" s="8" t="s">
        <v>78</v>
      </c>
      <c r="IS81" s="4" t="e">
        <f>IF(IR81=#REF!,#REF!,0)</f>
        <v>#REF!</v>
      </c>
      <c r="IU81" s="4" t="e">
        <f>IF(IT81=#REF!,#REF!,0)</f>
        <v>#REF!</v>
      </c>
      <c r="IV81" s="19" t="e">
        <f>(IO81+IQ81+IS81+IU81)*#REF!</f>
        <v>#REF!</v>
      </c>
      <c r="IW81" s="8" t="s">
        <v>79</v>
      </c>
      <c r="IX81" s="4" t="e">
        <f>IF(IW81=#REF!,#REF!,0)</f>
        <v>#REF!</v>
      </c>
      <c r="IY81" s="8" t="s">
        <v>80</v>
      </c>
      <c r="IZ81" s="4" t="e">
        <f>IF(IY81=#REF!,#REF!,0)</f>
        <v>#REF!</v>
      </c>
      <c r="JA81" s="8" t="s">
        <v>9</v>
      </c>
      <c r="JB81" s="4" t="e">
        <f>IF(JA81=#REF!,#REF!,0)</f>
        <v>#REF!</v>
      </c>
      <c r="JC81" s="19" t="e">
        <f>(IX81+IZ81+JB81)*#REF!</f>
        <v>#REF!</v>
      </c>
      <c r="JD81" s="28" t="e">
        <f t="shared" si="35"/>
        <v>#REF!</v>
      </c>
      <c r="JE81" s="8" t="s">
        <v>161</v>
      </c>
      <c r="JF81" s="4" t="e">
        <f>VLOOKUP(JE81,#REF!,2,FALSE)</f>
        <v>#REF!</v>
      </c>
      <c r="JG81" s="19" t="e">
        <f>JF81*#REF!</f>
        <v>#REF!</v>
      </c>
      <c r="JH81" s="8" t="s">
        <v>82</v>
      </c>
      <c r="JI81" s="4" t="e">
        <f>IF(JH81=#REF!,#REF!,0)</f>
        <v>#REF!</v>
      </c>
      <c r="JK81" s="4" t="e">
        <f>IF(JJ81=#REF!,#REF!,0)</f>
        <v>#REF!</v>
      </c>
      <c r="JM81" s="4" t="e">
        <f>IF(JL81=#REF!,#REF!,0)</f>
        <v>#REF!</v>
      </c>
      <c r="JN81" s="8" t="s">
        <v>85</v>
      </c>
      <c r="JO81" s="4" t="e">
        <f>IF(JN81=#REF!,#REF!,0)</f>
        <v>#REF!</v>
      </c>
      <c r="JP81" s="18" t="e">
        <f>(JI81+JK81+JM81+JO81)*#REF!</f>
        <v>#REF!</v>
      </c>
      <c r="JQ81" s="8" t="s">
        <v>86</v>
      </c>
      <c r="JR81" s="4" t="e">
        <f>IF(JQ81=#REF!,#REF!,0)</f>
        <v>#REF!</v>
      </c>
      <c r="JT81" s="4" t="e">
        <f>IF(JS81=#REF!,#REF!,0)</f>
        <v>#REF!</v>
      </c>
      <c r="JV81" s="4" t="e">
        <f>IF(JU81=#REF!,#REF!,0)</f>
        <v>#REF!</v>
      </c>
      <c r="JW81" s="20" t="e">
        <f>(JR81+JT81+JV81)*#REF!</f>
        <v>#REF!</v>
      </c>
      <c r="JX81" s="11" t="s">
        <v>144</v>
      </c>
      <c r="JY81" s="11" t="s">
        <v>144</v>
      </c>
      <c r="JZ81" s="11" t="s">
        <v>144</v>
      </c>
      <c r="KA81" s="11" t="s">
        <v>144</v>
      </c>
      <c r="KB81" s="11" t="s">
        <v>144</v>
      </c>
      <c r="KC81" s="11" t="s">
        <v>144</v>
      </c>
      <c r="KD81" s="11">
        <v>0</v>
      </c>
      <c r="KE81" s="11">
        <v>156</v>
      </c>
      <c r="KF81" s="11">
        <v>182</v>
      </c>
      <c r="KG81" s="11">
        <v>153</v>
      </c>
      <c r="KH81" s="11">
        <v>4</v>
      </c>
      <c r="KI81" s="11">
        <v>7666</v>
      </c>
      <c r="KJ81" s="11">
        <v>246028</v>
      </c>
      <c r="KK81" s="11">
        <v>32269</v>
      </c>
      <c r="KL81" s="11">
        <v>8711186</v>
      </c>
      <c r="KM81" s="11">
        <v>7082624</v>
      </c>
      <c r="KN81" s="11">
        <v>1628562</v>
      </c>
      <c r="KO81" s="11">
        <v>5602068.7999999998</v>
      </c>
      <c r="KP81" s="11">
        <v>1588597.63</v>
      </c>
      <c r="KQ81" s="11">
        <v>427979.87</v>
      </c>
      <c r="KR81" s="11">
        <v>0</v>
      </c>
      <c r="KS81" s="11">
        <v>31</v>
      </c>
      <c r="KT81" s="11">
        <v>4</v>
      </c>
      <c r="KU81" s="11">
        <v>27</v>
      </c>
      <c r="KV81" s="11" t="s">
        <v>146</v>
      </c>
      <c r="KW81" s="11" t="s">
        <v>147</v>
      </c>
    </row>
    <row r="82" spans="1:309" x14ac:dyDescent="0.25">
      <c r="A82" s="39">
        <v>34</v>
      </c>
      <c r="B82" s="11" t="s">
        <v>407</v>
      </c>
      <c r="C82" s="39" t="s">
        <v>1874</v>
      </c>
      <c r="D82" s="39" t="s">
        <v>401</v>
      </c>
      <c r="E82" s="39" t="s">
        <v>402</v>
      </c>
      <c r="F82" s="39" t="s">
        <v>403</v>
      </c>
      <c r="G82" s="39" t="s">
        <v>404</v>
      </c>
      <c r="H82" s="39" t="s">
        <v>405</v>
      </c>
      <c r="I82" s="39" t="s">
        <v>406</v>
      </c>
      <c r="J82" s="39" t="s">
        <v>1867</v>
      </c>
      <c r="K82" s="39" t="s">
        <v>1700</v>
      </c>
      <c r="L82" s="41" t="e">
        <f t="shared" si="24"/>
        <v>#REF!</v>
      </c>
      <c r="M82" s="36" t="e">
        <f t="shared" si="25"/>
        <v>#REF!</v>
      </c>
      <c r="N82" s="33" t="e">
        <f t="shared" si="26"/>
        <v>#REF!</v>
      </c>
      <c r="O82" s="23" t="e">
        <f t="shared" si="27"/>
        <v>#REF!</v>
      </c>
      <c r="P82" s="8" t="s">
        <v>154</v>
      </c>
      <c r="Q82" s="14" t="e">
        <f>VLOOKUP(P82,#REF!,2,FALSE)</f>
        <v>#REF!</v>
      </c>
      <c r="R82" s="8" t="s">
        <v>154</v>
      </c>
      <c r="S82" s="14" t="e">
        <f>VLOOKUP(R82,#REF!,2,FALSE)</f>
        <v>#REF!</v>
      </c>
      <c r="T82" s="15" t="e">
        <f>(Q82+S82)*#REF!</f>
        <v>#REF!</v>
      </c>
      <c r="V82" s="10" t="e">
        <f>IF(U82=#REF!,#REF!,0)</f>
        <v>#REF!</v>
      </c>
      <c r="X82" s="10" t="e">
        <f>IF(W82=#REF!,#REF!,0)</f>
        <v>#REF!</v>
      </c>
      <c r="Z82" s="10" t="e">
        <f>IF(Y82=#REF!,#REF!,0)</f>
        <v>#REF!</v>
      </c>
      <c r="AA82" s="8" t="s">
        <v>7</v>
      </c>
      <c r="AB82" s="10" t="e">
        <f>IF(AA82=#REF!,#REF!,0)</f>
        <v>#REF!</v>
      </c>
      <c r="AC82" s="8" t="s">
        <v>8</v>
      </c>
      <c r="AD82" s="10" t="e">
        <f>IF(AC82=#REF!,#REF!,0)</f>
        <v>#REF!</v>
      </c>
      <c r="AE82" s="8" t="s">
        <v>9</v>
      </c>
      <c r="AF82" s="10" t="e">
        <f>IF(AE82=#REF!,#REF!,0)</f>
        <v>#REF!</v>
      </c>
      <c r="AG82" s="8" t="s">
        <v>7</v>
      </c>
      <c r="AH82" s="10" t="e">
        <f>IF(AG82=#REF!,#REF!,0)</f>
        <v>#REF!</v>
      </c>
      <c r="AI82" s="8" t="s">
        <v>8</v>
      </c>
      <c r="AJ82" s="10" t="e">
        <f>IF(AI82=#REF!,#REF!,0)</f>
        <v>#REF!</v>
      </c>
      <c r="AK82" s="8" t="s">
        <v>9</v>
      </c>
      <c r="AL82" s="10" t="e">
        <f>IF(AK82=#REF!,#REF!,0)</f>
        <v>#REF!</v>
      </c>
      <c r="AM82" s="17" t="e">
        <f>(V82+X82+Z82+AB82+AD82+AF82+AH82+AJ82+AL82)*#REF!</f>
        <v>#REF!</v>
      </c>
      <c r="AN82" s="27" t="e">
        <f t="shared" si="28"/>
        <v>#REF!</v>
      </c>
      <c r="AO82" s="8" t="s">
        <v>10</v>
      </c>
      <c r="AP82" s="4" t="e">
        <f>IF(AO82=#REF!,#REF!,0)</f>
        <v>#REF!</v>
      </c>
      <c r="AR82" s="4" t="e">
        <f>IF(AQ82=#REF!,#REF!,0)</f>
        <v>#REF!</v>
      </c>
      <c r="AS82" s="8" t="s">
        <v>12</v>
      </c>
      <c r="AT82" s="4" t="e">
        <f>IF(AS82=#REF!,#REF!,0)</f>
        <v>#REF!</v>
      </c>
      <c r="AV82" s="4" t="e">
        <f>IF(AU82=#REF!,#REF!,0)</f>
        <v>#REF!</v>
      </c>
      <c r="AX82" s="4" t="e">
        <f>IF(AW82=#REF!,#REF!,0)</f>
        <v>#REF!</v>
      </c>
      <c r="AY82" s="8" t="s">
        <v>15</v>
      </c>
      <c r="AZ82" s="4" t="e">
        <f>IF(AY82=#REF!,#REF!,0)</f>
        <v>#REF!</v>
      </c>
      <c r="BA82" s="20" t="e">
        <f>(AP82+AR82+AT82+AV82+AX82+AZ82)*#REF!</f>
        <v>#REF!</v>
      </c>
      <c r="BB82" s="8" t="s">
        <v>204</v>
      </c>
      <c r="BC82" s="4" t="e">
        <f>VLOOKUP(BB82,#REF!,2,FALSE)</f>
        <v>#REF!</v>
      </c>
      <c r="BD82" s="20" t="e">
        <f>BC82*#REF!</f>
        <v>#REF!</v>
      </c>
      <c r="BE82" s="8" t="s">
        <v>122</v>
      </c>
      <c r="BF82" s="4" t="e">
        <f>VLOOKUP(BE82,#REF!,2,0)</f>
        <v>#REF!</v>
      </c>
      <c r="BG82" s="20" t="e">
        <f>BF82*#REF!</f>
        <v>#REF!</v>
      </c>
      <c r="BH82" s="8" t="s">
        <v>156</v>
      </c>
      <c r="BI82" s="4" t="e">
        <f>VLOOKUP(BH82,#REF!,2,FALSE)</f>
        <v>#REF!</v>
      </c>
      <c r="BJ82" s="19" t="e">
        <f>BI82*#REF!</f>
        <v>#REF!</v>
      </c>
      <c r="BK82" s="8" t="s">
        <v>290</v>
      </c>
      <c r="BL82" s="4" t="e">
        <f>VLOOKUP(BK82,#REF!,2,FALSE)</f>
        <v>#REF!</v>
      </c>
      <c r="BM82" s="8" t="s">
        <v>158</v>
      </c>
      <c r="BN82" s="4" t="e">
        <f>VLOOKUP(BM82,#REF!,2,FALSE)</f>
        <v>#REF!</v>
      </c>
      <c r="BO82" s="20" t="e">
        <f>(BL82+BN82)*#REF!</f>
        <v>#REF!</v>
      </c>
      <c r="BP82" s="28" t="e">
        <f t="shared" si="29"/>
        <v>#REF!</v>
      </c>
      <c r="BR82" s="4" t="e">
        <f>IF(BQ82=#REF!,#REF!,0)</f>
        <v>#REF!</v>
      </c>
      <c r="BT82" s="4" t="e">
        <f>IF(BS82=#REF!,#REF!,0)</f>
        <v>#REF!</v>
      </c>
      <c r="BV82" s="4" t="e">
        <f>IF(BU82=#REF!,#REF!,0)</f>
        <v>#REF!</v>
      </c>
      <c r="BX82" s="4" t="e">
        <f>IF(BW82=#REF!,#REF!,0)</f>
        <v>#REF!</v>
      </c>
      <c r="BZ82" s="4" t="e">
        <f>IF(BY82=#REF!,#REF!,0)</f>
        <v>#REF!</v>
      </c>
      <c r="CB82" s="4" t="e">
        <f>IF(CA82=#REF!,#REF!,0)</f>
        <v>#REF!</v>
      </c>
      <c r="CD82" s="4" t="e">
        <f>IF(CC82=#REF!,#REF!,0)</f>
        <v>#REF!</v>
      </c>
      <c r="CF82" s="4" t="e">
        <f>IF(CE82=#REF!,#REF!,0)</f>
        <v>#REF!</v>
      </c>
      <c r="CG82" s="20" t="e">
        <f>(BR82+BT82+BV82+BX82+BZ82+CB82+CD82+CF82)*#REF!</f>
        <v>#REF!</v>
      </c>
      <c r="CH82" s="8" t="s">
        <v>27</v>
      </c>
      <c r="CI82" s="4" t="e">
        <f>IF(CH82=#REF!,#REF!,0)</f>
        <v>#REF!</v>
      </c>
      <c r="CJ82" s="8" t="s">
        <v>28</v>
      </c>
      <c r="CK82" s="4" t="e">
        <f>IF(CJ82=#REF!,#REF!,0)</f>
        <v>#REF!</v>
      </c>
      <c r="CL82" s="8" t="s">
        <v>29</v>
      </c>
      <c r="CM82" s="4" t="e">
        <f>IF(CL82=#REF!,#REF!,0)</f>
        <v>#REF!</v>
      </c>
      <c r="CN82" s="20" t="e">
        <f>(CI82+CK82+CM82)*#REF!</f>
        <v>#REF!</v>
      </c>
      <c r="CO82" s="8" t="s">
        <v>126</v>
      </c>
      <c r="CP82" s="4" t="e">
        <f>VLOOKUP(CO82,#REF!,2,FALSE)</f>
        <v>#REF!</v>
      </c>
      <c r="CQ82" s="20" t="e">
        <f>CP82*#REF!</f>
        <v>#REF!</v>
      </c>
      <c r="CR82" s="8" t="s">
        <v>172</v>
      </c>
      <c r="CS82" s="4" t="e">
        <f>VLOOKUP(CR82,#REF!,2,FALSE)</f>
        <v>#REF!</v>
      </c>
      <c r="CT82" s="8" t="s">
        <v>31</v>
      </c>
      <c r="CU82" s="4" t="e">
        <f>IF(CT82=#REF!,#REF!,0)</f>
        <v>#REF!</v>
      </c>
      <c r="CW82" s="4" t="e">
        <f>IF(CV82=#REF!,#REF!,0)</f>
        <v>#REF!</v>
      </c>
      <c r="CX82" s="8" t="s">
        <v>33</v>
      </c>
      <c r="CY82" s="4" t="e">
        <f>IF(CX82=#REF!,#REF!,0)</f>
        <v>#REF!</v>
      </c>
      <c r="CZ82" s="8" t="s">
        <v>34</v>
      </c>
      <c r="DA82" s="4" t="e">
        <f>IF(CZ82=#REF!,#REF!,0)</f>
        <v>#REF!</v>
      </c>
      <c r="DB82" s="20" t="e">
        <f>(CS82+CU82+CW82+CY82+DA82)*#REF!</f>
        <v>#REF!</v>
      </c>
      <c r="DC82" s="8" t="s">
        <v>35</v>
      </c>
      <c r="DD82" s="4" t="e">
        <f>IF(DC82=#REF!,#REF!,0)</f>
        <v>#REF!</v>
      </c>
      <c r="DE82" s="8" t="s">
        <v>36</v>
      </c>
      <c r="DF82" s="4" t="e">
        <f>IF(DE82=#REF!,#REF!,0)</f>
        <v>#REF!</v>
      </c>
      <c r="DG82" s="8" t="s">
        <v>37</v>
      </c>
      <c r="DH82" s="4" t="e">
        <f>IF(DG82=#REF!,#REF!,0)</f>
        <v>#REF!</v>
      </c>
      <c r="DI82" s="19" t="e">
        <f>(DD82+DF82+DH82)*#REF!</f>
        <v>#REF!</v>
      </c>
      <c r="DK82" s="4" t="e">
        <f>IF(DJ82=#REF!,#REF!,0)</f>
        <v>#REF!</v>
      </c>
      <c r="DL82" s="8" t="s">
        <v>39</v>
      </c>
      <c r="DM82" s="4" t="e">
        <f>IF(DL82=#REF!,#REF!,0)</f>
        <v>#REF!</v>
      </c>
      <c r="DN82" s="8" t="s">
        <v>40</v>
      </c>
      <c r="DO82" s="4" t="e">
        <f>IF(DN82=#REF!,#REF!,0)</f>
        <v>#REF!</v>
      </c>
      <c r="DP82" s="8" t="s">
        <v>128</v>
      </c>
      <c r="DQ82" s="4" t="e">
        <f>IF(DP82=#REF!,#REF!,0)</f>
        <v>#REF!</v>
      </c>
      <c r="DS82" s="4" t="e">
        <f>IF(DR82=#REF!,#REF!,0)</f>
        <v>#REF!</v>
      </c>
      <c r="DU82" s="4" t="e">
        <f>IF(DT82=#REF!,#REF!,0)</f>
        <v>#REF!</v>
      </c>
      <c r="DV82" s="19" t="e">
        <f>(DK82+DM82+DO82+DQ82+DS82+DU82)*#REF!</f>
        <v>#REF!</v>
      </c>
      <c r="DW82" s="28" t="e">
        <f t="shared" si="30"/>
        <v>#REF!</v>
      </c>
      <c r="DY82" s="4" t="e">
        <f>IF(DX82=#REF!,#REF!,0)</f>
        <v>#REF!</v>
      </c>
      <c r="DZ82" s="8" t="s">
        <v>43</v>
      </c>
      <c r="EA82" s="4" t="e">
        <f>IF(DZ82=#REF!,#REF!,0)</f>
        <v>#REF!</v>
      </c>
      <c r="EC82" s="4" t="e">
        <f>IF(EB82=#REF!,#REF!,0)</f>
        <v>#REF!</v>
      </c>
      <c r="EE82" s="4" t="e">
        <f>IF(ED82=#REF!,#REF!,0)</f>
        <v>#REF!</v>
      </c>
      <c r="EF82" s="8" t="s">
        <v>46</v>
      </c>
      <c r="EG82" s="4" t="e">
        <f>IF(EF82=#REF!,#REF!,0)</f>
        <v>#REF!</v>
      </c>
      <c r="EH82" s="19" t="e">
        <f>(DY82+EA82+EC82+EE82+EG82)*#REF!</f>
        <v>#REF!</v>
      </c>
      <c r="EI82" s="8" t="s">
        <v>159</v>
      </c>
      <c r="EJ82" s="4" t="e">
        <f>VLOOKUP(EI82,#REF!,2,FALSE)</f>
        <v>#REF!</v>
      </c>
      <c r="EK82" s="19" t="e">
        <f>EJ82*#REF!</f>
        <v>#REF!</v>
      </c>
      <c r="EL82" s="28" t="e">
        <f t="shared" si="31"/>
        <v>#REF!</v>
      </c>
      <c r="EN82" s="4" t="e">
        <f>IF(EM82=#REF!,#REF!,0)</f>
        <v>#REF!</v>
      </c>
      <c r="EP82" s="4" t="e">
        <f>IF(EO82=#REF!,#REF!,0)</f>
        <v>#REF!</v>
      </c>
      <c r="ER82" s="4" t="e">
        <f>IF(EQ82=#REF!,#REF!,0)</f>
        <v>#REF!</v>
      </c>
      <c r="ET82" s="4" t="e">
        <f>IF(ES82=#REF!,#REF!,0)</f>
        <v>#REF!</v>
      </c>
      <c r="EU82" s="19" t="e">
        <f>(EN82+EP82+ER82+ET82)*#REF!</f>
        <v>#REF!</v>
      </c>
      <c r="EW82" s="4" t="e">
        <f>IF(EV82=#REF!,#REF!,0)</f>
        <v>#REF!</v>
      </c>
      <c r="EY82" s="4" t="e">
        <f>IF(EX82=#REF!,#REF!,0)</f>
        <v>#REF!</v>
      </c>
      <c r="FA82" s="4" t="e">
        <f>IF(EZ82=#REF!,#REF!,0)</f>
        <v>#REF!</v>
      </c>
      <c r="FB82" s="19" t="e">
        <f>(EW82+EY82+FA82)*#REF!</f>
        <v>#REF!</v>
      </c>
      <c r="FC82" s="30" t="e">
        <f t="shared" si="32"/>
        <v>#REF!</v>
      </c>
      <c r="FD82" s="28" t="e">
        <f t="shared" si="33"/>
        <v>#REF!</v>
      </c>
      <c r="FE82" s="8" t="s">
        <v>51</v>
      </c>
      <c r="FF82" s="4" t="e">
        <f>IF(FE82=#REF!,#REF!,0)</f>
        <v>#REF!</v>
      </c>
      <c r="FG82" s="8" t="s">
        <v>134</v>
      </c>
      <c r="FH82" s="4" t="e">
        <f>IF(FG82=#REF!,#REF!,0)</f>
        <v>#REF!</v>
      </c>
      <c r="FI82" s="8" t="s">
        <v>135</v>
      </c>
      <c r="FJ82" s="4" t="e">
        <f>IF(FI82=#REF!,#REF!,0)</f>
        <v>#REF!</v>
      </c>
      <c r="FK82" s="8" t="s">
        <v>136</v>
      </c>
      <c r="FL82" s="4" t="e">
        <f>IF(FK82=#REF!,#REF!,0)</f>
        <v>#REF!</v>
      </c>
      <c r="FM82" s="8" t="s">
        <v>174</v>
      </c>
      <c r="FN82" s="4" t="e">
        <f>IF(FM82=#REF!,#REF!,0)</f>
        <v>#REF!</v>
      </c>
      <c r="FO82" s="8" t="s">
        <v>52</v>
      </c>
      <c r="FP82" s="4" t="e">
        <f>IF(FO82=#REF!,#REF!,0)</f>
        <v>#REF!</v>
      </c>
      <c r="FQ82" s="8" t="s">
        <v>53</v>
      </c>
      <c r="FR82" s="4" t="e">
        <f>IF(FQ82=#REF!,#REF!,0)</f>
        <v>#REF!</v>
      </c>
      <c r="FS82" s="19" t="e">
        <f>(FF82+FH82+FJ82+FL82+FN82+FP82+FR82)*#REF!</f>
        <v>#REF!</v>
      </c>
      <c r="FU82" s="4" t="e">
        <f>IF(FT82=#REF!,#REF!,0)</f>
        <v>#REF!</v>
      </c>
      <c r="FW82" s="4" t="e">
        <f>IF(FV82=#REF!,#REF!,0)</f>
        <v>#REF!</v>
      </c>
      <c r="FY82" s="4" t="e">
        <f>IF(FX82=#REF!,#REF!,0)</f>
        <v>#REF!</v>
      </c>
      <c r="GA82" s="4" t="e">
        <f>IF(FZ82=#REF!,#REF!,0)</f>
        <v>#REF!</v>
      </c>
      <c r="GC82" s="4" t="e">
        <f>IF(GB82=#REF!,#REF!,0)</f>
        <v>#REF!</v>
      </c>
      <c r="GE82" s="4" t="e">
        <f>IF(GD82=#REF!,#REF!,0)</f>
        <v>#REF!</v>
      </c>
      <c r="GG82" s="4" t="e">
        <f>IF(GF82=#REF!,#REF!,0)</f>
        <v>#REF!</v>
      </c>
      <c r="GI82" s="4" t="e">
        <f>IF(GH82=#REF!,#REF!,0)</f>
        <v>#REF!</v>
      </c>
      <c r="GK82" s="4" t="e">
        <f>IF(GJ82=#REF!,#REF!,0)</f>
        <v>#REF!</v>
      </c>
      <c r="GM82" s="4" t="e">
        <f>IF(GL82=#REF!,#REF!,0)</f>
        <v>#REF!</v>
      </c>
      <c r="GN82" s="19" t="e">
        <f>(FU82+FW82+FY82+GA82+GC82+GE82+GG82+GI82+GK82+GM82)*#REF!</f>
        <v>#REF!</v>
      </c>
      <c r="GP82" s="4" t="e">
        <f>IF(GO82=#REF!,#REF!,0)</f>
        <v>#REF!</v>
      </c>
      <c r="GR82" s="4" t="e">
        <f>IF(GQ82=#REF!,#REF!,0)</f>
        <v>#REF!</v>
      </c>
      <c r="GT82" s="4" t="e">
        <f>IF(GS82=#REF!,#REF!,0)</f>
        <v>#REF!</v>
      </c>
      <c r="GV82" s="4" t="e">
        <f>IF(GU82=#REF!,#REF!,0)</f>
        <v>#REF!</v>
      </c>
      <c r="GX82" s="4" t="e">
        <f>IF(GW82=#REF!,#REF!,0)</f>
        <v>#REF!</v>
      </c>
      <c r="GY82" s="18" t="e">
        <f>(GP82+GR82+GT82+GV82+GX82)*#REF!</f>
        <v>#REF!</v>
      </c>
      <c r="HA82" s="4" t="e">
        <f>IF(GZ82=#REF!,#REF!,0)</f>
        <v>#REF!</v>
      </c>
      <c r="HC82" s="4" t="e">
        <f>IF(HB82=#REF!,#REF!,0)</f>
        <v>#REF!</v>
      </c>
      <c r="HE82" s="4" t="e">
        <f>IF(HD82=#REF!,#REF!,0)</f>
        <v>#REF!</v>
      </c>
      <c r="HF82" s="8" t="s">
        <v>63</v>
      </c>
      <c r="HG82" s="4" t="e">
        <f>IF(HF82=#REF!,#REF!,0)</f>
        <v>#REF!</v>
      </c>
      <c r="HI82" s="4" t="e">
        <f>IF(HH82=#REF!,#REF!,0)</f>
        <v>#REF!</v>
      </c>
      <c r="HJ82" s="8" t="s">
        <v>65</v>
      </c>
      <c r="HK82" s="4" t="e">
        <f>IF(HJ82=#REF!,#REF!,0)</f>
        <v>#REF!</v>
      </c>
      <c r="HL82" s="8" t="s">
        <v>66</v>
      </c>
      <c r="HM82" s="4" t="e">
        <f>IF(HL82=#REF!,#REF!,0)</f>
        <v>#REF!</v>
      </c>
      <c r="HN82" s="8" t="s">
        <v>67</v>
      </c>
      <c r="HO82" s="4" t="e">
        <f>IF(HN82=#REF!,#REF!,0)</f>
        <v>#REF!</v>
      </c>
      <c r="HP82" s="18" t="e">
        <f>(HA82+HC82+HE82+HG82+HI82+HK82+HM82+HO82)*#REF!</f>
        <v>#REF!</v>
      </c>
      <c r="HQ82" s="28" t="e">
        <f t="shared" si="34"/>
        <v>#REF!</v>
      </c>
      <c r="HR82" s="8" t="s">
        <v>160</v>
      </c>
      <c r="HS82" s="4" t="e">
        <f>VLOOKUP(HR82,#REF!,2,FALSE)</f>
        <v>#REF!</v>
      </c>
      <c r="HT82" s="19" t="e">
        <f>HS82*#REF!</f>
        <v>#REF!</v>
      </c>
      <c r="HU82" s="8" t="s">
        <v>141</v>
      </c>
      <c r="HV82" s="4" t="e">
        <f>IF(HU82=#REF!,#REF!,0)</f>
        <v>#REF!</v>
      </c>
      <c r="HW82" s="8" t="s">
        <v>69</v>
      </c>
      <c r="HX82" s="4" t="e">
        <f>IF(HW82=#REF!,#REF!,0)</f>
        <v>#REF!</v>
      </c>
      <c r="HZ82" s="4" t="e">
        <f>IF(HY82=#REF!,#REF!,0)</f>
        <v>#REF!</v>
      </c>
      <c r="IB82" s="4" t="e">
        <f>IF(IA82=#REF!,#REF!,0)</f>
        <v>#REF!</v>
      </c>
      <c r="ID82" s="4" t="e">
        <f>IF(IC82=#REF!,#REF!,0)</f>
        <v>#REF!</v>
      </c>
      <c r="IE82" s="8" t="s">
        <v>73</v>
      </c>
      <c r="IF82" s="4" t="e">
        <f>IF(IE82=#REF!,#REF!,0)</f>
        <v>#REF!</v>
      </c>
      <c r="IG82" s="8" t="s">
        <v>74</v>
      </c>
      <c r="IH82" s="4" t="e">
        <f>IF(IG82=#REF!,#REF!,0)</f>
        <v>#REF!</v>
      </c>
      <c r="II82" s="8" t="s">
        <v>75</v>
      </c>
      <c r="IJ82" s="4" t="e">
        <f>IF(II82=#REF!,#REF!,0)</f>
        <v>#REF!</v>
      </c>
      <c r="IK82" s="8" t="s">
        <v>76</v>
      </c>
      <c r="IL82" s="4" t="e">
        <f>IF(IK82=#REF!,#REF!,0)</f>
        <v>#REF!</v>
      </c>
      <c r="IM82" s="19" t="e">
        <f>(HV82+HX82+HZ82+IB82+ID82+IF82+IH82+IJ82+IL82)*#REF!</f>
        <v>#REF!</v>
      </c>
      <c r="IO82" s="4" t="e">
        <f>IF(IN82=#REF!,#REF!,0)</f>
        <v>#REF!</v>
      </c>
      <c r="IQ82" s="4" t="e">
        <f>IF(IP82=#REF!,#REF!,0)</f>
        <v>#REF!</v>
      </c>
      <c r="IS82" s="4" t="e">
        <f>IF(IR82=#REF!,#REF!,0)</f>
        <v>#REF!</v>
      </c>
      <c r="IU82" s="4" t="e">
        <f>IF(IT82=#REF!,#REF!,0)</f>
        <v>#REF!</v>
      </c>
      <c r="IV82" s="19" t="e">
        <f>(IO82+IQ82+IS82+IU82)*#REF!</f>
        <v>#REF!</v>
      </c>
      <c r="IW82" s="8" t="s">
        <v>79</v>
      </c>
      <c r="IX82" s="4" t="e">
        <f>IF(IW82=#REF!,#REF!,0)</f>
        <v>#REF!</v>
      </c>
      <c r="IY82" s="8" t="s">
        <v>80</v>
      </c>
      <c r="IZ82" s="4" t="e">
        <f>IF(IY82=#REF!,#REF!,0)</f>
        <v>#REF!</v>
      </c>
      <c r="JA82" s="8" t="s">
        <v>9</v>
      </c>
      <c r="JB82" s="4" t="e">
        <f>IF(JA82=#REF!,#REF!,0)</f>
        <v>#REF!</v>
      </c>
      <c r="JC82" s="19" t="e">
        <f>(IX82+IZ82+JB82)*#REF!</f>
        <v>#REF!</v>
      </c>
      <c r="JD82" s="28" t="e">
        <f t="shared" si="35"/>
        <v>#REF!</v>
      </c>
      <c r="JE82" s="8" t="s">
        <v>161</v>
      </c>
      <c r="JF82" s="4" t="e">
        <f>VLOOKUP(JE82,#REF!,2,FALSE)</f>
        <v>#REF!</v>
      </c>
      <c r="JG82" s="19" t="e">
        <f>JF82*#REF!</f>
        <v>#REF!</v>
      </c>
      <c r="JH82" s="8" t="s">
        <v>82</v>
      </c>
      <c r="JI82" s="4" t="e">
        <f>IF(JH82=#REF!,#REF!,0)</f>
        <v>#REF!</v>
      </c>
      <c r="JJ82" s="8" t="s">
        <v>83</v>
      </c>
      <c r="JK82" s="4" t="e">
        <f>IF(JJ82=#REF!,#REF!,0)</f>
        <v>#REF!</v>
      </c>
      <c r="JL82" s="8" t="s">
        <v>84</v>
      </c>
      <c r="JM82" s="4" t="e">
        <f>IF(JL82=#REF!,#REF!,0)</f>
        <v>#REF!</v>
      </c>
      <c r="JN82" s="8" t="s">
        <v>85</v>
      </c>
      <c r="JO82" s="4" t="e">
        <f>IF(JN82=#REF!,#REF!,0)</f>
        <v>#REF!</v>
      </c>
      <c r="JP82" s="18" t="e">
        <f>(JI82+JK82+JM82+JO82)*#REF!</f>
        <v>#REF!</v>
      </c>
      <c r="JQ82" s="8" t="s">
        <v>86</v>
      </c>
      <c r="JR82" s="4" t="e">
        <f>IF(JQ82=#REF!,#REF!,0)</f>
        <v>#REF!</v>
      </c>
      <c r="JT82" s="4" t="e">
        <f>IF(JS82=#REF!,#REF!,0)</f>
        <v>#REF!</v>
      </c>
      <c r="JU82" s="8" t="s">
        <v>143</v>
      </c>
      <c r="JV82" s="4" t="e">
        <f>IF(JU82=#REF!,#REF!,0)</f>
        <v>#REF!</v>
      </c>
      <c r="JW82" s="20" t="e">
        <f>(JR82+JT82+JV82)*#REF!</f>
        <v>#REF!</v>
      </c>
      <c r="JX82" s="11" t="s">
        <v>144</v>
      </c>
      <c r="JY82" s="11" t="s">
        <v>144</v>
      </c>
      <c r="JZ82" s="11" t="s">
        <v>144</v>
      </c>
      <c r="KA82" s="11" t="s">
        <v>145</v>
      </c>
      <c r="KB82" s="11" t="s">
        <v>145</v>
      </c>
      <c r="KC82" s="11" t="s">
        <v>144</v>
      </c>
      <c r="KD82" s="11">
        <v>0</v>
      </c>
      <c r="KE82" s="11">
        <v>36</v>
      </c>
      <c r="KF82" s="11">
        <v>723</v>
      </c>
      <c r="KG82" s="11">
        <v>29</v>
      </c>
      <c r="KH82" s="11">
        <v>0</v>
      </c>
      <c r="KI82" s="11">
        <v>5899</v>
      </c>
      <c r="KJ82" s="11">
        <v>184855</v>
      </c>
      <c r="KK82" s="11">
        <v>190754</v>
      </c>
      <c r="KL82" s="11">
        <v>29750937</v>
      </c>
      <c r="KM82" s="11">
        <v>21079031</v>
      </c>
      <c r="KN82" s="11">
        <v>8671906</v>
      </c>
      <c r="KO82" s="11">
        <v>18828726.800000001</v>
      </c>
      <c r="KP82" s="11">
        <v>5877504.8399999999</v>
      </c>
      <c r="KQ82" s="11">
        <v>1190683.1000000001</v>
      </c>
      <c r="KR82" s="11">
        <v>0</v>
      </c>
      <c r="KS82" s="11">
        <v>40</v>
      </c>
      <c r="KT82" s="11">
        <v>3</v>
      </c>
      <c r="KU82" s="11">
        <v>14</v>
      </c>
      <c r="KV82" s="11" t="s">
        <v>146</v>
      </c>
      <c r="KW82" s="11" t="s">
        <v>147</v>
      </c>
    </row>
    <row r="83" spans="1:309" x14ac:dyDescent="0.25">
      <c r="A83" s="39">
        <v>51</v>
      </c>
      <c r="B83" s="11" t="s">
        <v>498</v>
      </c>
      <c r="C83" s="39" t="s">
        <v>1782</v>
      </c>
      <c r="D83" s="39" t="s">
        <v>493</v>
      </c>
      <c r="E83" s="39" t="s">
        <v>494</v>
      </c>
      <c r="F83" s="39" t="s">
        <v>495</v>
      </c>
      <c r="G83" s="39" t="s">
        <v>494</v>
      </c>
      <c r="H83" s="39" t="s">
        <v>496</v>
      </c>
      <c r="I83" s="39" t="s">
        <v>497</v>
      </c>
      <c r="J83" s="39" t="s">
        <v>1763</v>
      </c>
      <c r="K83" s="39" t="s">
        <v>1689</v>
      </c>
      <c r="L83" s="41" t="e">
        <f t="shared" si="24"/>
        <v>#REF!</v>
      </c>
      <c r="M83" s="36" t="e">
        <f t="shared" si="25"/>
        <v>#REF!</v>
      </c>
      <c r="N83" s="33" t="e">
        <f t="shared" si="26"/>
        <v>#REF!</v>
      </c>
      <c r="O83" s="23" t="e">
        <f t="shared" si="27"/>
        <v>#REF!</v>
      </c>
      <c r="P83" s="8" t="s">
        <v>154</v>
      </c>
      <c r="Q83" s="14" t="e">
        <f>VLOOKUP(P83,#REF!,2,FALSE)</f>
        <v>#REF!</v>
      </c>
      <c r="R83" s="8" t="s">
        <v>154</v>
      </c>
      <c r="S83" s="14" t="e">
        <f>VLOOKUP(R83,#REF!,2,FALSE)</f>
        <v>#REF!</v>
      </c>
      <c r="T83" s="15" t="e">
        <f>(Q83+S83)*#REF!</f>
        <v>#REF!</v>
      </c>
      <c r="U83" s="8" t="s">
        <v>7</v>
      </c>
      <c r="V83" s="10" t="e">
        <f>IF(U83=#REF!,#REF!,0)</f>
        <v>#REF!</v>
      </c>
      <c r="W83" s="8" t="s">
        <v>8</v>
      </c>
      <c r="X83" s="10" t="e">
        <f>IF(W83=#REF!,#REF!,0)</f>
        <v>#REF!</v>
      </c>
      <c r="Z83" s="10" t="e">
        <f>IF(Y83=#REF!,#REF!,0)</f>
        <v>#REF!</v>
      </c>
      <c r="AA83" s="8" t="s">
        <v>7</v>
      </c>
      <c r="AB83" s="10" t="e">
        <f>IF(AA83=#REF!,#REF!,0)</f>
        <v>#REF!</v>
      </c>
      <c r="AC83" s="8" t="s">
        <v>8</v>
      </c>
      <c r="AD83" s="10" t="e">
        <f>IF(AC83=#REF!,#REF!,0)</f>
        <v>#REF!</v>
      </c>
      <c r="AF83" s="10" t="e">
        <f>IF(AE83=#REF!,#REF!,0)</f>
        <v>#REF!</v>
      </c>
      <c r="AG83" s="8" t="s">
        <v>7</v>
      </c>
      <c r="AH83" s="10" t="e">
        <f>IF(AG83=#REF!,#REF!,0)</f>
        <v>#REF!</v>
      </c>
      <c r="AI83" s="8" t="s">
        <v>8</v>
      </c>
      <c r="AJ83" s="10" t="e">
        <f>IF(AI83=#REF!,#REF!,0)</f>
        <v>#REF!</v>
      </c>
      <c r="AL83" s="10" t="e">
        <f>IF(AK83=#REF!,#REF!,0)</f>
        <v>#REF!</v>
      </c>
      <c r="AM83" s="17" t="e">
        <f>(V83+X83+Z83+AB83+AD83+AF83+AH83+AJ83+AL83)*#REF!</f>
        <v>#REF!</v>
      </c>
      <c r="AN83" s="27" t="e">
        <f t="shared" si="28"/>
        <v>#REF!</v>
      </c>
      <c r="AP83" s="4" t="e">
        <f>IF(AO83=#REF!,#REF!,0)</f>
        <v>#REF!</v>
      </c>
      <c r="AR83" s="4" t="e">
        <f>IF(AQ83=#REF!,#REF!,0)</f>
        <v>#REF!</v>
      </c>
      <c r="AS83" s="8" t="s">
        <v>12</v>
      </c>
      <c r="AT83" s="4" t="e">
        <f>IF(AS83=#REF!,#REF!,0)</f>
        <v>#REF!</v>
      </c>
      <c r="AU83" s="8" t="s">
        <v>13</v>
      </c>
      <c r="AV83" s="4" t="e">
        <f>IF(AU83=#REF!,#REF!,0)</f>
        <v>#REF!</v>
      </c>
      <c r="AW83" s="8" t="s">
        <v>14</v>
      </c>
      <c r="AX83" s="4" t="e">
        <f>IF(AW83=#REF!,#REF!,0)</f>
        <v>#REF!</v>
      </c>
      <c r="AY83" s="8" t="s">
        <v>15</v>
      </c>
      <c r="AZ83" s="4" t="e">
        <f>IF(AY83=#REF!,#REF!,0)</f>
        <v>#REF!</v>
      </c>
      <c r="BA83" s="20" t="e">
        <f>(AP83+AR83+AT83+AV83+AX83+AZ83)*#REF!</f>
        <v>#REF!</v>
      </c>
      <c r="BB83" s="8" t="s">
        <v>187</v>
      </c>
      <c r="BC83" s="4" t="e">
        <f>VLOOKUP(BB83,#REF!,2,FALSE)</f>
        <v>#REF!</v>
      </c>
      <c r="BD83" s="20" t="e">
        <f>BC83*#REF!</f>
        <v>#REF!</v>
      </c>
      <c r="BE83" s="8" t="s">
        <v>122</v>
      </c>
      <c r="BF83" s="4" t="e">
        <f>VLOOKUP(BE83,#REF!,2,0)</f>
        <v>#REF!</v>
      </c>
      <c r="BG83" s="20" t="e">
        <f>BF83*#REF!</f>
        <v>#REF!</v>
      </c>
      <c r="BH83" s="8" t="s">
        <v>170</v>
      </c>
      <c r="BI83" s="4" t="e">
        <f>VLOOKUP(BH83,#REF!,2,FALSE)</f>
        <v>#REF!</v>
      </c>
      <c r="BJ83" s="19" t="e">
        <f>BI83*#REF!</f>
        <v>#REF!</v>
      </c>
      <c r="BK83" s="8" t="s">
        <v>196</v>
      </c>
      <c r="BL83" s="4" t="e">
        <f>VLOOKUP(BK83,#REF!,2,FALSE)</f>
        <v>#REF!</v>
      </c>
      <c r="BM83" s="8" t="s">
        <v>158</v>
      </c>
      <c r="BN83" s="4" t="e">
        <f>VLOOKUP(BM83,#REF!,2,FALSE)</f>
        <v>#REF!</v>
      </c>
      <c r="BO83" s="20" t="e">
        <f>(BL83+BN83)*#REF!</f>
        <v>#REF!</v>
      </c>
      <c r="BP83" s="28" t="e">
        <f t="shared" si="29"/>
        <v>#REF!</v>
      </c>
      <c r="BR83" s="4" t="e">
        <f>IF(BQ83=#REF!,#REF!,0)</f>
        <v>#REF!</v>
      </c>
      <c r="BT83" s="4" t="e">
        <f>IF(BS83=#REF!,#REF!,0)</f>
        <v>#REF!</v>
      </c>
      <c r="BV83" s="4" t="e">
        <f>IF(BU83=#REF!,#REF!,0)</f>
        <v>#REF!</v>
      </c>
      <c r="BX83" s="4" t="e">
        <f>IF(BW83=#REF!,#REF!,0)</f>
        <v>#REF!</v>
      </c>
      <c r="BZ83" s="4" t="e">
        <f>IF(BY83=#REF!,#REF!,0)</f>
        <v>#REF!</v>
      </c>
      <c r="CB83" s="4" t="e">
        <f>IF(CA83=#REF!,#REF!,0)</f>
        <v>#REF!</v>
      </c>
      <c r="CD83" s="4" t="e">
        <f>IF(CC83=#REF!,#REF!,0)</f>
        <v>#REF!</v>
      </c>
      <c r="CF83" s="4" t="e">
        <f>IF(CE83=#REF!,#REF!,0)</f>
        <v>#REF!</v>
      </c>
      <c r="CG83" s="20" t="e">
        <f>(BR83+BT83+BV83+BX83+BZ83+CB83+CD83+CF83)*#REF!</f>
        <v>#REF!</v>
      </c>
      <c r="CH83" s="8" t="s">
        <v>27</v>
      </c>
      <c r="CI83" s="4" t="e">
        <f>IF(CH83=#REF!,#REF!,0)</f>
        <v>#REF!</v>
      </c>
      <c r="CK83" s="4" t="e">
        <f>IF(CJ83=#REF!,#REF!,0)</f>
        <v>#REF!</v>
      </c>
      <c r="CL83" s="8" t="s">
        <v>29</v>
      </c>
      <c r="CM83" s="4" t="e">
        <f>IF(CL83=#REF!,#REF!,0)</f>
        <v>#REF!</v>
      </c>
      <c r="CN83" s="20" t="e">
        <f>(CI83+CK83+CM83)*#REF!</f>
        <v>#REF!</v>
      </c>
      <c r="CO83" s="8" t="s">
        <v>291</v>
      </c>
      <c r="CP83" s="4" t="e">
        <f>VLOOKUP(CO83,#REF!,2,FALSE)</f>
        <v>#REF!</v>
      </c>
      <c r="CQ83" s="20" t="e">
        <f>CP83*#REF!</f>
        <v>#REF!</v>
      </c>
      <c r="CR83" s="8" t="s">
        <v>127</v>
      </c>
      <c r="CS83" s="4" t="e">
        <f>VLOOKUP(CR83,#REF!,2,FALSE)</f>
        <v>#REF!</v>
      </c>
      <c r="CU83" s="4" t="e">
        <f>IF(CT83=#REF!,#REF!,0)</f>
        <v>#REF!</v>
      </c>
      <c r="CV83" s="8" t="s">
        <v>32</v>
      </c>
      <c r="CW83" s="4" t="e">
        <f>IF(CV83=#REF!,#REF!,0)</f>
        <v>#REF!</v>
      </c>
      <c r="CY83" s="4" t="e">
        <f>IF(CX83=#REF!,#REF!,0)</f>
        <v>#REF!</v>
      </c>
      <c r="DA83" s="4" t="e">
        <f>IF(CZ83=#REF!,#REF!,0)</f>
        <v>#REF!</v>
      </c>
      <c r="DB83" s="20" t="e">
        <f>(CS83+CU83+CW83+CY83+DA83)*#REF!</f>
        <v>#REF!</v>
      </c>
      <c r="DD83" s="4" t="e">
        <f>IF(DC83=#REF!,#REF!,0)</f>
        <v>#REF!</v>
      </c>
      <c r="DE83" s="8" t="s">
        <v>36</v>
      </c>
      <c r="DF83" s="4" t="e">
        <f>IF(DE83=#REF!,#REF!,0)</f>
        <v>#REF!</v>
      </c>
      <c r="DH83" s="4" t="e">
        <f>IF(DG83=#REF!,#REF!,0)</f>
        <v>#REF!</v>
      </c>
      <c r="DI83" s="19" t="e">
        <f>(DD83+DF83+DH83)*#REF!</f>
        <v>#REF!</v>
      </c>
      <c r="DK83" s="4" t="e">
        <f>IF(DJ83=#REF!,#REF!,0)</f>
        <v>#REF!</v>
      </c>
      <c r="DL83" s="8" t="s">
        <v>39</v>
      </c>
      <c r="DM83" s="4" t="e">
        <f>IF(DL83=#REF!,#REF!,0)</f>
        <v>#REF!</v>
      </c>
      <c r="DO83" s="4" t="e">
        <f>IF(DN83=#REF!,#REF!,0)</f>
        <v>#REF!</v>
      </c>
      <c r="DQ83" s="4" t="e">
        <f>IF(DP83=#REF!,#REF!,0)</f>
        <v>#REF!</v>
      </c>
      <c r="DS83" s="4" t="e">
        <f>IF(DR83=#REF!,#REF!,0)</f>
        <v>#REF!</v>
      </c>
      <c r="DU83" s="4" t="e">
        <f>IF(DT83=#REF!,#REF!,0)</f>
        <v>#REF!</v>
      </c>
      <c r="DV83" s="19" t="e">
        <f>(DK83+DM83+DO83+DQ83+DS83+DU83)*#REF!</f>
        <v>#REF!</v>
      </c>
      <c r="DW83" s="28" t="e">
        <f t="shared" si="30"/>
        <v>#REF!</v>
      </c>
      <c r="DY83" s="4" t="e">
        <f>IF(DX83=#REF!,#REF!,0)</f>
        <v>#REF!</v>
      </c>
      <c r="EA83" s="4" t="e">
        <f>IF(DZ83=#REF!,#REF!,0)</f>
        <v>#REF!</v>
      </c>
      <c r="EB83" s="8" t="s">
        <v>44</v>
      </c>
      <c r="EC83" s="4" t="e">
        <f>IF(EB83=#REF!,#REF!,0)</f>
        <v>#REF!</v>
      </c>
      <c r="ED83" s="8" t="s">
        <v>45</v>
      </c>
      <c r="EE83" s="4" t="e">
        <f>IF(ED83=#REF!,#REF!,0)</f>
        <v>#REF!</v>
      </c>
      <c r="EF83" s="8" t="s">
        <v>46</v>
      </c>
      <c r="EG83" s="4" t="e">
        <f>IF(EF83=#REF!,#REF!,0)</f>
        <v>#REF!</v>
      </c>
      <c r="EH83" s="19" t="e">
        <f>(DY83+EA83+EC83+EE83+EG83)*#REF!</f>
        <v>#REF!</v>
      </c>
      <c r="EI83" s="8" t="s">
        <v>130</v>
      </c>
      <c r="EJ83" s="4" t="e">
        <f>VLOOKUP(EI83,#REF!,2,FALSE)</f>
        <v>#REF!</v>
      </c>
      <c r="EK83" s="19" t="e">
        <f>EJ83*#REF!</f>
        <v>#REF!</v>
      </c>
      <c r="EL83" s="28" t="e">
        <f t="shared" si="31"/>
        <v>#REF!</v>
      </c>
      <c r="EM83" s="8" t="s">
        <v>48</v>
      </c>
      <c r="EN83" s="4" t="e">
        <f>IF(EM83=#REF!,#REF!,0)</f>
        <v>#REF!</v>
      </c>
      <c r="EP83" s="4" t="e">
        <f>IF(EO83=#REF!,#REF!,0)</f>
        <v>#REF!</v>
      </c>
      <c r="ER83" s="4" t="e">
        <f>IF(EQ83=#REF!,#REF!,0)</f>
        <v>#REF!</v>
      </c>
      <c r="ES83" s="8" t="s">
        <v>132</v>
      </c>
      <c r="ET83" s="4" t="e">
        <f>IF(ES83=#REF!,#REF!,0)</f>
        <v>#REF!</v>
      </c>
      <c r="EU83" s="19" t="e">
        <f>(EN83+EP83+ER83+ET83)*#REF!</f>
        <v>#REF!</v>
      </c>
      <c r="EW83" s="4" t="e">
        <f>IF(EV83=#REF!,#REF!,0)</f>
        <v>#REF!</v>
      </c>
      <c r="EY83" s="4" t="e">
        <f>IF(EX83=#REF!,#REF!,0)</f>
        <v>#REF!</v>
      </c>
      <c r="EZ83" s="8" t="s">
        <v>50</v>
      </c>
      <c r="FA83" s="4" t="e">
        <f>IF(EZ83=#REF!,#REF!,0)</f>
        <v>#REF!</v>
      </c>
      <c r="FB83" s="19" t="e">
        <f>(EW83+EY83+FA83)*#REF!</f>
        <v>#REF!</v>
      </c>
      <c r="FC83" s="30" t="e">
        <f t="shared" si="32"/>
        <v>#REF!</v>
      </c>
      <c r="FD83" s="28" t="e">
        <f t="shared" si="33"/>
        <v>#REF!</v>
      </c>
      <c r="FE83" s="8" t="s">
        <v>51</v>
      </c>
      <c r="FF83" s="4" t="e">
        <f>IF(FE83=#REF!,#REF!,0)</f>
        <v>#REF!</v>
      </c>
      <c r="FG83" s="8" t="s">
        <v>134</v>
      </c>
      <c r="FH83" s="4" t="e">
        <f>IF(FG83=#REF!,#REF!,0)</f>
        <v>#REF!</v>
      </c>
      <c r="FI83" s="8" t="s">
        <v>135</v>
      </c>
      <c r="FJ83" s="4" t="e">
        <f>IF(FI83=#REF!,#REF!,0)</f>
        <v>#REF!</v>
      </c>
      <c r="FK83" s="8" t="s">
        <v>136</v>
      </c>
      <c r="FL83" s="4" t="e">
        <f>IF(FK83=#REF!,#REF!,0)</f>
        <v>#REF!</v>
      </c>
      <c r="FM83" s="8" t="s">
        <v>174</v>
      </c>
      <c r="FN83" s="4" t="e">
        <f>IF(FM83=#REF!,#REF!,0)</f>
        <v>#REF!</v>
      </c>
      <c r="FO83" s="8" t="s">
        <v>52</v>
      </c>
      <c r="FP83" s="4" t="e">
        <f>IF(FO83=#REF!,#REF!,0)</f>
        <v>#REF!</v>
      </c>
      <c r="FR83" s="4" t="e">
        <f>IF(FQ83=#REF!,#REF!,0)</f>
        <v>#REF!</v>
      </c>
      <c r="FS83" s="19" t="e">
        <f>(FF83+FH83+FJ83+FL83+FN83+FP83+FR83)*#REF!</f>
        <v>#REF!</v>
      </c>
      <c r="FU83" s="4" t="e">
        <f>IF(FT83=#REF!,#REF!,0)</f>
        <v>#REF!</v>
      </c>
      <c r="FW83" s="4" t="e">
        <f>IF(FV83=#REF!,#REF!,0)</f>
        <v>#REF!</v>
      </c>
      <c r="FY83" s="4" t="e">
        <f>IF(FX83=#REF!,#REF!,0)</f>
        <v>#REF!</v>
      </c>
      <c r="GA83" s="4" t="e">
        <f>IF(FZ83=#REF!,#REF!,0)</f>
        <v>#REF!</v>
      </c>
      <c r="GC83" s="4" t="e">
        <f>IF(GB83=#REF!,#REF!,0)</f>
        <v>#REF!</v>
      </c>
      <c r="GE83" s="4" t="e">
        <f>IF(GD83=#REF!,#REF!,0)</f>
        <v>#REF!</v>
      </c>
      <c r="GG83" s="4" t="e">
        <f>IF(GF83=#REF!,#REF!,0)</f>
        <v>#REF!</v>
      </c>
      <c r="GI83" s="4" t="e">
        <f>IF(GH83=#REF!,#REF!,0)</f>
        <v>#REF!</v>
      </c>
      <c r="GK83" s="4" t="e">
        <f>IF(GJ83=#REF!,#REF!,0)</f>
        <v>#REF!</v>
      </c>
      <c r="GM83" s="4" t="e">
        <f>IF(GL83=#REF!,#REF!,0)</f>
        <v>#REF!</v>
      </c>
      <c r="GN83" s="19" t="e">
        <f>(FU83+FW83+FY83+GA83+GC83+GE83+GG83+GI83+GK83+GM83)*#REF!</f>
        <v>#REF!</v>
      </c>
      <c r="GP83" s="4" t="e">
        <f>IF(GO83=#REF!,#REF!,0)</f>
        <v>#REF!</v>
      </c>
      <c r="GR83" s="4" t="e">
        <f>IF(GQ83=#REF!,#REF!,0)</f>
        <v>#REF!</v>
      </c>
      <c r="GT83" s="4" t="e">
        <f>IF(GS83=#REF!,#REF!,0)</f>
        <v>#REF!</v>
      </c>
      <c r="GV83" s="4" t="e">
        <f>IF(GU83=#REF!,#REF!,0)</f>
        <v>#REF!</v>
      </c>
      <c r="GX83" s="4" t="e">
        <f>IF(GW83=#REF!,#REF!,0)</f>
        <v>#REF!</v>
      </c>
      <c r="GY83" s="18" t="e">
        <f>(GP83+GR83+GT83+GV83+GX83)*#REF!</f>
        <v>#REF!</v>
      </c>
      <c r="HA83" s="4" t="e">
        <f>IF(GZ83=#REF!,#REF!,0)</f>
        <v>#REF!</v>
      </c>
      <c r="HC83" s="4" t="e">
        <f>IF(HB83=#REF!,#REF!,0)</f>
        <v>#REF!</v>
      </c>
      <c r="HE83" s="4" t="e">
        <f>IF(HD83=#REF!,#REF!,0)</f>
        <v>#REF!</v>
      </c>
      <c r="HF83" s="8" t="s">
        <v>63</v>
      </c>
      <c r="HG83" s="4" t="e">
        <f>IF(HF83=#REF!,#REF!,0)</f>
        <v>#REF!</v>
      </c>
      <c r="HI83" s="4" t="e">
        <f>IF(HH83=#REF!,#REF!,0)</f>
        <v>#REF!</v>
      </c>
      <c r="HK83" s="4" t="e">
        <f>IF(HJ83=#REF!,#REF!,0)</f>
        <v>#REF!</v>
      </c>
      <c r="HM83" s="4" t="e">
        <f>IF(HL83=#REF!,#REF!,0)</f>
        <v>#REF!</v>
      </c>
      <c r="HN83" s="8" t="s">
        <v>67</v>
      </c>
      <c r="HO83" s="4" t="e">
        <f>IF(HN83=#REF!,#REF!,0)</f>
        <v>#REF!</v>
      </c>
      <c r="HP83" s="18" t="e">
        <f>(HA83+HC83+HE83+HG83+HI83+HK83+HM83+HO83)*#REF!</f>
        <v>#REF!</v>
      </c>
      <c r="HQ83" s="28" t="e">
        <f t="shared" si="34"/>
        <v>#REF!</v>
      </c>
      <c r="HR83" s="8" t="s">
        <v>207</v>
      </c>
      <c r="HS83" s="4" t="e">
        <f>VLOOKUP(HR83,#REF!,2,FALSE)</f>
        <v>#REF!</v>
      </c>
      <c r="HT83" s="19" t="e">
        <f>HS83*#REF!</f>
        <v>#REF!</v>
      </c>
      <c r="HU83" s="8" t="s">
        <v>141</v>
      </c>
      <c r="HV83" s="4" t="e">
        <f>IF(HU83=#REF!,#REF!,0)</f>
        <v>#REF!</v>
      </c>
      <c r="HW83" s="8" t="s">
        <v>69</v>
      </c>
      <c r="HX83" s="4" t="e">
        <f>IF(HW83=#REF!,#REF!,0)</f>
        <v>#REF!</v>
      </c>
      <c r="HZ83" s="4" t="e">
        <f>IF(HY83=#REF!,#REF!,0)</f>
        <v>#REF!</v>
      </c>
      <c r="IB83" s="4" t="e">
        <f>IF(IA83=#REF!,#REF!,0)</f>
        <v>#REF!</v>
      </c>
      <c r="ID83" s="4" t="e">
        <f>IF(IC83=#REF!,#REF!,0)</f>
        <v>#REF!</v>
      </c>
      <c r="IF83" s="4" t="e">
        <f>IF(IE83=#REF!,#REF!,0)</f>
        <v>#REF!</v>
      </c>
      <c r="IH83" s="4" t="e">
        <f>IF(IG83=#REF!,#REF!,0)</f>
        <v>#REF!</v>
      </c>
      <c r="IJ83" s="4" t="e">
        <f>IF(II83=#REF!,#REF!,0)</f>
        <v>#REF!</v>
      </c>
      <c r="IL83" s="4" t="e">
        <f>IF(IK83=#REF!,#REF!,0)</f>
        <v>#REF!</v>
      </c>
      <c r="IM83" s="19" t="e">
        <f>(HV83+HX83+HZ83+IB83+ID83+IF83+IH83+IJ83+IL83)*#REF!</f>
        <v>#REF!</v>
      </c>
      <c r="IN83" s="8" t="s">
        <v>7</v>
      </c>
      <c r="IO83" s="4" t="e">
        <f>IF(IN83=#REF!,#REF!,0)</f>
        <v>#REF!</v>
      </c>
      <c r="IP83" s="8" t="s">
        <v>77</v>
      </c>
      <c r="IQ83" s="4" t="e">
        <f>IF(IP83=#REF!,#REF!,0)</f>
        <v>#REF!</v>
      </c>
      <c r="IR83" s="8" t="s">
        <v>78</v>
      </c>
      <c r="IS83" s="4" t="e">
        <f>IF(IR83=#REF!,#REF!,0)</f>
        <v>#REF!</v>
      </c>
      <c r="IU83" s="4" t="e">
        <f>IF(IT83=#REF!,#REF!,0)</f>
        <v>#REF!</v>
      </c>
      <c r="IV83" s="19" t="e">
        <f>(IO83+IQ83+IS83+IU83)*#REF!</f>
        <v>#REF!</v>
      </c>
      <c r="IW83" s="8" t="s">
        <v>79</v>
      </c>
      <c r="IX83" s="4" t="e">
        <f>IF(IW83=#REF!,#REF!,0)</f>
        <v>#REF!</v>
      </c>
      <c r="IY83" s="8" t="s">
        <v>80</v>
      </c>
      <c r="IZ83" s="4" t="e">
        <f>IF(IY83=#REF!,#REF!,0)</f>
        <v>#REF!</v>
      </c>
      <c r="JB83" s="4" t="e">
        <f>IF(JA83=#REF!,#REF!,0)</f>
        <v>#REF!</v>
      </c>
      <c r="JC83" s="19" t="e">
        <f>(IX83+IZ83+JB83)*#REF!</f>
        <v>#REF!</v>
      </c>
      <c r="JD83" s="28" t="e">
        <f t="shared" si="35"/>
        <v>#REF!</v>
      </c>
      <c r="JE83" s="8" t="s">
        <v>188</v>
      </c>
      <c r="JF83" s="4" t="e">
        <f>VLOOKUP(JE83,#REF!,2,FALSE)</f>
        <v>#REF!</v>
      </c>
      <c r="JG83" s="19" t="e">
        <f>JF83*#REF!</f>
        <v>#REF!</v>
      </c>
      <c r="JH83" s="8" t="s">
        <v>82</v>
      </c>
      <c r="JI83" s="4" t="e">
        <f>IF(JH83=#REF!,#REF!,0)</f>
        <v>#REF!</v>
      </c>
      <c r="JJ83" s="8" t="s">
        <v>83</v>
      </c>
      <c r="JK83" s="4" t="e">
        <f>IF(JJ83=#REF!,#REF!,0)</f>
        <v>#REF!</v>
      </c>
      <c r="JL83" s="8" t="s">
        <v>84</v>
      </c>
      <c r="JM83" s="4" t="e">
        <f>IF(JL83=#REF!,#REF!,0)</f>
        <v>#REF!</v>
      </c>
      <c r="JN83" s="8" t="s">
        <v>85</v>
      </c>
      <c r="JO83" s="4" t="e">
        <f>IF(JN83=#REF!,#REF!,0)</f>
        <v>#REF!</v>
      </c>
      <c r="JP83" s="18" t="e">
        <f>(JI83+JK83+JM83+JO83)*#REF!</f>
        <v>#REF!</v>
      </c>
      <c r="JQ83" s="8" t="s">
        <v>86</v>
      </c>
      <c r="JR83" s="4" t="e">
        <f>IF(JQ83=#REF!,#REF!,0)</f>
        <v>#REF!</v>
      </c>
      <c r="JT83" s="4" t="e">
        <f>IF(JS83=#REF!,#REF!,0)</f>
        <v>#REF!</v>
      </c>
      <c r="JU83" s="8" t="s">
        <v>143</v>
      </c>
      <c r="JV83" s="4" t="e">
        <f>IF(JU83=#REF!,#REF!,0)</f>
        <v>#REF!</v>
      </c>
      <c r="JW83" s="20" t="e">
        <f>(JR83+JT83+JV83)*#REF!</f>
        <v>#REF!</v>
      </c>
      <c r="JX83" s="11" t="s">
        <v>144</v>
      </c>
      <c r="JY83" s="11" t="s">
        <v>144</v>
      </c>
      <c r="JZ83" s="11" t="s">
        <v>144</v>
      </c>
      <c r="KA83" s="11" t="s">
        <v>144</v>
      </c>
      <c r="KB83" s="11" t="s">
        <v>145</v>
      </c>
      <c r="KC83" s="11" t="s">
        <v>144</v>
      </c>
      <c r="KD83" s="11">
        <v>0</v>
      </c>
      <c r="KE83" s="11">
        <v>120</v>
      </c>
      <c r="KF83" s="11">
        <v>164</v>
      </c>
      <c r="KG83" s="11">
        <v>117</v>
      </c>
      <c r="KH83" s="11">
        <v>3</v>
      </c>
      <c r="KI83" s="11">
        <v>4099</v>
      </c>
      <c r="KJ83" s="11">
        <v>165296</v>
      </c>
      <c r="KK83" s="11">
        <v>20629</v>
      </c>
      <c r="KL83" s="11">
        <v>7260201.2300000004</v>
      </c>
      <c r="KM83" s="11">
        <v>1016054.09</v>
      </c>
      <c r="KN83" s="11">
        <v>6244147.1399999997</v>
      </c>
      <c r="KO83" s="11">
        <v>515450.31</v>
      </c>
      <c r="KP83" s="11">
        <v>3894300</v>
      </c>
      <c r="KQ83" s="11">
        <v>985378.58</v>
      </c>
      <c r="KR83" s="11">
        <v>0</v>
      </c>
      <c r="KS83" s="11">
        <v>32</v>
      </c>
      <c r="KT83" s="11">
        <v>12</v>
      </c>
      <c r="KU83" s="11">
        <v>20</v>
      </c>
      <c r="KV83" s="11" t="s">
        <v>146</v>
      </c>
      <c r="KW83" s="11" t="s">
        <v>147</v>
      </c>
    </row>
    <row r="84" spans="1:309" x14ac:dyDescent="0.25">
      <c r="A84" s="39">
        <v>60</v>
      </c>
      <c r="B84" s="11" t="s">
        <v>553</v>
      </c>
      <c r="C84" s="39" t="s">
        <v>1761</v>
      </c>
      <c r="D84" s="39" t="s">
        <v>548</v>
      </c>
      <c r="E84" s="39" t="s">
        <v>549</v>
      </c>
      <c r="F84" s="39" t="s">
        <v>435</v>
      </c>
      <c r="G84" s="39" t="s">
        <v>550</v>
      </c>
      <c r="H84" s="39" t="s">
        <v>551</v>
      </c>
      <c r="I84" s="39" t="s">
        <v>552</v>
      </c>
      <c r="J84" s="39" t="s">
        <v>1763</v>
      </c>
      <c r="K84" s="39" t="s">
        <v>1700</v>
      </c>
      <c r="L84" s="41" t="e">
        <f t="shared" si="24"/>
        <v>#REF!</v>
      </c>
      <c r="M84" s="36" t="e">
        <f t="shared" si="25"/>
        <v>#REF!</v>
      </c>
      <c r="N84" s="33" t="e">
        <f t="shared" si="26"/>
        <v>#REF!</v>
      </c>
      <c r="O84" s="23" t="e">
        <f t="shared" si="27"/>
        <v>#REF!</v>
      </c>
      <c r="P84" s="8" t="s">
        <v>154</v>
      </c>
      <c r="Q84" s="14" t="e">
        <f>VLOOKUP(P84,#REF!,2,FALSE)</f>
        <v>#REF!</v>
      </c>
      <c r="R84" s="8" t="s">
        <v>154</v>
      </c>
      <c r="S84" s="14" t="e">
        <f>VLOOKUP(R84,#REF!,2,FALSE)</f>
        <v>#REF!</v>
      </c>
      <c r="T84" s="15" t="e">
        <f>(Q84+S84)*#REF!</f>
        <v>#REF!</v>
      </c>
      <c r="U84" s="8" t="s">
        <v>7</v>
      </c>
      <c r="V84" s="10" t="e">
        <f>IF(U84=#REF!,#REF!,0)</f>
        <v>#REF!</v>
      </c>
      <c r="W84" s="8" t="s">
        <v>8</v>
      </c>
      <c r="X84" s="10" t="e">
        <f>IF(W84=#REF!,#REF!,0)</f>
        <v>#REF!</v>
      </c>
      <c r="Y84" s="8" t="s">
        <v>9</v>
      </c>
      <c r="Z84" s="10" t="e">
        <f>IF(Y84=#REF!,#REF!,0)</f>
        <v>#REF!</v>
      </c>
      <c r="AA84" s="8" t="s">
        <v>7</v>
      </c>
      <c r="AB84" s="10" t="e">
        <f>IF(AA84=#REF!,#REF!,0)</f>
        <v>#REF!</v>
      </c>
      <c r="AC84" s="8" t="s">
        <v>8</v>
      </c>
      <c r="AD84" s="10" t="e">
        <f>IF(AC84=#REF!,#REF!,0)</f>
        <v>#REF!</v>
      </c>
      <c r="AE84" s="8" t="s">
        <v>9</v>
      </c>
      <c r="AF84" s="10" t="e">
        <f>IF(AE84=#REF!,#REF!,0)</f>
        <v>#REF!</v>
      </c>
      <c r="AG84" s="8" t="s">
        <v>7</v>
      </c>
      <c r="AH84" s="10" t="e">
        <f>IF(AG84=#REF!,#REF!,0)</f>
        <v>#REF!</v>
      </c>
      <c r="AI84" s="8" t="s">
        <v>8</v>
      </c>
      <c r="AJ84" s="10" t="e">
        <f>IF(AI84=#REF!,#REF!,0)</f>
        <v>#REF!</v>
      </c>
      <c r="AK84" s="8" t="s">
        <v>9</v>
      </c>
      <c r="AL84" s="10" t="e">
        <f>IF(AK84=#REF!,#REF!,0)</f>
        <v>#REF!</v>
      </c>
      <c r="AM84" s="17" t="e">
        <f>(V84+X84+Z84+AB84+AD84+AF84+AH84+AJ84+AL84)*#REF!</f>
        <v>#REF!</v>
      </c>
      <c r="AN84" s="27" t="e">
        <f t="shared" si="28"/>
        <v>#REF!</v>
      </c>
      <c r="AP84" s="4" t="e">
        <f>IF(AO84=#REF!,#REF!,0)</f>
        <v>#REF!</v>
      </c>
      <c r="AR84" s="4" t="e">
        <f>IF(AQ84=#REF!,#REF!,0)</f>
        <v>#REF!</v>
      </c>
      <c r="AS84" s="8" t="s">
        <v>12</v>
      </c>
      <c r="AT84" s="4" t="e">
        <f>IF(AS84=#REF!,#REF!,0)</f>
        <v>#REF!</v>
      </c>
      <c r="AU84" s="8" t="s">
        <v>13</v>
      </c>
      <c r="AV84" s="4" t="e">
        <f>IF(AU84=#REF!,#REF!,0)</f>
        <v>#REF!</v>
      </c>
      <c r="AW84" s="8" t="s">
        <v>14</v>
      </c>
      <c r="AX84" s="4" t="e">
        <f>IF(AW84=#REF!,#REF!,0)</f>
        <v>#REF!</v>
      </c>
      <c r="AY84" s="8" t="s">
        <v>15</v>
      </c>
      <c r="AZ84" s="4" t="e">
        <f>IF(AY84=#REF!,#REF!,0)</f>
        <v>#REF!</v>
      </c>
      <c r="BA84" s="20" t="e">
        <f>(AP84+AR84+AT84+AV84+AX84+AZ84)*#REF!</f>
        <v>#REF!</v>
      </c>
      <c r="BB84" s="8" t="s">
        <v>155</v>
      </c>
      <c r="BC84" s="4" t="e">
        <f>VLOOKUP(BB84,#REF!,2,FALSE)</f>
        <v>#REF!</v>
      </c>
      <c r="BD84" s="20" t="e">
        <f>BC84*#REF!</f>
        <v>#REF!</v>
      </c>
      <c r="BE84" s="8" t="s">
        <v>214</v>
      </c>
      <c r="BF84" s="4" t="e">
        <f>VLOOKUP(BE84,#REF!,2,0)</f>
        <v>#REF!</v>
      </c>
      <c r="BG84" s="20" t="e">
        <f>BF84*#REF!</f>
        <v>#REF!</v>
      </c>
      <c r="BH84" s="8" t="s">
        <v>156</v>
      </c>
      <c r="BI84" s="4" t="e">
        <f>VLOOKUP(BH84,#REF!,2,FALSE)</f>
        <v>#REF!</v>
      </c>
      <c r="BJ84" s="19" t="e">
        <f>BI84*#REF!</f>
        <v>#REF!</v>
      </c>
      <c r="BK84" s="8" t="s">
        <v>124</v>
      </c>
      <c r="BL84" s="4" t="e">
        <f>VLOOKUP(BK84,#REF!,2,FALSE)</f>
        <v>#REF!</v>
      </c>
      <c r="BM84" s="8" t="s">
        <v>158</v>
      </c>
      <c r="BN84" s="4" t="e">
        <f>VLOOKUP(BM84,#REF!,2,FALSE)</f>
        <v>#REF!</v>
      </c>
      <c r="BO84" s="20" t="e">
        <f>(BL84+BN84)*#REF!</f>
        <v>#REF!</v>
      </c>
      <c r="BP84" s="28" t="e">
        <f t="shared" si="29"/>
        <v>#REF!</v>
      </c>
      <c r="BR84" s="4" t="e">
        <f>IF(BQ84=#REF!,#REF!,0)</f>
        <v>#REF!</v>
      </c>
      <c r="BT84" s="4" t="e">
        <f>IF(BS84=#REF!,#REF!,0)</f>
        <v>#REF!</v>
      </c>
      <c r="BV84" s="4" t="e">
        <f>IF(BU84=#REF!,#REF!,0)</f>
        <v>#REF!</v>
      </c>
      <c r="BX84" s="4" t="e">
        <f>IF(BW84=#REF!,#REF!,0)</f>
        <v>#REF!</v>
      </c>
      <c r="BZ84" s="4" t="e">
        <f>IF(BY84=#REF!,#REF!,0)</f>
        <v>#REF!</v>
      </c>
      <c r="CB84" s="4" t="e">
        <f>IF(CA84=#REF!,#REF!,0)</f>
        <v>#REF!</v>
      </c>
      <c r="CD84" s="4" t="e">
        <f>IF(CC84=#REF!,#REF!,0)</f>
        <v>#REF!</v>
      </c>
      <c r="CF84" s="4" t="e">
        <f>IF(CE84=#REF!,#REF!,0)</f>
        <v>#REF!</v>
      </c>
      <c r="CG84" s="20" t="e">
        <f>(BR84+BT84+BV84+BX84+BZ84+CB84+CD84+CF84)*#REF!</f>
        <v>#REF!</v>
      </c>
      <c r="CH84" s="8" t="s">
        <v>27</v>
      </c>
      <c r="CI84" s="4" t="e">
        <f>IF(CH84=#REF!,#REF!,0)</f>
        <v>#REF!</v>
      </c>
      <c r="CK84" s="4" t="e">
        <f>IF(CJ84=#REF!,#REF!,0)</f>
        <v>#REF!</v>
      </c>
      <c r="CL84" s="8" t="s">
        <v>29</v>
      </c>
      <c r="CM84" s="4" t="e">
        <f>IF(CL84=#REF!,#REF!,0)</f>
        <v>#REF!</v>
      </c>
      <c r="CN84" s="20" t="e">
        <f>(CI84+CK84+CM84)*#REF!</f>
        <v>#REF!</v>
      </c>
      <c r="CO84" s="8" t="s">
        <v>126</v>
      </c>
      <c r="CP84" s="4" t="e">
        <f>VLOOKUP(CO84,#REF!,2,FALSE)</f>
        <v>#REF!</v>
      </c>
      <c r="CQ84" s="20" t="e">
        <f>CP84*#REF!</f>
        <v>#REF!</v>
      </c>
      <c r="CR84" s="8" t="s">
        <v>127</v>
      </c>
      <c r="CS84" s="4" t="e">
        <f>VLOOKUP(CR84,#REF!,2,FALSE)</f>
        <v>#REF!</v>
      </c>
      <c r="CU84" s="4" t="e">
        <f>IF(CT84=#REF!,#REF!,0)</f>
        <v>#REF!</v>
      </c>
      <c r="CW84" s="4" t="e">
        <f>IF(CV84=#REF!,#REF!,0)</f>
        <v>#REF!</v>
      </c>
      <c r="CY84" s="4" t="e">
        <f>IF(CX84=#REF!,#REF!,0)</f>
        <v>#REF!</v>
      </c>
      <c r="DA84" s="4" t="e">
        <f>IF(CZ84=#REF!,#REF!,0)</f>
        <v>#REF!</v>
      </c>
      <c r="DB84" s="20" t="e">
        <f>(CS84+CU84+CW84+CY84+DA84)*#REF!</f>
        <v>#REF!</v>
      </c>
      <c r="DD84" s="4" t="e">
        <f>IF(DC84=#REF!,#REF!,0)</f>
        <v>#REF!</v>
      </c>
      <c r="DE84" s="8" t="s">
        <v>36</v>
      </c>
      <c r="DF84" s="4" t="e">
        <f>IF(DE84=#REF!,#REF!,0)</f>
        <v>#REF!</v>
      </c>
      <c r="DH84" s="4" t="e">
        <f>IF(DG84=#REF!,#REF!,0)</f>
        <v>#REF!</v>
      </c>
      <c r="DI84" s="19" t="e">
        <f>(DD84+DF84+DH84)*#REF!</f>
        <v>#REF!</v>
      </c>
      <c r="DK84" s="4" t="e">
        <f>IF(DJ84=#REF!,#REF!,0)</f>
        <v>#REF!</v>
      </c>
      <c r="DM84" s="4" t="e">
        <f>IF(DL84=#REF!,#REF!,0)</f>
        <v>#REF!</v>
      </c>
      <c r="DO84" s="4" t="e">
        <f>IF(DN84=#REF!,#REF!,0)</f>
        <v>#REF!</v>
      </c>
      <c r="DQ84" s="4" t="e">
        <f>IF(DP84=#REF!,#REF!,0)</f>
        <v>#REF!</v>
      </c>
      <c r="DS84" s="4" t="e">
        <f>IF(DR84=#REF!,#REF!,0)</f>
        <v>#REF!</v>
      </c>
      <c r="DU84" s="4" t="e">
        <f>IF(DT84=#REF!,#REF!,0)</f>
        <v>#REF!</v>
      </c>
      <c r="DV84" s="19" t="e">
        <f>(DK84+DM84+DO84+DQ84+DS84+DU84)*#REF!</f>
        <v>#REF!</v>
      </c>
      <c r="DW84" s="28" t="e">
        <f t="shared" si="30"/>
        <v>#REF!</v>
      </c>
      <c r="DX84" s="8" t="s">
        <v>42</v>
      </c>
      <c r="DY84" s="4" t="e">
        <f>IF(DX84=#REF!,#REF!,0)</f>
        <v>#REF!</v>
      </c>
      <c r="DZ84" s="8" t="s">
        <v>43</v>
      </c>
      <c r="EA84" s="4" t="e">
        <f>IF(DZ84=#REF!,#REF!,0)</f>
        <v>#REF!</v>
      </c>
      <c r="EB84" s="8" t="s">
        <v>44</v>
      </c>
      <c r="EC84" s="4" t="e">
        <f>IF(EB84=#REF!,#REF!,0)</f>
        <v>#REF!</v>
      </c>
      <c r="ED84" s="8" t="s">
        <v>45</v>
      </c>
      <c r="EE84" s="4" t="e">
        <f>IF(ED84=#REF!,#REF!,0)</f>
        <v>#REF!</v>
      </c>
      <c r="EF84" s="8" t="s">
        <v>46</v>
      </c>
      <c r="EG84" s="4" t="e">
        <f>IF(EF84=#REF!,#REF!,0)</f>
        <v>#REF!</v>
      </c>
      <c r="EH84" s="19" t="e">
        <f>(DY84+EA84+EC84+EE84+EG84)*#REF!</f>
        <v>#REF!</v>
      </c>
      <c r="EI84" s="8" t="s">
        <v>230</v>
      </c>
      <c r="EJ84" s="4" t="e">
        <f>VLOOKUP(EI84,#REF!,2,FALSE)</f>
        <v>#REF!</v>
      </c>
      <c r="EK84" s="19" t="e">
        <f>EJ84*#REF!</f>
        <v>#REF!</v>
      </c>
      <c r="EL84" s="28" t="e">
        <f t="shared" si="31"/>
        <v>#REF!</v>
      </c>
      <c r="EN84" s="4" t="e">
        <f>IF(EM84=#REF!,#REF!,0)</f>
        <v>#REF!</v>
      </c>
      <c r="EP84" s="4" t="e">
        <f>IF(EO84=#REF!,#REF!,0)</f>
        <v>#REF!</v>
      </c>
      <c r="ER84" s="4" t="e">
        <f>IF(EQ84=#REF!,#REF!,0)</f>
        <v>#REF!</v>
      </c>
      <c r="ES84" s="8" t="s">
        <v>132</v>
      </c>
      <c r="ET84" s="4" t="e">
        <f>IF(ES84=#REF!,#REF!,0)</f>
        <v>#REF!</v>
      </c>
      <c r="EU84" s="19" t="e">
        <f>(EN84+EP84+ER84+ET84)*#REF!</f>
        <v>#REF!</v>
      </c>
      <c r="EW84" s="4" t="e">
        <f>IF(EV84=#REF!,#REF!,0)</f>
        <v>#REF!</v>
      </c>
      <c r="EY84" s="4" t="e">
        <f>IF(EX84=#REF!,#REF!,0)</f>
        <v>#REF!</v>
      </c>
      <c r="EZ84" s="8" t="s">
        <v>50</v>
      </c>
      <c r="FA84" s="4" t="e">
        <f>IF(EZ84=#REF!,#REF!,0)</f>
        <v>#REF!</v>
      </c>
      <c r="FB84" s="19" t="e">
        <f>(EW84+EY84+FA84)*#REF!</f>
        <v>#REF!</v>
      </c>
      <c r="FC84" s="30" t="e">
        <f t="shared" si="32"/>
        <v>#REF!</v>
      </c>
      <c r="FD84" s="28" t="e">
        <f t="shared" si="33"/>
        <v>#REF!</v>
      </c>
      <c r="FE84" s="8" t="s">
        <v>51</v>
      </c>
      <c r="FF84" s="4" t="e">
        <f>IF(FE84=#REF!,#REF!,0)</f>
        <v>#REF!</v>
      </c>
      <c r="FG84" s="8" t="s">
        <v>134</v>
      </c>
      <c r="FH84" s="4" t="e">
        <f>IF(FG84=#REF!,#REF!,0)</f>
        <v>#REF!</v>
      </c>
      <c r="FI84" s="8" t="s">
        <v>135</v>
      </c>
      <c r="FJ84" s="4" t="e">
        <f>IF(FI84=#REF!,#REF!,0)</f>
        <v>#REF!</v>
      </c>
      <c r="FK84" s="8" t="s">
        <v>136</v>
      </c>
      <c r="FL84" s="4" t="e">
        <f>IF(FK84=#REF!,#REF!,0)</f>
        <v>#REF!</v>
      </c>
      <c r="FM84" s="8" t="s">
        <v>174</v>
      </c>
      <c r="FN84" s="4" t="e">
        <f>IF(FM84=#REF!,#REF!,0)</f>
        <v>#REF!</v>
      </c>
      <c r="FO84" s="8" t="s">
        <v>52</v>
      </c>
      <c r="FP84" s="4" t="e">
        <f>IF(FO84=#REF!,#REF!,0)</f>
        <v>#REF!</v>
      </c>
      <c r="FQ84" s="8" t="s">
        <v>53</v>
      </c>
      <c r="FR84" s="4" t="e">
        <f>IF(FQ84=#REF!,#REF!,0)</f>
        <v>#REF!</v>
      </c>
      <c r="FS84" s="19" t="e">
        <f>(FF84+FH84+FJ84+FL84+FN84+FP84+FR84)*#REF!</f>
        <v>#REF!</v>
      </c>
      <c r="FU84" s="4" t="e">
        <f>IF(FT84=#REF!,#REF!,0)</f>
        <v>#REF!</v>
      </c>
      <c r="FW84" s="4" t="e">
        <f>IF(FV84=#REF!,#REF!,0)</f>
        <v>#REF!</v>
      </c>
      <c r="FY84" s="4" t="e">
        <f>IF(FX84=#REF!,#REF!,0)</f>
        <v>#REF!</v>
      </c>
      <c r="GA84" s="4" t="e">
        <f>IF(FZ84=#REF!,#REF!,0)</f>
        <v>#REF!</v>
      </c>
      <c r="GC84" s="4" t="e">
        <f>IF(GB84=#REF!,#REF!,0)</f>
        <v>#REF!</v>
      </c>
      <c r="GE84" s="4" t="e">
        <f>IF(GD84=#REF!,#REF!,0)</f>
        <v>#REF!</v>
      </c>
      <c r="GG84" s="4" t="e">
        <f>IF(GF84=#REF!,#REF!,0)</f>
        <v>#REF!</v>
      </c>
      <c r="GI84" s="4" t="e">
        <f>IF(GH84=#REF!,#REF!,0)</f>
        <v>#REF!</v>
      </c>
      <c r="GK84" s="4" t="e">
        <f>IF(GJ84=#REF!,#REF!,0)</f>
        <v>#REF!</v>
      </c>
      <c r="GM84" s="4" t="e">
        <f>IF(GL84=#REF!,#REF!,0)</f>
        <v>#REF!</v>
      </c>
      <c r="GN84" s="19" t="e">
        <f>(FU84+FW84+FY84+GA84+GC84+GE84+GG84+GI84+GK84+GM84)*#REF!</f>
        <v>#REF!</v>
      </c>
      <c r="GP84" s="4" t="e">
        <f>IF(GO84=#REF!,#REF!,0)</f>
        <v>#REF!</v>
      </c>
      <c r="GR84" s="4" t="e">
        <f>IF(GQ84=#REF!,#REF!,0)</f>
        <v>#REF!</v>
      </c>
      <c r="GT84" s="4" t="e">
        <f>IF(GS84=#REF!,#REF!,0)</f>
        <v>#REF!</v>
      </c>
      <c r="GV84" s="4" t="e">
        <f>IF(GU84=#REF!,#REF!,0)</f>
        <v>#REF!</v>
      </c>
      <c r="GX84" s="4" t="e">
        <f>IF(GW84=#REF!,#REF!,0)</f>
        <v>#REF!</v>
      </c>
      <c r="GY84" s="18" t="e">
        <f>(GP84+GR84+GT84+GV84+GX84)*#REF!</f>
        <v>#REF!</v>
      </c>
      <c r="HA84" s="4" t="e">
        <f>IF(GZ84=#REF!,#REF!,0)</f>
        <v>#REF!</v>
      </c>
      <c r="HC84" s="4" t="e">
        <f>IF(HB84=#REF!,#REF!,0)</f>
        <v>#REF!</v>
      </c>
      <c r="HE84" s="4" t="e">
        <f>IF(HD84=#REF!,#REF!,0)</f>
        <v>#REF!</v>
      </c>
      <c r="HF84" s="8" t="s">
        <v>63</v>
      </c>
      <c r="HG84" s="4" t="e">
        <f>IF(HF84=#REF!,#REF!,0)</f>
        <v>#REF!</v>
      </c>
      <c r="HI84" s="4" t="e">
        <f>IF(HH84=#REF!,#REF!,0)</f>
        <v>#REF!</v>
      </c>
      <c r="HK84" s="4" t="e">
        <f>IF(HJ84=#REF!,#REF!,0)</f>
        <v>#REF!</v>
      </c>
      <c r="HM84" s="4" t="e">
        <f>IF(HL84=#REF!,#REF!,0)</f>
        <v>#REF!</v>
      </c>
      <c r="HN84" s="8" t="s">
        <v>67</v>
      </c>
      <c r="HO84" s="4" t="e">
        <f>IF(HN84=#REF!,#REF!,0)</f>
        <v>#REF!</v>
      </c>
      <c r="HP84" s="18" t="e">
        <f>(HA84+HC84+HE84+HG84+HI84+HK84+HM84+HO84)*#REF!</f>
        <v>#REF!</v>
      </c>
      <c r="HQ84" s="28" t="e">
        <f t="shared" si="34"/>
        <v>#REF!</v>
      </c>
      <c r="HR84" s="8" t="s">
        <v>160</v>
      </c>
      <c r="HS84" s="4" t="e">
        <f>VLOOKUP(HR84,#REF!,2,FALSE)</f>
        <v>#REF!</v>
      </c>
      <c r="HT84" s="19" t="e">
        <f>HS84*#REF!</f>
        <v>#REF!</v>
      </c>
      <c r="HU84" s="8" t="s">
        <v>141</v>
      </c>
      <c r="HV84" s="4" t="e">
        <f>IF(HU84=#REF!,#REF!,0)</f>
        <v>#REF!</v>
      </c>
      <c r="HW84" s="8" t="s">
        <v>69</v>
      </c>
      <c r="HX84" s="4" t="e">
        <f>IF(HW84=#REF!,#REF!,0)</f>
        <v>#REF!</v>
      </c>
      <c r="HZ84" s="4" t="e">
        <f>IF(HY84=#REF!,#REF!,0)</f>
        <v>#REF!</v>
      </c>
      <c r="IB84" s="4" t="e">
        <f>IF(IA84=#REF!,#REF!,0)</f>
        <v>#REF!</v>
      </c>
      <c r="ID84" s="4" t="e">
        <f>IF(IC84=#REF!,#REF!,0)</f>
        <v>#REF!</v>
      </c>
      <c r="IF84" s="4" t="e">
        <f>IF(IE84=#REF!,#REF!,0)</f>
        <v>#REF!</v>
      </c>
      <c r="IH84" s="4" t="e">
        <f>IF(IG84=#REF!,#REF!,0)</f>
        <v>#REF!</v>
      </c>
      <c r="IJ84" s="4" t="e">
        <f>IF(II84=#REF!,#REF!,0)</f>
        <v>#REF!</v>
      </c>
      <c r="IL84" s="4" t="e">
        <f>IF(IK84=#REF!,#REF!,0)</f>
        <v>#REF!</v>
      </c>
      <c r="IM84" s="19" t="e">
        <f>(HV84+HX84+HZ84+IB84+ID84+IF84+IH84+IJ84+IL84)*#REF!</f>
        <v>#REF!</v>
      </c>
      <c r="IN84" s="8" t="s">
        <v>7</v>
      </c>
      <c r="IO84" s="4" t="e">
        <f>IF(IN84=#REF!,#REF!,0)</f>
        <v>#REF!</v>
      </c>
      <c r="IP84" s="8" t="s">
        <v>77</v>
      </c>
      <c r="IQ84" s="4" t="e">
        <f>IF(IP84=#REF!,#REF!,0)</f>
        <v>#REF!</v>
      </c>
      <c r="IR84" s="8" t="s">
        <v>78</v>
      </c>
      <c r="IS84" s="4" t="e">
        <f>IF(IR84=#REF!,#REF!,0)</f>
        <v>#REF!</v>
      </c>
      <c r="IT84" s="8" t="s">
        <v>9</v>
      </c>
      <c r="IU84" s="4" t="e">
        <f>IF(IT84=#REF!,#REF!,0)</f>
        <v>#REF!</v>
      </c>
      <c r="IV84" s="19" t="e">
        <f>(IO84+IQ84+IS84+IU84)*#REF!</f>
        <v>#REF!</v>
      </c>
      <c r="IW84" s="8" t="s">
        <v>79</v>
      </c>
      <c r="IX84" s="4" t="e">
        <f>IF(IW84=#REF!,#REF!,0)</f>
        <v>#REF!</v>
      </c>
      <c r="IY84" s="8" t="s">
        <v>80</v>
      </c>
      <c r="IZ84" s="4" t="e">
        <f>IF(IY84=#REF!,#REF!,0)</f>
        <v>#REF!</v>
      </c>
      <c r="JA84" s="8" t="s">
        <v>9</v>
      </c>
      <c r="JB84" s="4" t="e">
        <f>IF(JA84=#REF!,#REF!,0)</f>
        <v>#REF!</v>
      </c>
      <c r="JC84" s="19" t="e">
        <f>(IX84+IZ84+JB84)*#REF!</f>
        <v>#REF!</v>
      </c>
      <c r="JD84" s="28" t="e">
        <f t="shared" si="35"/>
        <v>#REF!</v>
      </c>
      <c r="JE84" s="8" t="s">
        <v>161</v>
      </c>
      <c r="JF84" s="4" t="e">
        <f>VLOOKUP(JE84,#REF!,2,FALSE)</f>
        <v>#REF!</v>
      </c>
      <c r="JG84" s="19" t="e">
        <f>JF84*#REF!</f>
        <v>#REF!</v>
      </c>
      <c r="JI84" s="4" t="e">
        <f>IF(JH84=#REF!,#REF!,0)</f>
        <v>#REF!</v>
      </c>
      <c r="JJ84" s="8" t="s">
        <v>83</v>
      </c>
      <c r="JK84" s="4" t="e">
        <f>IF(JJ84=#REF!,#REF!,0)</f>
        <v>#REF!</v>
      </c>
      <c r="JL84" s="8" t="s">
        <v>84</v>
      </c>
      <c r="JM84" s="4" t="e">
        <f>IF(JL84=#REF!,#REF!,0)</f>
        <v>#REF!</v>
      </c>
      <c r="JN84" s="8" t="s">
        <v>85</v>
      </c>
      <c r="JO84" s="4" t="e">
        <f>IF(JN84=#REF!,#REF!,0)</f>
        <v>#REF!</v>
      </c>
      <c r="JP84" s="18" t="e">
        <f>(JI84+JK84+JM84+JO84)*#REF!</f>
        <v>#REF!</v>
      </c>
      <c r="JQ84" s="8" t="s">
        <v>86</v>
      </c>
      <c r="JR84" s="4" t="e">
        <f>IF(JQ84=#REF!,#REF!,0)</f>
        <v>#REF!</v>
      </c>
      <c r="JS84" s="8" t="s">
        <v>87</v>
      </c>
      <c r="JT84" s="4" t="e">
        <f>IF(JS84=#REF!,#REF!,0)</f>
        <v>#REF!</v>
      </c>
      <c r="JU84" s="8" t="s">
        <v>143</v>
      </c>
      <c r="JV84" s="4" t="e">
        <f>IF(JU84=#REF!,#REF!,0)</f>
        <v>#REF!</v>
      </c>
      <c r="JW84" s="20" t="e">
        <f>(JR84+JT84+JV84)*#REF!</f>
        <v>#REF!</v>
      </c>
      <c r="JX84" s="11" t="s">
        <v>144</v>
      </c>
      <c r="JY84" s="11" t="s">
        <v>144</v>
      </c>
      <c r="JZ84" s="11" t="s">
        <v>144</v>
      </c>
      <c r="KA84" s="11" t="s">
        <v>144</v>
      </c>
      <c r="KB84" s="11" t="s">
        <v>144</v>
      </c>
      <c r="KC84" s="11" t="s">
        <v>144</v>
      </c>
      <c r="KD84" s="11">
        <v>0</v>
      </c>
      <c r="KE84" s="11">
        <v>39</v>
      </c>
      <c r="KF84" s="11">
        <v>88</v>
      </c>
      <c r="KG84" s="11">
        <v>23</v>
      </c>
      <c r="KH84" s="11">
        <v>16</v>
      </c>
      <c r="KI84" s="11">
        <v>1721</v>
      </c>
      <c r="KJ84" s="11">
        <v>22942</v>
      </c>
      <c r="KK84" s="11">
        <v>4015</v>
      </c>
      <c r="KL84" s="11">
        <v>5815297.0199999996</v>
      </c>
      <c r="KM84" s="11">
        <v>5541470.0199999996</v>
      </c>
      <c r="KN84" s="11">
        <v>273827</v>
      </c>
      <c r="KO84" s="11">
        <v>3091791.46</v>
      </c>
      <c r="KP84" s="11">
        <v>25142.6</v>
      </c>
      <c r="KQ84" s="11">
        <v>19322.47</v>
      </c>
      <c r="KR84" s="11">
        <v>0</v>
      </c>
      <c r="KS84" s="11">
        <v>46</v>
      </c>
      <c r="KT84" s="11">
        <v>20</v>
      </c>
      <c r="KU84" s="11">
        <v>26</v>
      </c>
      <c r="KV84" s="11" t="s">
        <v>146</v>
      </c>
      <c r="KW84" s="11" t="s">
        <v>147</v>
      </c>
    </row>
    <row r="85" spans="1:309" x14ac:dyDescent="0.25">
      <c r="A85" s="39">
        <v>4</v>
      </c>
      <c r="B85" s="11" t="s">
        <v>189</v>
      </c>
      <c r="C85" s="39" t="s">
        <v>1764</v>
      </c>
      <c r="D85" s="39" t="s">
        <v>181</v>
      </c>
      <c r="E85" s="39" t="s">
        <v>182</v>
      </c>
      <c r="F85" s="39" t="s">
        <v>183</v>
      </c>
      <c r="G85" s="39" t="s">
        <v>184</v>
      </c>
      <c r="H85" s="39" t="s">
        <v>185</v>
      </c>
      <c r="I85" s="39" t="s">
        <v>186</v>
      </c>
      <c r="J85" s="39" t="s">
        <v>1763</v>
      </c>
      <c r="K85" s="39" t="s">
        <v>1703</v>
      </c>
      <c r="L85" s="41" t="e">
        <f t="shared" si="24"/>
        <v>#REF!</v>
      </c>
      <c r="M85" s="36" t="e">
        <f t="shared" si="25"/>
        <v>#REF!</v>
      </c>
      <c r="N85" s="33" t="e">
        <f t="shared" si="26"/>
        <v>#REF!</v>
      </c>
      <c r="O85" s="23" t="e">
        <f t="shared" si="27"/>
        <v>#REF!</v>
      </c>
      <c r="P85" s="8" t="s">
        <v>154</v>
      </c>
      <c r="Q85" s="14" t="e">
        <f>VLOOKUP(P85,#REF!,2,FALSE)</f>
        <v>#REF!</v>
      </c>
      <c r="R85" s="8" t="s">
        <v>154</v>
      </c>
      <c r="S85" s="14" t="e">
        <f>VLOOKUP(R85,#REF!,2,FALSE)</f>
        <v>#REF!</v>
      </c>
      <c r="T85" s="15" t="e">
        <f>(Q85+S85)*#REF!</f>
        <v>#REF!</v>
      </c>
      <c r="V85" s="10" t="e">
        <f>IF(U85=#REF!,#REF!,0)</f>
        <v>#REF!</v>
      </c>
      <c r="X85" s="10" t="e">
        <f>IF(W85=#REF!,#REF!,0)</f>
        <v>#REF!</v>
      </c>
      <c r="Z85" s="10" t="e">
        <f>IF(Y85=#REF!,#REF!,0)</f>
        <v>#REF!</v>
      </c>
      <c r="AA85" s="8" t="s">
        <v>7</v>
      </c>
      <c r="AB85" s="10" t="e">
        <f>IF(AA85=#REF!,#REF!,0)</f>
        <v>#REF!</v>
      </c>
      <c r="AC85" s="8" t="s">
        <v>8</v>
      </c>
      <c r="AD85" s="10" t="e">
        <f>IF(AC85=#REF!,#REF!,0)</f>
        <v>#REF!</v>
      </c>
      <c r="AE85" s="8" t="s">
        <v>9</v>
      </c>
      <c r="AF85" s="10" t="e">
        <f>IF(AE85=#REF!,#REF!,0)</f>
        <v>#REF!</v>
      </c>
      <c r="AH85" s="10" t="e">
        <f>IF(AG85=#REF!,#REF!,0)</f>
        <v>#REF!</v>
      </c>
      <c r="AJ85" s="10" t="e">
        <f>IF(AI85=#REF!,#REF!,0)</f>
        <v>#REF!</v>
      </c>
      <c r="AL85" s="10" t="e">
        <f>IF(AK85=#REF!,#REF!,0)</f>
        <v>#REF!</v>
      </c>
      <c r="AM85" s="17" t="e">
        <f>(V85+X85+Z85+AB85+AD85+AF85+AH85+AJ85+AL85)*#REF!</f>
        <v>#REF!</v>
      </c>
      <c r="AN85" s="27" t="e">
        <f t="shared" si="28"/>
        <v>#REF!</v>
      </c>
      <c r="AP85" s="4" t="e">
        <f>IF(AO85=#REF!,#REF!,0)</f>
        <v>#REF!</v>
      </c>
      <c r="AR85" s="4" t="e">
        <f>IF(AQ85=#REF!,#REF!,0)</f>
        <v>#REF!</v>
      </c>
      <c r="AS85" s="8" t="s">
        <v>12</v>
      </c>
      <c r="AT85" s="4" t="e">
        <f>IF(AS85=#REF!,#REF!,0)</f>
        <v>#REF!</v>
      </c>
      <c r="AU85" s="8" t="s">
        <v>13</v>
      </c>
      <c r="AV85" s="4" t="e">
        <f>IF(AU85=#REF!,#REF!,0)</f>
        <v>#REF!</v>
      </c>
      <c r="AX85" s="4" t="e">
        <f>IF(AW85=#REF!,#REF!,0)</f>
        <v>#REF!</v>
      </c>
      <c r="AY85" s="8" t="s">
        <v>15</v>
      </c>
      <c r="AZ85" s="4" t="e">
        <f>IF(AY85=#REF!,#REF!,0)</f>
        <v>#REF!</v>
      </c>
      <c r="BA85" s="20" t="e">
        <f>(AP85+AR85+AT85+AV85+AX85+AZ85)*#REF!</f>
        <v>#REF!</v>
      </c>
      <c r="BB85" s="8" t="s">
        <v>187</v>
      </c>
      <c r="BC85" s="4" t="e">
        <f>VLOOKUP(BB85,#REF!,2,FALSE)</f>
        <v>#REF!</v>
      </c>
      <c r="BD85" s="20" t="e">
        <f>BC85*#REF!</f>
        <v>#REF!</v>
      </c>
      <c r="BE85" s="8" t="s">
        <v>122</v>
      </c>
      <c r="BF85" s="4" t="e">
        <f>VLOOKUP(BE85,#REF!,2,0)</f>
        <v>#REF!</v>
      </c>
      <c r="BG85" s="20" t="e">
        <f>BF85*#REF!</f>
        <v>#REF!</v>
      </c>
      <c r="BH85" s="8" t="s">
        <v>156</v>
      </c>
      <c r="BI85" s="4" t="e">
        <f>VLOOKUP(BH85,#REF!,2,FALSE)</f>
        <v>#REF!</v>
      </c>
      <c r="BJ85" s="19" t="e">
        <f>BI85*#REF!</f>
        <v>#REF!</v>
      </c>
      <c r="BK85" s="8" t="s">
        <v>124</v>
      </c>
      <c r="BL85" s="4" t="e">
        <f>VLOOKUP(BK85,#REF!,2,FALSE)</f>
        <v>#REF!</v>
      </c>
      <c r="BM85" s="8" t="s">
        <v>158</v>
      </c>
      <c r="BN85" s="4" t="e">
        <f>VLOOKUP(BM85,#REF!,2,FALSE)</f>
        <v>#REF!</v>
      </c>
      <c r="BO85" s="20" t="e">
        <f>(BL85+BN85)*#REF!</f>
        <v>#REF!</v>
      </c>
      <c r="BP85" s="28" t="e">
        <f t="shared" si="29"/>
        <v>#REF!</v>
      </c>
      <c r="BR85" s="4" t="e">
        <f>IF(BQ85=#REF!,#REF!,0)</f>
        <v>#REF!</v>
      </c>
      <c r="BT85" s="4" t="e">
        <f>IF(BS85=#REF!,#REF!,0)</f>
        <v>#REF!</v>
      </c>
      <c r="BV85" s="4" t="e">
        <f>IF(BU85=#REF!,#REF!,0)</f>
        <v>#REF!</v>
      </c>
      <c r="BX85" s="4" t="e">
        <f>IF(BW85=#REF!,#REF!,0)</f>
        <v>#REF!</v>
      </c>
      <c r="BZ85" s="4" t="e">
        <f>IF(BY85=#REF!,#REF!,0)</f>
        <v>#REF!</v>
      </c>
      <c r="CB85" s="4" t="e">
        <f>IF(CA85=#REF!,#REF!,0)</f>
        <v>#REF!</v>
      </c>
      <c r="CD85" s="4" t="e">
        <f>IF(CC85=#REF!,#REF!,0)</f>
        <v>#REF!</v>
      </c>
      <c r="CF85" s="4" t="e">
        <f>IF(CE85=#REF!,#REF!,0)</f>
        <v>#REF!</v>
      </c>
      <c r="CG85" s="20" t="e">
        <f>(BR85+BT85+BV85+BX85+BZ85+CB85+CD85+CF85)*#REF!</f>
        <v>#REF!</v>
      </c>
      <c r="CH85" s="8" t="s">
        <v>27</v>
      </c>
      <c r="CI85" s="4" t="e">
        <f>IF(CH85=#REF!,#REF!,0)</f>
        <v>#REF!</v>
      </c>
      <c r="CK85" s="4" t="e">
        <f>IF(CJ85=#REF!,#REF!,0)</f>
        <v>#REF!</v>
      </c>
      <c r="CL85" s="8" t="s">
        <v>29</v>
      </c>
      <c r="CM85" s="4" t="e">
        <f>IF(CL85=#REF!,#REF!,0)</f>
        <v>#REF!</v>
      </c>
      <c r="CN85" s="20" t="e">
        <f>(CI85+CK85+CM85)*#REF!</f>
        <v>#REF!</v>
      </c>
      <c r="CO85" s="8" t="s">
        <v>126</v>
      </c>
      <c r="CP85" s="4" t="e">
        <f>VLOOKUP(CO85,#REF!,2,FALSE)</f>
        <v>#REF!</v>
      </c>
      <c r="CQ85" s="20" t="e">
        <f>CP85*#REF!</f>
        <v>#REF!</v>
      </c>
      <c r="CR85" s="8" t="s">
        <v>140</v>
      </c>
      <c r="CS85" s="4" t="e">
        <f>VLOOKUP(CR85,#REF!,2,FALSE)</f>
        <v>#REF!</v>
      </c>
      <c r="CU85" s="4" t="e">
        <f>IF(CT85=#REF!,#REF!,0)</f>
        <v>#REF!</v>
      </c>
      <c r="CW85" s="4" t="e">
        <f>IF(CV85=#REF!,#REF!,0)</f>
        <v>#REF!</v>
      </c>
      <c r="CY85" s="4" t="e">
        <f>IF(CX85=#REF!,#REF!,0)</f>
        <v>#REF!</v>
      </c>
      <c r="DA85" s="4" t="e">
        <f>IF(CZ85=#REF!,#REF!,0)</f>
        <v>#REF!</v>
      </c>
      <c r="DB85" s="20" t="e">
        <f>(CS85+CU85+CW85+CY85+DA85)*#REF!</f>
        <v>#REF!</v>
      </c>
      <c r="DC85" s="8" t="s">
        <v>35</v>
      </c>
      <c r="DD85" s="4" t="e">
        <f>IF(DC85=#REF!,#REF!,0)</f>
        <v>#REF!</v>
      </c>
      <c r="DE85" s="8" t="s">
        <v>36</v>
      </c>
      <c r="DF85" s="4" t="e">
        <f>IF(DE85=#REF!,#REF!,0)</f>
        <v>#REF!</v>
      </c>
      <c r="DH85" s="4" t="e">
        <f>IF(DG85=#REF!,#REF!,0)</f>
        <v>#REF!</v>
      </c>
      <c r="DI85" s="19" t="e">
        <f>(DD85+DF85+DH85)*#REF!</f>
        <v>#REF!</v>
      </c>
      <c r="DJ85" s="8" t="s">
        <v>38</v>
      </c>
      <c r="DK85" s="4" t="e">
        <f>IF(DJ85=#REF!,#REF!,0)</f>
        <v>#REF!</v>
      </c>
      <c r="DL85" s="8" t="s">
        <v>39</v>
      </c>
      <c r="DM85" s="4" t="e">
        <f>IF(DL85=#REF!,#REF!,0)</f>
        <v>#REF!</v>
      </c>
      <c r="DN85" s="8" t="s">
        <v>40</v>
      </c>
      <c r="DO85" s="4" t="e">
        <f>IF(DN85=#REF!,#REF!,0)</f>
        <v>#REF!</v>
      </c>
      <c r="DQ85" s="4" t="e">
        <f>IF(DP85=#REF!,#REF!,0)</f>
        <v>#REF!</v>
      </c>
      <c r="DS85" s="4" t="e">
        <f>IF(DR85=#REF!,#REF!,0)</f>
        <v>#REF!</v>
      </c>
      <c r="DT85" s="8" t="s">
        <v>129</v>
      </c>
      <c r="DU85" s="4" t="e">
        <f>IF(DT85=#REF!,#REF!,0)</f>
        <v>#REF!</v>
      </c>
      <c r="DV85" s="19" t="e">
        <f>(DK85+DM85+DO85+DQ85+DS85+DU85)*#REF!</f>
        <v>#REF!</v>
      </c>
      <c r="DW85" s="28" t="e">
        <f t="shared" si="30"/>
        <v>#REF!</v>
      </c>
      <c r="DX85" s="8" t="s">
        <v>42</v>
      </c>
      <c r="DY85" s="4" t="e">
        <f>IF(DX85=#REF!,#REF!,0)</f>
        <v>#REF!</v>
      </c>
      <c r="DZ85" s="8" t="s">
        <v>43</v>
      </c>
      <c r="EA85" s="4" t="e">
        <f>IF(DZ85=#REF!,#REF!,0)</f>
        <v>#REF!</v>
      </c>
      <c r="EB85" s="8" t="s">
        <v>44</v>
      </c>
      <c r="EC85" s="4" t="e">
        <f>IF(EB85=#REF!,#REF!,0)</f>
        <v>#REF!</v>
      </c>
      <c r="ED85" s="8" t="s">
        <v>45</v>
      </c>
      <c r="EE85" s="4" t="e">
        <f>IF(ED85=#REF!,#REF!,0)</f>
        <v>#REF!</v>
      </c>
      <c r="EF85" s="8" t="s">
        <v>46</v>
      </c>
      <c r="EG85" s="4" t="e">
        <f>IF(EF85=#REF!,#REF!,0)</f>
        <v>#REF!</v>
      </c>
      <c r="EH85" s="19" t="e">
        <f>(DY85+EA85+EC85+EE85+EG85)*#REF!</f>
        <v>#REF!</v>
      </c>
      <c r="EI85" s="8" t="s">
        <v>130</v>
      </c>
      <c r="EJ85" s="4" t="e">
        <f>VLOOKUP(EI85,#REF!,2,FALSE)</f>
        <v>#REF!</v>
      </c>
      <c r="EK85" s="19" t="e">
        <f>EJ85*#REF!</f>
        <v>#REF!</v>
      </c>
      <c r="EL85" s="28" t="e">
        <f t="shared" si="31"/>
        <v>#REF!</v>
      </c>
      <c r="EM85" s="8" t="s">
        <v>48</v>
      </c>
      <c r="EN85" s="4" t="e">
        <f>IF(EM85=#REF!,#REF!,0)</f>
        <v>#REF!</v>
      </c>
      <c r="EP85" s="4" t="e">
        <f>IF(EO85=#REF!,#REF!,0)</f>
        <v>#REF!</v>
      </c>
      <c r="ER85" s="4" t="e">
        <f>IF(EQ85=#REF!,#REF!,0)</f>
        <v>#REF!</v>
      </c>
      <c r="ET85" s="4" t="e">
        <f>IF(ES85=#REF!,#REF!,0)</f>
        <v>#REF!</v>
      </c>
      <c r="EU85" s="19" t="e">
        <f>(EN85+EP85+ER85+ET85)*#REF!</f>
        <v>#REF!</v>
      </c>
      <c r="EW85" s="4" t="e">
        <f>IF(EV85=#REF!,#REF!,0)</f>
        <v>#REF!</v>
      </c>
      <c r="EX85" s="8" t="s">
        <v>133</v>
      </c>
      <c r="EY85" s="4" t="e">
        <f>IF(EX85=#REF!,#REF!,0)</f>
        <v>#REF!</v>
      </c>
      <c r="FA85" s="4" t="e">
        <f>IF(EZ85=#REF!,#REF!,0)</f>
        <v>#REF!</v>
      </c>
      <c r="FB85" s="19" t="e">
        <f>(EW85+EY85+FA85)*#REF!</f>
        <v>#REF!</v>
      </c>
      <c r="FC85" s="30" t="e">
        <f t="shared" si="32"/>
        <v>#REF!</v>
      </c>
      <c r="FD85" s="28" t="e">
        <f t="shared" si="33"/>
        <v>#REF!</v>
      </c>
      <c r="FE85" s="8" t="s">
        <v>51</v>
      </c>
      <c r="FF85" s="4" t="e">
        <f>IF(FE85=#REF!,#REF!,0)</f>
        <v>#REF!</v>
      </c>
      <c r="FG85" s="8" t="s">
        <v>134</v>
      </c>
      <c r="FH85" s="4" t="e">
        <f>IF(FG85=#REF!,#REF!,0)</f>
        <v>#REF!</v>
      </c>
      <c r="FI85" s="8" t="s">
        <v>135</v>
      </c>
      <c r="FJ85" s="4" t="e">
        <f>IF(FI85=#REF!,#REF!,0)</f>
        <v>#REF!</v>
      </c>
      <c r="FK85" s="8" t="s">
        <v>136</v>
      </c>
      <c r="FL85" s="4" t="e">
        <f>IF(FK85=#REF!,#REF!,0)</f>
        <v>#REF!</v>
      </c>
      <c r="FM85" s="8" t="s">
        <v>174</v>
      </c>
      <c r="FN85" s="4" t="e">
        <f>IF(FM85=#REF!,#REF!,0)</f>
        <v>#REF!</v>
      </c>
      <c r="FO85" s="8" t="s">
        <v>52</v>
      </c>
      <c r="FP85" s="4" t="e">
        <f>IF(FO85=#REF!,#REF!,0)</f>
        <v>#REF!</v>
      </c>
      <c r="FR85" s="4" t="e">
        <f>IF(FQ85=#REF!,#REF!,0)</f>
        <v>#REF!</v>
      </c>
      <c r="FS85" s="19" t="e">
        <f>(FF85+FH85+FJ85+FL85+FN85+FP85+FR85)*#REF!</f>
        <v>#REF!</v>
      </c>
      <c r="FU85" s="4" t="e">
        <f>IF(FT85=#REF!,#REF!,0)</f>
        <v>#REF!</v>
      </c>
      <c r="FV85" s="8" t="s">
        <v>137</v>
      </c>
      <c r="FW85" s="4" t="e">
        <f>IF(FV85=#REF!,#REF!,0)</f>
        <v>#REF!</v>
      </c>
      <c r="FY85" s="4" t="e">
        <f>IF(FX85=#REF!,#REF!,0)</f>
        <v>#REF!</v>
      </c>
      <c r="FZ85" s="8" t="s">
        <v>138</v>
      </c>
      <c r="GA85" s="4" t="e">
        <f>IF(FZ85=#REF!,#REF!,0)</f>
        <v>#REF!</v>
      </c>
      <c r="GC85" s="4" t="e">
        <f>IF(GB85=#REF!,#REF!,0)</f>
        <v>#REF!</v>
      </c>
      <c r="GD85" s="8" t="s">
        <v>139</v>
      </c>
      <c r="GE85" s="4" t="e">
        <f>IF(GD85=#REF!,#REF!,0)</f>
        <v>#REF!</v>
      </c>
      <c r="GG85" s="4" t="e">
        <f>IF(GF85=#REF!,#REF!,0)</f>
        <v>#REF!</v>
      </c>
      <c r="GI85" s="4" t="e">
        <f>IF(GH85=#REF!,#REF!,0)</f>
        <v>#REF!</v>
      </c>
      <c r="GK85" s="4" t="e">
        <f>IF(GJ85=#REF!,#REF!,0)</f>
        <v>#REF!</v>
      </c>
      <c r="GL85" s="8" t="s">
        <v>179</v>
      </c>
      <c r="GM85" s="4" t="e">
        <f>IF(GL85=#REF!,#REF!,0)</f>
        <v>#REF!</v>
      </c>
      <c r="GN85" s="19" t="e">
        <f>(FU85+FW85+FY85+GA85+GC85+GE85+GG85+GI85+GK85+GM85)*#REF!</f>
        <v>#REF!</v>
      </c>
      <c r="GO85" s="8" t="s">
        <v>55</v>
      </c>
      <c r="GP85" s="4" t="e">
        <f>IF(GO85=#REF!,#REF!,0)</f>
        <v>#REF!</v>
      </c>
      <c r="GR85" s="4" t="e">
        <f>IF(GQ85=#REF!,#REF!,0)</f>
        <v>#REF!</v>
      </c>
      <c r="GT85" s="4" t="e">
        <f>IF(GS85=#REF!,#REF!,0)</f>
        <v>#REF!</v>
      </c>
      <c r="GU85" s="8" t="s">
        <v>58</v>
      </c>
      <c r="GV85" s="4" t="e">
        <f>IF(GU85=#REF!,#REF!,0)</f>
        <v>#REF!</v>
      </c>
      <c r="GX85" s="4" t="e">
        <f>IF(GW85=#REF!,#REF!,0)</f>
        <v>#REF!</v>
      </c>
      <c r="GY85" s="18" t="e">
        <f>(GP85+GR85+GT85+GV85+GX85)*#REF!</f>
        <v>#REF!</v>
      </c>
      <c r="GZ85" s="8" t="s">
        <v>60</v>
      </c>
      <c r="HA85" s="4" t="e">
        <f>IF(GZ85=#REF!,#REF!,0)</f>
        <v>#REF!</v>
      </c>
      <c r="HC85" s="4" t="e">
        <f>IF(HB85=#REF!,#REF!,0)</f>
        <v>#REF!</v>
      </c>
      <c r="HE85" s="4" t="e">
        <f>IF(HD85=#REF!,#REF!,0)</f>
        <v>#REF!</v>
      </c>
      <c r="HF85" s="8" t="s">
        <v>63</v>
      </c>
      <c r="HG85" s="4" t="e">
        <f>IF(HF85=#REF!,#REF!,0)</f>
        <v>#REF!</v>
      </c>
      <c r="HI85" s="4" t="e">
        <f>IF(HH85=#REF!,#REF!,0)</f>
        <v>#REF!</v>
      </c>
      <c r="HJ85" s="8" t="s">
        <v>65</v>
      </c>
      <c r="HK85" s="4" t="e">
        <f>IF(HJ85=#REF!,#REF!,0)</f>
        <v>#REF!</v>
      </c>
      <c r="HL85" s="8" t="s">
        <v>66</v>
      </c>
      <c r="HM85" s="4" t="e">
        <f>IF(HL85=#REF!,#REF!,0)</f>
        <v>#REF!</v>
      </c>
      <c r="HN85" s="8" t="s">
        <v>67</v>
      </c>
      <c r="HO85" s="4" t="e">
        <f>IF(HN85=#REF!,#REF!,0)</f>
        <v>#REF!</v>
      </c>
      <c r="HP85" s="18" t="e">
        <f>(HA85+HC85+HE85+HG85+HI85+HK85+HM85+HO85)*#REF!</f>
        <v>#REF!</v>
      </c>
      <c r="HQ85" s="28" t="e">
        <f t="shared" si="34"/>
        <v>#REF!</v>
      </c>
      <c r="HR85" s="8" t="s">
        <v>140</v>
      </c>
      <c r="HS85" s="4" t="e">
        <f>VLOOKUP(HR85,#REF!,2,FALSE)</f>
        <v>#REF!</v>
      </c>
      <c r="HT85" s="19" t="e">
        <f>HS85*#REF!</f>
        <v>#REF!</v>
      </c>
      <c r="HU85" s="8" t="s">
        <v>141</v>
      </c>
      <c r="HV85" s="4" t="e">
        <f>IF(HU85=#REF!,#REF!,0)</f>
        <v>#REF!</v>
      </c>
      <c r="HW85" s="8" t="s">
        <v>69</v>
      </c>
      <c r="HX85" s="4" t="e">
        <f>IF(HW85=#REF!,#REF!,0)</f>
        <v>#REF!</v>
      </c>
      <c r="HY85" s="8" t="s">
        <v>70</v>
      </c>
      <c r="HZ85" s="4" t="e">
        <f>IF(HY85=#REF!,#REF!,0)</f>
        <v>#REF!</v>
      </c>
      <c r="IB85" s="4" t="e">
        <f>IF(IA85=#REF!,#REF!,0)</f>
        <v>#REF!</v>
      </c>
      <c r="ID85" s="4" t="e">
        <f>IF(IC85=#REF!,#REF!,0)</f>
        <v>#REF!</v>
      </c>
      <c r="IF85" s="4" t="e">
        <f>IF(IE85=#REF!,#REF!,0)</f>
        <v>#REF!</v>
      </c>
      <c r="IH85" s="4" t="e">
        <f>IF(IG85=#REF!,#REF!,0)</f>
        <v>#REF!</v>
      </c>
      <c r="IJ85" s="4" t="e">
        <f>IF(II85=#REF!,#REF!,0)</f>
        <v>#REF!</v>
      </c>
      <c r="IL85" s="4" t="e">
        <f>IF(IK85=#REF!,#REF!,0)</f>
        <v>#REF!</v>
      </c>
      <c r="IM85" s="19" t="e">
        <f>(HV85+HX85+HZ85+IB85+ID85+IF85+IH85+IJ85+IL85)*#REF!</f>
        <v>#REF!</v>
      </c>
      <c r="IN85" s="8" t="s">
        <v>7</v>
      </c>
      <c r="IO85" s="4" t="e">
        <f>IF(IN85=#REF!,#REF!,0)</f>
        <v>#REF!</v>
      </c>
      <c r="IP85" s="8" t="s">
        <v>77</v>
      </c>
      <c r="IQ85" s="4" t="e">
        <f>IF(IP85=#REF!,#REF!,0)</f>
        <v>#REF!</v>
      </c>
      <c r="IS85" s="4" t="e">
        <f>IF(IR85=#REF!,#REF!,0)</f>
        <v>#REF!</v>
      </c>
      <c r="IU85" s="4" t="e">
        <f>IF(IT85=#REF!,#REF!,0)</f>
        <v>#REF!</v>
      </c>
      <c r="IV85" s="19" t="e">
        <f>(IO85+IQ85+IS85+IU85)*#REF!</f>
        <v>#REF!</v>
      </c>
      <c r="IW85" s="8" t="s">
        <v>79</v>
      </c>
      <c r="IX85" s="4" t="e">
        <f>IF(IW85=#REF!,#REF!,0)</f>
        <v>#REF!</v>
      </c>
      <c r="IY85" s="8" t="s">
        <v>80</v>
      </c>
      <c r="IZ85" s="4" t="e">
        <f>IF(IY85=#REF!,#REF!,0)</f>
        <v>#REF!</v>
      </c>
      <c r="JA85" s="8" t="s">
        <v>9</v>
      </c>
      <c r="JB85" s="4" t="e">
        <f>IF(JA85=#REF!,#REF!,0)</f>
        <v>#REF!</v>
      </c>
      <c r="JC85" s="19" t="e">
        <f>(IX85+IZ85+JB85)*#REF!</f>
        <v>#REF!</v>
      </c>
      <c r="JD85" s="28" t="e">
        <f t="shared" si="35"/>
        <v>#REF!</v>
      </c>
      <c r="JE85" s="8" t="s">
        <v>188</v>
      </c>
      <c r="JF85" s="4" t="e">
        <f>VLOOKUP(JE85,#REF!,2,FALSE)</f>
        <v>#REF!</v>
      </c>
      <c r="JG85" s="19" t="e">
        <f>JF85*#REF!</f>
        <v>#REF!</v>
      </c>
      <c r="JH85" s="8" t="s">
        <v>82</v>
      </c>
      <c r="JI85" s="4" t="e">
        <f>IF(JH85=#REF!,#REF!,0)</f>
        <v>#REF!</v>
      </c>
      <c r="JJ85" s="8" t="s">
        <v>83</v>
      </c>
      <c r="JK85" s="4" t="e">
        <f>IF(JJ85=#REF!,#REF!,0)</f>
        <v>#REF!</v>
      </c>
      <c r="JL85" s="8" t="s">
        <v>84</v>
      </c>
      <c r="JM85" s="4" t="e">
        <f>IF(JL85=#REF!,#REF!,0)</f>
        <v>#REF!</v>
      </c>
      <c r="JN85" s="8" t="s">
        <v>85</v>
      </c>
      <c r="JO85" s="4" t="e">
        <f>IF(JN85=#REF!,#REF!,0)</f>
        <v>#REF!</v>
      </c>
      <c r="JP85" s="18" t="e">
        <f>(JI85+JK85+JM85+JO85)*#REF!</f>
        <v>#REF!</v>
      </c>
      <c r="JQ85" s="8" t="s">
        <v>86</v>
      </c>
      <c r="JR85" s="4" t="e">
        <f>IF(JQ85=#REF!,#REF!,0)</f>
        <v>#REF!</v>
      </c>
      <c r="JT85" s="4" t="e">
        <f>IF(JS85=#REF!,#REF!,0)</f>
        <v>#REF!</v>
      </c>
      <c r="JV85" s="4" t="e">
        <f>IF(JU85=#REF!,#REF!,0)</f>
        <v>#REF!</v>
      </c>
      <c r="JW85" s="20" t="e">
        <f>(JR85+JT85+JV85)*#REF!</f>
        <v>#REF!</v>
      </c>
      <c r="JX85" s="11" t="s">
        <v>145</v>
      </c>
      <c r="JY85" s="11" t="s">
        <v>144</v>
      </c>
      <c r="JZ85" s="11" t="s">
        <v>144</v>
      </c>
      <c r="KA85" s="11" t="s">
        <v>145</v>
      </c>
      <c r="KB85" s="11" t="s">
        <v>144</v>
      </c>
      <c r="KC85" s="11" t="s">
        <v>144</v>
      </c>
      <c r="KD85" s="11">
        <v>0</v>
      </c>
      <c r="KE85" s="11">
        <v>45</v>
      </c>
      <c r="KF85" s="11">
        <v>58</v>
      </c>
      <c r="KG85" s="11">
        <v>40</v>
      </c>
      <c r="KH85" s="11">
        <v>5</v>
      </c>
      <c r="KI85" s="11">
        <v>1000</v>
      </c>
      <c r="KJ85" s="11">
        <v>9520</v>
      </c>
      <c r="KK85" s="11">
        <v>1952</v>
      </c>
      <c r="KL85" s="11">
        <v>8373000.3200000003</v>
      </c>
      <c r="KM85" s="11">
        <v>5162061.32</v>
      </c>
      <c r="KN85" s="11">
        <v>3210939</v>
      </c>
      <c r="KO85" s="11">
        <v>4623185.4800000004</v>
      </c>
      <c r="KP85" s="11">
        <v>3060857.6</v>
      </c>
      <c r="KQ85" s="11">
        <v>1904.06</v>
      </c>
      <c r="KR85" s="11">
        <v>0</v>
      </c>
      <c r="KS85" s="11">
        <v>2</v>
      </c>
      <c r="KT85" s="11">
        <v>2</v>
      </c>
      <c r="KU85" s="11">
        <v>24</v>
      </c>
      <c r="KV85" s="11" t="s">
        <v>146</v>
      </c>
      <c r="KW85" s="11" t="s">
        <v>147</v>
      </c>
    </row>
    <row r="86" spans="1:309" x14ac:dyDescent="0.25">
      <c r="A86" s="39">
        <v>18</v>
      </c>
      <c r="B86" s="11" t="s">
        <v>300</v>
      </c>
      <c r="C86" s="39" t="s">
        <v>1766</v>
      </c>
      <c r="D86" s="39" t="s">
        <v>293</v>
      </c>
      <c r="E86" s="39" t="s">
        <v>294</v>
      </c>
      <c r="F86" s="39" t="s">
        <v>295</v>
      </c>
      <c r="G86" s="39" t="s">
        <v>296</v>
      </c>
      <c r="H86" s="39" t="s">
        <v>297</v>
      </c>
      <c r="I86" s="39" t="s">
        <v>298</v>
      </c>
      <c r="J86" s="39" t="s">
        <v>1763</v>
      </c>
      <c r="K86" s="39" t="s">
        <v>1700</v>
      </c>
      <c r="L86" s="41" t="e">
        <f t="shared" si="24"/>
        <v>#REF!</v>
      </c>
      <c r="M86" s="36" t="e">
        <f t="shared" si="25"/>
        <v>#REF!</v>
      </c>
      <c r="N86" s="33" t="e">
        <f t="shared" si="26"/>
        <v>#REF!</v>
      </c>
      <c r="O86" s="23" t="e">
        <f t="shared" si="27"/>
        <v>#REF!</v>
      </c>
      <c r="P86" s="8" t="s">
        <v>154</v>
      </c>
      <c r="Q86" s="14" t="e">
        <f>VLOOKUP(P86,#REF!,2,FALSE)</f>
        <v>#REF!</v>
      </c>
      <c r="R86" s="8" t="s">
        <v>154</v>
      </c>
      <c r="S86" s="14" t="e">
        <f>VLOOKUP(R86,#REF!,2,FALSE)</f>
        <v>#REF!</v>
      </c>
      <c r="T86" s="15" t="e">
        <f>(Q86+S86)*#REF!</f>
        <v>#REF!</v>
      </c>
      <c r="U86" s="8" t="s">
        <v>7</v>
      </c>
      <c r="V86" s="10" t="e">
        <f>IF(U86=#REF!,#REF!,0)</f>
        <v>#REF!</v>
      </c>
      <c r="W86" s="8" t="s">
        <v>8</v>
      </c>
      <c r="X86" s="10" t="e">
        <f>IF(W86=#REF!,#REF!,0)</f>
        <v>#REF!</v>
      </c>
      <c r="Z86" s="10" t="e">
        <f>IF(Y86=#REF!,#REF!,0)</f>
        <v>#REF!</v>
      </c>
      <c r="AA86" s="8" t="s">
        <v>7</v>
      </c>
      <c r="AB86" s="10" t="e">
        <f>IF(AA86=#REF!,#REF!,0)</f>
        <v>#REF!</v>
      </c>
      <c r="AD86" s="10" t="e">
        <f>IF(AC86=#REF!,#REF!,0)</f>
        <v>#REF!</v>
      </c>
      <c r="AF86" s="10" t="e">
        <f>IF(AE86=#REF!,#REF!,0)</f>
        <v>#REF!</v>
      </c>
      <c r="AG86" s="8" t="s">
        <v>7</v>
      </c>
      <c r="AH86" s="10" t="e">
        <f>IF(AG86=#REF!,#REF!,0)</f>
        <v>#REF!</v>
      </c>
      <c r="AI86" s="8" t="s">
        <v>8</v>
      </c>
      <c r="AJ86" s="10" t="e">
        <f>IF(AI86=#REF!,#REF!,0)</f>
        <v>#REF!</v>
      </c>
      <c r="AL86" s="10" t="e">
        <f>IF(AK86=#REF!,#REF!,0)</f>
        <v>#REF!</v>
      </c>
      <c r="AM86" s="17" t="e">
        <f>(V86+X86+Z86+AB86+AD86+AF86+AH86+AJ86+AL86)*#REF!</f>
        <v>#REF!</v>
      </c>
      <c r="AN86" s="27" t="e">
        <f t="shared" si="28"/>
        <v>#REF!</v>
      </c>
      <c r="AP86" s="4" t="e">
        <f>IF(AO86=#REF!,#REF!,0)</f>
        <v>#REF!</v>
      </c>
      <c r="AR86" s="4" t="e">
        <f>IF(AQ86=#REF!,#REF!,0)</f>
        <v>#REF!</v>
      </c>
      <c r="AS86" s="8" t="s">
        <v>12</v>
      </c>
      <c r="AT86" s="4" t="e">
        <f>IF(AS86=#REF!,#REF!,0)</f>
        <v>#REF!</v>
      </c>
      <c r="AU86" s="8" t="s">
        <v>13</v>
      </c>
      <c r="AV86" s="4" t="e">
        <f>IF(AU86=#REF!,#REF!,0)</f>
        <v>#REF!</v>
      </c>
      <c r="AW86" s="8" t="s">
        <v>14</v>
      </c>
      <c r="AX86" s="4" t="e">
        <f>IF(AW86=#REF!,#REF!,0)</f>
        <v>#REF!</v>
      </c>
      <c r="AZ86" s="4" t="e">
        <f>IF(AY86=#REF!,#REF!,0)</f>
        <v>#REF!</v>
      </c>
      <c r="BA86" s="20" t="e">
        <f>(AP86+AR86+AT86+AV86+AX86+AZ86)*#REF!</f>
        <v>#REF!</v>
      </c>
      <c r="BB86" s="8" t="s">
        <v>204</v>
      </c>
      <c r="BC86" s="4" t="e">
        <f>VLOOKUP(BB86,#REF!,2,FALSE)</f>
        <v>#REF!</v>
      </c>
      <c r="BD86" s="20" t="e">
        <f>BC86*#REF!</f>
        <v>#REF!</v>
      </c>
      <c r="BE86" s="8" t="s">
        <v>205</v>
      </c>
      <c r="BF86" s="4" t="e">
        <f>VLOOKUP(BE86,#REF!,2,0)</f>
        <v>#REF!</v>
      </c>
      <c r="BG86" s="20" t="e">
        <f>BF86*#REF!</f>
        <v>#REF!</v>
      </c>
      <c r="BH86" s="8" t="s">
        <v>299</v>
      </c>
      <c r="BI86" s="4" t="e">
        <f>VLOOKUP(BH86,#REF!,2,FALSE)</f>
        <v>#REF!</v>
      </c>
      <c r="BJ86" s="19" t="e">
        <f>BI86*#REF!</f>
        <v>#REF!</v>
      </c>
      <c r="BK86" s="8" t="s">
        <v>124</v>
      </c>
      <c r="BL86" s="4" t="e">
        <f>VLOOKUP(BK86,#REF!,2,FALSE)</f>
        <v>#REF!</v>
      </c>
      <c r="BM86" s="8" t="s">
        <v>158</v>
      </c>
      <c r="BN86" s="4" t="e">
        <f>VLOOKUP(BM86,#REF!,2,FALSE)</f>
        <v>#REF!</v>
      </c>
      <c r="BO86" s="20" t="e">
        <f>(BL86+BN86)*#REF!</f>
        <v>#REF!</v>
      </c>
      <c r="BP86" s="28" t="e">
        <f t="shared" si="29"/>
        <v>#REF!</v>
      </c>
      <c r="BR86" s="4" t="e">
        <f>IF(BQ86=#REF!,#REF!,0)</f>
        <v>#REF!</v>
      </c>
      <c r="BT86" s="4" t="e">
        <f>IF(BS86=#REF!,#REF!,0)</f>
        <v>#REF!</v>
      </c>
      <c r="BV86" s="4" t="e">
        <f>IF(BU86=#REF!,#REF!,0)</f>
        <v>#REF!</v>
      </c>
      <c r="BX86" s="4" t="e">
        <f>IF(BW86=#REF!,#REF!,0)</f>
        <v>#REF!</v>
      </c>
      <c r="BZ86" s="4" t="e">
        <f>IF(BY86=#REF!,#REF!,0)</f>
        <v>#REF!</v>
      </c>
      <c r="CB86" s="4" t="e">
        <f>IF(CA86=#REF!,#REF!,0)</f>
        <v>#REF!</v>
      </c>
      <c r="CD86" s="4" t="e">
        <f>IF(CC86=#REF!,#REF!,0)</f>
        <v>#REF!</v>
      </c>
      <c r="CF86" s="4" t="e">
        <f>IF(CE86=#REF!,#REF!,0)</f>
        <v>#REF!</v>
      </c>
      <c r="CG86" s="20" t="e">
        <f>(BR86+BT86+BV86+BX86+BZ86+CB86+CD86+CF86)*#REF!</f>
        <v>#REF!</v>
      </c>
      <c r="CH86" s="8" t="s">
        <v>27</v>
      </c>
      <c r="CI86" s="4" t="e">
        <f>IF(CH86=#REF!,#REF!,0)</f>
        <v>#REF!</v>
      </c>
      <c r="CK86" s="4" t="e">
        <f>IF(CJ86=#REF!,#REF!,0)</f>
        <v>#REF!</v>
      </c>
      <c r="CL86" s="8" t="s">
        <v>29</v>
      </c>
      <c r="CM86" s="4" t="e">
        <f>IF(CL86=#REF!,#REF!,0)</f>
        <v>#REF!</v>
      </c>
      <c r="CN86" s="20" t="e">
        <f>(CI86+CK86+CM86)*#REF!</f>
        <v>#REF!</v>
      </c>
      <c r="CO86" s="8" t="s">
        <v>171</v>
      </c>
      <c r="CP86" s="4" t="e">
        <f>VLOOKUP(CO86,#REF!,2,FALSE)</f>
        <v>#REF!</v>
      </c>
      <c r="CQ86" s="20" t="e">
        <f>CP86*#REF!</f>
        <v>#REF!</v>
      </c>
      <c r="CR86" s="8" t="s">
        <v>127</v>
      </c>
      <c r="CS86" s="4" t="e">
        <f>VLOOKUP(CR86,#REF!,2,FALSE)</f>
        <v>#REF!</v>
      </c>
      <c r="CU86" s="4" t="e">
        <f>IF(CT86=#REF!,#REF!,0)</f>
        <v>#REF!</v>
      </c>
      <c r="CW86" s="4" t="e">
        <f>IF(CV86=#REF!,#REF!,0)</f>
        <v>#REF!</v>
      </c>
      <c r="CY86" s="4" t="e">
        <f>IF(CX86=#REF!,#REF!,0)</f>
        <v>#REF!</v>
      </c>
      <c r="DA86" s="4" t="e">
        <f>IF(CZ86=#REF!,#REF!,0)</f>
        <v>#REF!</v>
      </c>
      <c r="DB86" s="20" t="e">
        <f>(CS86+CU86+CW86+CY86+DA86)*#REF!</f>
        <v>#REF!</v>
      </c>
      <c r="DC86" s="8" t="s">
        <v>35</v>
      </c>
      <c r="DD86" s="4" t="e">
        <f>IF(DC86=#REF!,#REF!,0)</f>
        <v>#REF!</v>
      </c>
      <c r="DE86" s="8" t="s">
        <v>36</v>
      </c>
      <c r="DF86" s="4" t="e">
        <f>IF(DE86=#REF!,#REF!,0)</f>
        <v>#REF!</v>
      </c>
      <c r="DG86" s="8" t="s">
        <v>37</v>
      </c>
      <c r="DH86" s="4" t="e">
        <f>IF(DG86=#REF!,#REF!,0)</f>
        <v>#REF!</v>
      </c>
      <c r="DI86" s="19" t="e">
        <f>(DD86+DF86+DH86)*#REF!</f>
        <v>#REF!</v>
      </c>
      <c r="DJ86" s="8" t="s">
        <v>38</v>
      </c>
      <c r="DK86" s="4" t="e">
        <f>IF(DJ86=#REF!,#REF!,0)</f>
        <v>#REF!</v>
      </c>
      <c r="DL86" s="8" t="s">
        <v>39</v>
      </c>
      <c r="DM86" s="4" t="e">
        <f>IF(DL86=#REF!,#REF!,0)</f>
        <v>#REF!</v>
      </c>
      <c r="DN86" s="8" t="s">
        <v>40</v>
      </c>
      <c r="DO86" s="4" t="e">
        <f>IF(DN86=#REF!,#REF!,0)</f>
        <v>#REF!</v>
      </c>
      <c r="DQ86" s="4" t="e">
        <f>IF(DP86=#REF!,#REF!,0)</f>
        <v>#REF!</v>
      </c>
      <c r="DS86" s="4" t="e">
        <f>IF(DR86=#REF!,#REF!,0)</f>
        <v>#REF!</v>
      </c>
      <c r="DU86" s="4" t="e">
        <f>IF(DT86=#REF!,#REF!,0)</f>
        <v>#REF!</v>
      </c>
      <c r="DV86" s="19" t="e">
        <f>(DK86+DM86+DO86+DQ86+DS86+DU86)*#REF!</f>
        <v>#REF!</v>
      </c>
      <c r="DW86" s="28" t="e">
        <f t="shared" si="30"/>
        <v>#REF!</v>
      </c>
      <c r="DX86" s="8" t="s">
        <v>42</v>
      </c>
      <c r="DY86" s="4" t="e">
        <f>IF(DX86=#REF!,#REF!,0)</f>
        <v>#REF!</v>
      </c>
      <c r="DZ86" s="8" t="s">
        <v>43</v>
      </c>
      <c r="EA86" s="4" t="e">
        <f>IF(DZ86=#REF!,#REF!,0)</f>
        <v>#REF!</v>
      </c>
      <c r="EB86" s="8" t="s">
        <v>44</v>
      </c>
      <c r="EC86" s="4" t="e">
        <f>IF(EB86=#REF!,#REF!,0)</f>
        <v>#REF!</v>
      </c>
      <c r="ED86" s="8" t="s">
        <v>45</v>
      </c>
      <c r="EE86" s="4" t="e">
        <f>IF(ED86=#REF!,#REF!,0)</f>
        <v>#REF!</v>
      </c>
      <c r="EG86" s="4" t="e">
        <f>IF(EF86=#REF!,#REF!,0)</f>
        <v>#REF!</v>
      </c>
      <c r="EH86" s="19" t="e">
        <f>(DY86+EA86+EC86+EE86+EG86)*#REF!</f>
        <v>#REF!</v>
      </c>
      <c r="EI86" s="8" t="s">
        <v>130</v>
      </c>
      <c r="EJ86" s="4" t="e">
        <f>VLOOKUP(EI86,#REF!,2,FALSE)</f>
        <v>#REF!</v>
      </c>
      <c r="EK86" s="19" t="e">
        <f>EJ86*#REF!</f>
        <v>#REF!</v>
      </c>
      <c r="EL86" s="28" t="e">
        <f t="shared" si="31"/>
        <v>#REF!</v>
      </c>
      <c r="EM86" s="8" t="s">
        <v>48</v>
      </c>
      <c r="EN86" s="4" t="e">
        <f>IF(EM86=#REF!,#REF!,0)</f>
        <v>#REF!</v>
      </c>
      <c r="EP86" s="4" t="e">
        <f>IF(EO86=#REF!,#REF!,0)</f>
        <v>#REF!</v>
      </c>
      <c r="ER86" s="4" t="e">
        <f>IF(EQ86=#REF!,#REF!,0)</f>
        <v>#REF!</v>
      </c>
      <c r="ES86" s="8" t="s">
        <v>132</v>
      </c>
      <c r="ET86" s="4" t="e">
        <f>IF(ES86=#REF!,#REF!,0)</f>
        <v>#REF!</v>
      </c>
      <c r="EU86" s="19" t="e">
        <f>(EN86+EP86+ER86+ET86)*#REF!</f>
        <v>#REF!</v>
      </c>
      <c r="EW86" s="4" t="e">
        <f>IF(EV86=#REF!,#REF!,0)</f>
        <v>#REF!</v>
      </c>
      <c r="EX86" s="8" t="s">
        <v>133</v>
      </c>
      <c r="EY86" s="4" t="e">
        <f>IF(EX86=#REF!,#REF!,0)</f>
        <v>#REF!</v>
      </c>
      <c r="EZ86" s="8" t="s">
        <v>50</v>
      </c>
      <c r="FA86" s="4" t="e">
        <f>IF(EZ86=#REF!,#REF!,0)</f>
        <v>#REF!</v>
      </c>
      <c r="FB86" s="19" t="e">
        <f>(EW86+EY86+FA86)*#REF!</f>
        <v>#REF!</v>
      </c>
      <c r="FC86" s="30" t="e">
        <f t="shared" si="32"/>
        <v>#REF!</v>
      </c>
      <c r="FD86" s="28" t="e">
        <f t="shared" si="33"/>
        <v>#REF!</v>
      </c>
      <c r="FE86" s="8" t="s">
        <v>51</v>
      </c>
      <c r="FF86" s="4" t="e">
        <f>IF(FE86=#REF!,#REF!,0)</f>
        <v>#REF!</v>
      </c>
      <c r="FG86" s="8" t="s">
        <v>134</v>
      </c>
      <c r="FH86" s="4" t="e">
        <f>IF(FG86=#REF!,#REF!,0)</f>
        <v>#REF!</v>
      </c>
      <c r="FI86" s="8" t="s">
        <v>135</v>
      </c>
      <c r="FJ86" s="4" t="e">
        <f>IF(FI86=#REF!,#REF!,0)</f>
        <v>#REF!</v>
      </c>
      <c r="FK86" s="8" t="s">
        <v>136</v>
      </c>
      <c r="FL86" s="4" t="e">
        <f>IF(FK86=#REF!,#REF!,0)</f>
        <v>#REF!</v>
      </c>
      <c r="FM86" s="8" t="s">
        <v>174</v>
      </c>
      <c r="FN86" s="4" t="e">
        <f>IF(FM86=#REF!,#REF!,0)</f>
        <v>#REF!</v>
      </c>
      <c r="FO86" s="8" t="s">
        <v>52</v>
      </c>
      <c r="FP86" s="4" t="e">
        <f>IF(FO86=#REF!,#REF!,0)</f>
        <v>#REF!</v>
      </c>
      <c r="FQ86" s="8" t="s">
        <v>53</v>
      </c>
      <c r="FR86" s="4" t="e">
        <f>IF(FQ86=#REF!,#REF!,0)</f>
        <v>#REF!</v>
      </c>
      <c r="FS86" s="19" t="e">
        <f>(FF86+FH86+FJ86+FL86+FN86+FP86+FR86)*#REF!</f>
        <v>#REF!</v>
      </c>
      <c r="FU86" s="4" t="e">
        <f>IF(FT86=#REF!,#REF!,0)</f>
        <v>#REF!</v>
      </c>
      <c r="FW86" s="4" t="e">
        <f>IF(FV86=#REF!,#REF!,0)</f>
        <v>#REF!</v>
      </c>
      <c r="FY86" s="4" t="e">
        <f>IF(FX86=#REF!,#REF!,0)</f>
        <v>#REF!</v>
      </c>
      <c r="GA86" s="4" t="e">
        <f>IF(FZ86=#REF!,#REF!,0)</f>
        <v>#REF!</v>
      </c>
      <c r="GC86" s="4" t="e">
        <f>IF(GB86=#REF!,#REF!,0)</f>
        <v>#REF!</v>
      </c>
      <c r="GE86" s="4" t="e">
        <f>IF(GD86=#REF!,#REF!,0)</f>
        <v>#REF!</v>
      </c>
      <c r="GG86" s="4" t="e">
        <f>IF(GF86=#REF!,#REF!,0)</f>
        <v>#REF!</v>
      </c>
      <c r="GI86" s="4" t="e">
        <f>IF(GH86=#REF!,#REF!,0)</f>
        <v>#REF!</v>
      </c>
      <c r="GK86" s="4" t="e">
        <f>IF(GJ86=#REF!,#REF!,0)</f>
        <v>#REF!</v>
      </c>
      <c r="GM86" s="4" t="e">
        <f>IF(GL86=#REF!,#REF!,0)</f>
        <v>#REF!</v>
      </c>
      <c r="GN86" s="19" t="e">
        <f>(FU86+FW86+FY86+GA86+GC86+GE86+GG86+GI86+GK86+GM86)*#REF!</f>
        <v>#REF!</v>
      </c>
      <c r="GP86" s="4" t="e">
        <f>IF(GO86=#REF!,#REF!,0)</f>
        <v>#REF!</v>
      </c>
      <c r="GR86" s="4" t="e">
        <f>IF(GQ86=#REF!,#REF!,0)</f>
        <v>#REF!</v>
      </c>
      <c r="GT86" s="4" t="e">
        <f>IF(GS86=#REF!,#REF!,0)</f>
        <v>#REF!</v>
      </c>
      <c r="GV86" s="4" t="e">
        <f>IF(GU86=#REF!,#REF!,0)</f>
        <v>#REF!</v>
      </c>
      <c r="GX86" s="4" t="e">
        <f>IF(GW86=#REF!,#REF!,0)</f>
        <v>#REF!</v>
      </c>
      <c r="GY86" s="18" t="e">
        <f>(GP86+GR86+GT86+GV86+GX86)*#REF!</f>
        <v>#REF!</v>
      </c>
      <c r="GZ86" s="8" t="s">
        <v>60</v>
      </c>
      <c r="HA86" s="4" t="e">
        <f>IF(GZ86=#REF!,#REF!,0)</f>
        <v>#REF!</v>
      </c>
      <c r="HB86" s="8" t="s">
        <v>61</v>
      </c>
      <c r="HC86" s="4" t="e">
        <f>IF(HB86=#REF!,#REF!,0)</f>
        <v>#REF!</v>
      </c>
      <c r="HE86" s="4" t="e">
        <f>IF(HD86=#REF!,#REF!,0)</f>
        <v>#REF!</v>
      </c>
      <c r="HF86" s="8" t="s">
        <v>63</v>
      </c>
      <c r="HG86" s="4" t="e">
        <f>IF(HF86=#REF!,#REF!,0)</f>
        <v>#REF!</v>
      </c>
      <c r="HH86" s="8" t="s">
        <v>64</v>
      </c>
      <c r="HI86" s="4" t="e">
        <f>IF(HH86=#REF!,#REF!,0)</f>
        <v>#REF!</v>
      </c>
      <c r="HJ86" s="8" t="s">
        <v>65</v>
      </c>
      <c r="HK86" s="4" t="e">
        <f>IF(HJ86=#REF!,#REF!,0)</f>
        <v>#REF!</v>
      </c>
      <c r="HL86" s="8" t="s">
        <v>66</v>
      </c>
      <c r="HM86" s="4" t="e">
        <f>IF(HL86=#REF!,#REF!,0)</f>
        <v>#REF!</v>
      </c>
      <c r="HN86" s="8" t="s">
        <v>67</v>
      </c>
      <c r="HO86" s="4" t="e">
        <f>IF(HN86=#REF!,#REF!,0)</f>
        <v>#REF!</v>
      </c>
      <c r="HP86" s="18" t="e">
        <f>(HA86+HC86+HE86+HG86+HI86+HK86+HM86+HO86)*#REF!</f>
        <v>#REF!</v>
      </c>
      <c r="HQ86" s="28" t="e">
        <f t="shared" si="34"/>
        <v>#REF!</v>
      </c>
      <c r="HR86" s="8" t="s">
        <v>207</v>
      </c>
      <c r="HS86" s="4" t="e">
        <f>VLOOKUP(HR86,#REF!,2,FALSE)</f>
        <v>#REF!</v>
      </c>
      <c r="HT86" s="19" t="e">
        <f>HS86*#REF!</f>
        <v>#REF!</v>
      </c>
      <c r="HU86" s="8" t="s">
        <v>141</v>
      </c>
      <c r="HV86" s="4" t="e">
        <f>IF(HU86=#REF!,#REF!,0)</f>
        <v>#REF!</v>
      </c>
      <c r="HW86" s="8" t="s">
        <v>69</v>
      </c>
      <c r="HX86" s="4" t="e">
        <f>IF(HW86=#REF!,#REF!,0)</f>
        <v>#REF!</v>
      </c>
      <c r="HY86" s="8" t="s">
        <v>70</v>
      </c>
      <c r="HZ86" s="4" t="e">
        <f>IF(HY86=#REF!,#REF!,0)</f>
        <v>#REF!</v>
      </c>
      <c r="IA86" s="8" t="s">
        <v>71</v>
      </c>
      <c r="IB86" s="4" t="e">
        <f>IF(IA86=#REF!,#REF!,0)</f>
        <v>#REF!</v>
      </c>
      <c r="IC86" s="8" t="s">
        <v>72</v>
      </c>
      <c r="ID86" s="4" t="e">
        <f>IF(IC86=#REF!,#REF!,0)</f>
        <v>#REF!</v>
      </c>
      <c r="IF86" s="4" t="e">
        <f>IF(IE86=#REF!,#REF!,0)</f>
        <v>#REF!</v>
      </c>
      <c r="IH86" s="4" t="e">
        <f>IF(IG86=#REF!,#REF!,0)</f>
        <v>#REF!</v>
      </c>
      <c r="IJ86" s="4" t="e">
        <f>IF(II86=#REF!,#REF!,0)</f>
        <v>#REF!</v>
      </c>
      <c r="IL86" s="4" t="e">
        <f>IF(IK86=#REF!,#REF!,0)</f>
        <v>#REF!</v>
      </c>
      <c r="IM86" s="19" t="e">
        <f>(HV86+HX86+HZ86+IB86+ID86+IF86+IH86+IJ86+IL86)*#REF!</f>
        <v>#REF!</v>
      </c>
      <c r="IN86" s="8" t="s">
        <v>7</v>
      </c>
      <c r="IO86" s="4" t="e">
        <f>IF(IN86=#REF!,#REF!,0)</f>
        <v>#REF!</v>
      </c>
      <c r="IP86" s="8" t="s">
        <v>77</v>
      </c>
      <c r="IQ86" s="4" t="e">
        <f>IF(IP86=#REF!,#REF!,0)</f>
        <v>#REF!</v>
      </c>
      <c r="IR86" s="8" t="s">
        <v>78</v>
      </c>
      <c r="IS86" s="4" t="e">
        <f>IF(IR86=#REF!,#REF!,0)</f>
        <v>#REF!</v>
      </c>
      <c r="IT86" s="8" t="s">
        <v>9</v>
      </c>
      <c r="IU86" s="4" t="e">
        <f>IF(IT86=#REF!,#REF!,0)</f>
        <v>#REF!</v>
      </c>
      <c r="IV86" s="19" t="e">
        <f>(IO86+IQ86+IS86+IU86)*#REF!</f>
        <v>#REF!</v>
      </c>
      <c r="IW86" s="8" t="s">
        <v>79</v>
      </c>
      <c r="IX86" s="4" t="e">
        <f>IF(IW86=#REF!,#REF!,0)</f>
        <v>#REF!</v>
      </c>
      <c r="IY86" s="8" t="s">
        <v>80</v>
      </c>
      <c r="IZ86" s="4" t="e">
        <f>IF(IY86=#REF!,#REF!,0)</f>
        <v>#REF!</v>
      </c>
      <c r="JA86" s="8" t="s">
        <v>9</v>
      </c>
      <c r="JB86" s="4" t="e">
        <f>IF(JA86=#REF!,#REF!,0)</f>
        <v>#REF!</v>
      </c>
      <c r="JC86" s="19" t="e">
        <f>(IX86+IZ86+JB86)*#REF!</f>
        <v>#REF!</v>
      </c>
      <c r="JD86" s="28" t="e">
        <f t="shared" si="35"/>
        <v>#REF!</v>
      </c>
      <c r="JE86" s="8" t="s">
        <v>188</v>
      </c>
      <c r="JF86" s="4" t="e">
        <f>VLOOKUP(JE86,#REF!,2,FALSE)</f>
        <v>#REF!</v>
      </c>
      <c r="JG86" s="19" t="e">
        <f>JF86*#REF!</f>
        <v>#REF!</v>
      </c>
      <c r="JH86" s="8" t="s">
        <v>82</v>
      </c>
      <c r="JI86" s="4" t="e">
        <f>IF(JH86=#REF!,#REF!,0)</f>
        <v>#REF!</v>
      </c>
      <c r="JJ86" s="8" t="s">
        <v>83</v>
      </c>
      <c r="JK86" s="4" t="e">
        <f>IF(JJ86=#REF!,#REF!,0)</f>
        <v>#REF!</v>
      </c>
      <c r="JL86" s="8" t="s">
        <v>84</v>
      </c>
      <c r="JM86" s="4" t="e">
        <f>IF(JL86=#REF!,#REF!,0)</f>
        <v>#REF!</v>
      </c>
      <c r="JN86" s="8" t="s">
        <v>85</v>
      </c>
      <c r="JO86" s="4" t="e">
        <f>IF(JN86=#REF!,#REF!,0)</f>
        <v>#REF!</v>
      </c>
      <c r="JP86" s="18" t="e">
        <f>(JI86+JK86+JM86+JO86)*#REF!</f>
        <v>#REF!</v>
      </c>
      <c r="JQ86" s="8" t="s">
        <v>86</v>
      </c>
      <c r="JR86" s="4" t="e">
        <f>IF(JQ86=#REF!,#REF!,0)</f>
        <v>#REF!</v>
      </c>
      <c r="JS86" s="8" t="s">
        <v>87</v>
      </c>
      <c r="JT86" s="4" t="e">
        <f>IF(JS86=#REF!,#REF!,0)</f>
        <v>#REF!</v>
      </c>
      <c r="JV86" s="4" t="e">
        <f>IF(JU86=#REF!,#REF!,0)</f>
        <v>#REF!</v>
      </c>
      <c r="JW86" s="20" t="e">
        <f>(JR86+JT86+JV86)*#REF!</f>
        <v>#REF!</v>
      </c>
      <c r="JX86" s="11" t="s">
        <v>144</v>
      </c>
      <c r="JY86" s="11" t="s">
        <v>144</v>
      </c>
      <c r="JZ86" s="11" t="s">
        <v>144</v>
      </c>
      <c r="KA86" s="11" t="s">
        <v>145</v>
      </c>
      <c r="KB86" s="11" t="s">
        <v>145</v>
      </c>
      <c r="KC86" s="11" t="s">
        <v>144</v>
      </c>
      <c r="KD86" s="11">
        <v>0</v>
      </c>
      <c r="KE86" s="11">
        <v>63</v>
      </c>
      <c r="KF86" s="11">
        <v>108</v>
      </c>
      <c r="KG86" s="11">
        <v>60</v>
      </c>
      <c r="KH86" s="11">
        <v>3</v>
      </c>
      <c r="KI86" s="11">
        <v>1.5629999999999999</v>
      </c>
      <c r="KJ86" s="11">
        <v>49.883000000000003</v>
      </c>
      <c r="KK86" s="11">
        <v>6.5510000000000002</v>
      </c>
      <c r="KL86" s="11">
        <v>5008431.3600000003</v>
      </c>
      <c r="KM86" s="11">
        <v>3824271.74</v>
      </c>
      <c r="KN86" s="11">
        <v>1184159.6200000001</v>
      </c>
      <c r="KO86" s="11">
        <v>3352797.64</v>
      </c>
      <c r="KP86" s="11">
        <v>0</v>
      </c>
      <c r="KQ86" s="11">
        <v>1655633.72</v>
      </c>
      <c r="KR86" s="11">
        <v>0</v>
      </c>
      <c r="KS86" s="11">
        <v>60</v>
      </c>
      <c r="KT86" s="11">
        <v>3</v>
      </c>
      <c r="KU86" s="11">
        <v>57</v>
      </c>
      <c r="KV86" s="11" t="s">
        <v>146</v>
      </c>
      <c r="KW86" s="11" t="s">
        <v>147</v>
      </c>
    </row>
    <row r="87" spans="1:309" x14ac:dyDescent="0.25">
      <c r="A87" s="39">
        <v>70</v>
      </c>
      <c r="B87" s="11" t="s">
        <v>588</v>
      </c>
      <c r="C87" s="39" t="s">
        <v>1766</v>
      </c>
      <c r="D87" s="39" t="s">
        <v>293</v>
      </c>
      <c r="E87" s="39" t="s">
        <v>294</v>
      </c>
      <c r="F87" s="39" t="s">
        <v>295</v>
      </c>
      <c r="G87" s="39" t="s">
        <v>296</v>
      </c>
      <c r="H87" s="39" t="s">
        <v>297</v>
      </c>
      <c r="I87" s="39" t="s">
        <v>298</v>
      </c>
      <c r="J87" s="39" t="s">
        <v>1763</v>
      </c>
      <c r="K87" s="39" t="s">
        <v>1700</v>
      </c>
      <c r="L87" s="41" t="e">
        <f t="shared" si="24"/>
        <v>#REF!</v>
      </c>
      <c r="M87" s="36" t="e">
        <f t="shared" si="25"/>
        <v>#REF!</v>
      </c>
      <c r="N87" s="33" t="e">
        <f t="shared" si="26"/>
        <v>#REF!</v>
      </c>
      <c r="O87" s="23" t="e">
        <f t="shared" si="27"/>
        <v>#REF!</v>
      </c>
      <c r="P87" s="8" t="s">
        <v>154</v>
      </c>
      <c r="Q87" s="14" t="e">
        <f>VLOOKUP(P87,#REF!,2,FALSE)</f>
        <v>#REF!</v>
      </c>
      <c r="R87" s="8" t="s">
        <v>154</v>
      </c>
      <c r="S87" s="14" t="e">
        <f>VLOOKUP(R87,#REF!,2,FALSE)</f>
        <v>#REF!</v>
      </c>
      <c r="T87" s="15" t="e">
        <f>(Q87+S87)*#REF!</f>
        <v>#REF!</v>
      </c>
      <c r="U87" s="8" t="s">
        <v>7</v>
      </c>
      <c r="V87" s="10" t="e">
        <f>IF(U87=#REF!,#REF!,0)</f>
        <v>#REF!</v>
      </c>
      <c r="W87" s="8" t="s">
        <v>8</v>
      </c>
      <c r="X87" s="10" t="e">
        <f>IF(W87=#REF!,#REF!,0)</f>
        <v>#REF!</v>
      </c>
      <c r="Z87" s="10" t="e">
        <f>IF(Y87=#REF!,#REF!,0)</f>
        <v>#REF!</v>
      </c>
      <c r="AA87" s="8" t="s">
        <v>7</v>
      </c>
      <c r="AB87" s="10" t="e">
        <f>IF(AA87=#REF!,#REF!,0)</f>
        <v>#REF!</v>
      </c>
      <c r="AD87" s="10" t="e">
        <f>IF(AC87=#REF!,#REF!,0)</f>
        <v>#REF!</v>
      </c>
      <c r="AF87" s="10" t="e">
        <f>IF(AE87=#REF!,#REF!,0)</f>
        <v>#REF!</v>
      </c>
      <c r="AG87" s="8" t="s">
        <v>7</v>
      </c>
      <c r="AH87" s="10" t="e">
        <f>IF(AG87=#REF!,#REF!,0)</f>
        <v>#REF!</v>
      </c>
      <c r="AI87" s="8" t="s">
        <v>8</v>
      </c>
      <c r="AJ87" s="10" t="e">
        <f>IF(AI87=#REF!,#REF!,0)</f>
        <v>#REF!</v>
      </c>
      <c r="AL87" s="10" t="e">
        <f>IF(AK87=#REF!,#REF!,0)</f>
        <v>#REF!</v>
      </c>
      <c r="AM87" s="17" t="e">
        <f>(V87+X87+Z87+AB87+AD87+AF87+AH87+AJ87+AL87)*#REF!</f>
        <v>#REF!</v>
      </c>
      <c r="AN87" s="27" t="e">
        <f t="shared" si="28"/>
        <v>#REF!</v>
      </c>
      <c r="AP87" s="4" t="e">
        <f>IF(AO87=#REF!,#REF!,0)</f>
        <v>#REF!</v>
      </c>
      <c r="AR87" s="4" t="e">
        <f>IF(AQ87=#REF!,#REF!,0)</f>
        <v>#REF!</v>
      </c>
      <c r="AS87" s="8" t="s">
        <v>12</v>
      </c>
      <c r="AT87" s="4" t="e">
        <f>IF(AS87=#REF!,#REF!,0)</f>
        <v>#REF!</v>
      </c>
      <c r="AU87" s="8" t="s">
        <v>13</v>
      </c>
      <c r="AV87" s="4" t="e">
        <f>IF(AU87=#REF!,#REF!,0)</f>
        <v>#REF!</v>
      </c>
      <c r="AW87" s="8" t="s">
        <v>14</v>
      </c>
      <c r="AX87" s="4" t="e">
        <f>IF(AW87=#REF!,#REF!,0)</f>
        <v>#REF!</v>
      </c>
      <c r="AY87" s="8" t="s">
        <v>15</v>
      </c>
      <c r="AZ87" s="4" t="e">
        <f>IF(AY87=#REF!,#REF!,0)</f>
        <v>#REF!</v>
      </c>
      <c r="BA87" s="20" t="e">
        <f>(AP87+AR87+AT87+AV87+AX87+AZ87)*#REF!</f>
        <v>#REF!</v>
      </c>
      <c r="BB87" s="8" t="s">
        <v>204</v>
      </c>
      <c r="BC87" s="4" t="e">
        <f>VLOOKUP(BB87,#REF!,2,FALSE)</f>
        <v>#REF!</v>
      </c>
      <c r="BD87" s="20" t="e">
        <f>BC87*#REF!</f>
        <v>#REF!</v>
      </c>
      <c r="BE87" s="8" t="s">
        <v>205</v>
      </c>
      <c r="BF87" s="4" t="e">
        <f>VLOOKUP(BE87,#REF!,2,0)</f>
        <v>#REF!</v>
      </c>
      <c r="BG87" s="20" t="e">
        <f>BF87*#REF!</f>
        <v>#REF!</v>
      </c>
      <c r="BH87" s="8" t="s">
        <v>156</v>
      </c>
      <c r="BI87" s="4" t="e">
        <f>VLOOKUP(BH87,#REF!,2,FALSE)</f>
        <v>#REF!</v>
      </c>
      <c r="BJ87" s="19" t="e">
        <f>BI87*#REF!</f>
        <v>#REF!</v>
      </c>
      <c r="BK87" s="8" t="s">
        <v>124</v>
      </c>
      <c r="BL87" s="4" t="e">
        <f>VLOOKUP(BK87,#REF!,2,FALSE)</f>
        <v>#REF!</v>
      </c>
      <c r="BM87" s="8" t="s">
        <v>158</v>
      </c>
      <c r="BN87" s="4" t="e">
        <f>VLOOKUP(BM87,#REF!,2,FALSE)</f>
        <v>#REF!</v>
      </c>
      <c r="BO87" s="20" t="e">
        <f>(BL87+BN87)*#REF!</f>
        <v>#REF!</v>
      </c>
      <c r="BP87" s="28" t="e">
        <f t="shared" si="29"/>
        <v>#REF!</v>
      </c>
      <c r="BR87" s="4" t="e">
        <f>IF(BQ87=#REF!,#REF!,0)</f>
        <v>#REF!</v>
      </c>
      <c r="BT87" s="4" t="e">
        <f>IF(BS87=#REF!,#REF!,0)</f>
        <v>#REF!</v>
      </c>
      <c r="BV87" s="4" t="e">
        <f>IF(BU87=#REF!,#REF!,0)</f>
        <v>#REF!</v>
      </c>
      <c r="BX87" s="4" t="e">
        <f>IF(BW87=#REF!,#REF!,0)</f>
        <v>#REF!</v>
      </c>
      <c r="BZ87" s="4" t="e">
        <f>IF(BY87=#REF!,#REF!,0)</f>
        <v>#REF!</v>
      </c>
      <c r="CB87" s="4" t="e">
        <f>IF(CA87=#REF!,#REF!,0)</f>
        <v>#REF!</v>
      </c>
      <c r="CD87" s="4" t="e">
        <f>IF(CC87=#REF!,#REF!,0)</f>
        <v>#REF!</v>
      </c>
      <c r="CF87" s="4" t="e">
        <f>IF(CE87=#REF!,#REF!,0)</f>
        <v>#REF!</v>
      </c>
      <c r="CG87" s="20" t="e">
        <f>(BR87+BT87+BV87+BX87+BZ87+CB87+CD87+CF87)*#REF!</f>
        <v>#REF!</v>
      </c>
      <c r="CH87" s="8" t="s">
        <v>27</v>
      </c>
      <c r="CI87" s="4" t="e">
        <f>IF(CH87=#REF!,#REF!,0)</f>
        <v>#REF!</v>
      </c>
      <c r="CK87" s="4" t="e">
        <f>IF(CJ87=#REF!,#REF!,0)</f>
        <v>#REF!</v>
      </c>
      <c r="CL87" s="8" t="s">
        <v>29</v>
      </c>
      <c r="CM87" s="4" t="e">
        <f>IF(CL87=#REF!,#REF!,0)</f>
        <v>#REF!</v>
      </c>
      <c r="CN87" s="20" t="e">
        <f>(CI87+CK87+CM87)*#REF!</f>
        <v>#REF!</v>
      </c>
      <c r="CO87" s="8" t="s">
        <v>171</v>
      </c>
      <c r="CP87" s="4" t="e">
        <f>VLOOKUP(CO87,#REF!,2,FALSE)</f>
        <v>#REF!</v>
      </c>
      <c r="CQ87" s="20" t="e">
        <f>CP87*#REF!</f>
        <v>#REF!</v>
      </c>
      <c r="CR87" s="8" t="s">
        <v>127</v>
      </c>
      <c r="CS87" s="4" t="e">
        <f>VLOOKUP(CR87,#REF!,2,FALSE)</f>
        <v>#REF!</v>
      </c>
      <c r="CU87" s="4" t="e">
        <f>IF(CT87=#REF!,#REF!,0)</f>
        <v>#REF!</v>
      </c>
      <c r="CW87" s="4" t="e">
        <f>IF(CV87=#REF!,#REF!,0)</f>
        <v>#REF!</v>
      </c>
      <c r="CY87" s="4" t="e">
        <f>IF(CX87=#REF!,#REF!,0)</f>
        <v>#REF!</v>
      </c>
      <c r="DA87" s="4" t="e">
        <f>IF(CZ87=#REF!,#REF!,0)</f>
        <v>#REF!</v>
      </c>
      <c r="DB87" s="20" t="e">
        <f>(CS87+CU87+CW87+CY87+DA87)*#REF!</f>
        <v>#REF!</v>
      </c>
      <c r="DC87" s="8" t="s">
        <v>35</v>
      </c>
      <c r="DD87" s="4" t="e">
        <f>IF(DC87=#REF!,#REF!,0)</f>
        <v>#REF!</v>
      </c>
      <c r="DE87" s="8" t="s">
        <v>36</v>
      </c>
      <c r="DF87" s="4" t="e">
        <f>IF(DE87=#REF!,#REF!,0)</f>
        <v>#REF!</v>
      </c>
      <c r="DG87" s="8" t="s">
        <v>37</v>
      </c>
      <c r="DH87" s="4" t="e">
        <f>IF(DG87=#REF!,#REF!,0)</f>
        <v>#REF!</v>
      </c>
      <c r="DI87" s="19" t="e">
        <f>(DD87+DF87+DH87)*#REF!</f>
        <v>#REF!</v>
      </c>
      <c r="DJ87" s="8" t="s">
        <v>38</v>
      </c>
      <c r="DK87" s="4" t="e">
        <f>IF(DJ87=#REF!,#REF!,0)</f>
        <v>#REF!</v>
      </c>
      <c r="DL87" s="8" t="s">
        <v>39</v>
      </c>
      <c r="DM87" s="4" t="e">
        <f>IF(DL87=#REF!,#REF!,0)</f>
        <v>#REF!</v>
      </c>
      <c r="DN87" s="8" t="s">
        <v>40</v>
      </c>
      <c r="DO87" s="4" t="e">
        <f>IF(DN87=#REF!,#REF!,0)</f>
        <v>#REF!</v>
      </c>
      <c r="DQ87" s="4" t="e">
        <f>IF(DP87=#REF!,#REF!,0)</f>
        <v>#REF!</v>
      </c>
      <c r="DS87" s="4" t="e">
        <f>IF(DR87=#REF!,#REF!,0)</f>
        <v>#REF!</v>
      </c>
      <c r="DU87" s="4" t="e">
        <f>IF(DT87=#REF!,#REF!,0)</f>
        <v>#REF!</v>
      </c>
      <c r="DV87" s="19" t="e">
        <f>(DK87+DM87+DO87+DQ87+DS87+DU87)*#REF!</f>
        <v>#REF!</v>
      </c>
      <c r="DW87" s="28" t="e">
        <f t="shared" si="30"/>
        <v>#REF!</v>
      </c>
      <c r="DX87" s="8" t="s">
        <v>42</v>
      </c>
      <c r="DY87" s="4" t="e">
        <f>IF(DX87=#REF!,#REF!,0)</f>
        <v>#REF!</v>
      </c>
      <c r="DZ87" s="8" t="s">
        <v>43</v>
      </c>
      <c r="EA87" s="4" t="e">
        <f>IF(DZ87=#REF!,#REF!,0)</f>
        <v>#REF!</v>
      </c>
      <c r="EB87" s="8" t="s">
        <v>44</v>
      </c>
      <c r="EC87" s="4" t="e">
        <f>IF(EB87=#REF!,#REF!,0)</f>
        <v>#REF!</v>
      </c>
      <c r="ED87" s="8" t="s">
        <v>45</v>
      </c>
      <c r="EE87" s="4" t="e">
        <f>IF(ED87=#REF!,#REF!,0)</f>
        <v>#REF!</v>
      </c>
      <c r="EG87" s="4" t="e">
        <f>IF(EF87=#REF!,#REF!,0)</f>
        <v>#REF!</v>
      </c>
      <c r="EH87" s="19" t="e">
        <f>(DY87+EA87+EC87+EE87+EG87)*#REF!</f>
        <v>#REF!</v>
      </c>
      <c r="EI87" s="8" t="s">
        <v>130</v>
      </c>
      <c r="EJ87" s="4" t="e">
        <f>VLOOKUP(EI87,#REF!,2,FALSE)</f>
        <v>#REF!</v>
      </c>
      <c r="EK87" s="19" t="e">
        <f>EJ87*#REF!</f>
        <v>#REF!</v>
      </c>
      <c r="EL87" s="28" t="e">
        <f t="shared" si="31"/>
        <v>#REF!</v>
      </c>
      <c r="EN87" s="4" t="e">
        <f>IF(EM87=#REF!,#REF!,0)</f>
        <v>#REF!</v>
      </c>
      <c r="EP87" s="4" t="e">
        <f>IF(EO87=#REF!,#REF!,0)</f>
        <v>#REF!</v>
      </c>
      <c r="ER87" s="4" t="e">
        <f>IF(EQ87=#REF!,#REF!,0)</f>
        <v>#REF!</v>
      </c>
      <c r="ES87" s="8" t="s">
        <v>132</v>
      </c>
      <c r="ET87" s="4" t="e">
        <f>IF(ES87=#REF!,#REF!,0)</f>
        <v>#REF!</v>
      </c>
      <c r="EU87" s="19" t="e">
        <f>(EN87+EP87+ER87+ET87)*#REF!</f>
        <v>#REF!</v>
      </c>
      <c r="EW87" s="4" t="e">
        <f>IF(EV87=#REF!,#REF!,0)</f>
        <v>#REF!</v>
      </c>
      <c r="EY87" s="4" t="e">
        <f>IF(EX87=#REF!,#REF!,0)</f>
        <v>#REF!</v>
      </c>
      <c r="EZ87" s="8" t="s">
        <v>50</v>
      </c>
      <c r="FA87" s="4" t="e">
        <f>IF(EZ87=#REF!,#REF!,0)</f>
        <v>#REF!</v>
      </c>
      <c r="FB87" s="19" t="e">
        <f>(EW87+EY87+FA87)*#REF!</f>
        <v>#REF!</v>
      </c>
      <c r="FC87" s="30" t="e">
        <f t="shared" si="32"/>
        <v>#REF!</v>
      </c>
      <c r="FD87" s="28" t="e">
        <f t="shared" si="33"/>
        <v>#REF!</v>
      </c>
      <c r="FE87" s="8" t="s">
        <v>51</v>
      </c>
      <c r="FF87" s="4" t="e">
        <f>IF(FE87=#REF!,#REF!,0)</f>
        <v>#REF!</v>
      </c>
      <c r="FG87" s="8" t="s">
        <v>134</v>
      </c>
      <c r="FH87" s="4" t="e">
        <f>IF(FG87=#REF!,#REF!,0)</f>
        <v>#REF!</v>
      </c>
      <c r="FI87" s="8" t="s">
        <v>135</v>
      </c>
      <c r="FJ87" s="4" t="e">
        <f>IF(FI87=#REF!,#REF!,0)</f>
        <v>#REF!</v>
      </c>
      <c r="FK87" s="8" t="s">
        <v>136</v>
      </c>
      <c r="FL87" s="4" t="e">
        <f>IF(FK87=#REF!,#REF!,0)</f>
        <v>#REF!</v>
      </c>
      <c r="FM87" s="8" t="s">
        <v>174</v>
      </c>
      <c r="FN87" s="4" t="e">
        <f>IF(FM87=#REF!,#REF!,0)</f>
        <v>#REF!</v>
      </c>
      <c r="FO87" s="8" t="s">
        <v>52</v>
      </c>
      <c r="FP87" s="4" t="e">
        <f>IF(FO87=#REF!,#REF!,0)</f>
        <v>#REF!</v>
      </c>
      <c r="FQ87" s="8" t="s">
        <v>53</v>
      </c>
      <c r="FR87" s="4" t="e">
        <f>IF(FQ87=#REF!,#REF!,0)</f>
        <v>#REF!</v>
      </c>
      <c r="FS87" s="19" t="e">
        <f>(FF87+FH87+FJ87+FL87+FN87+FP87+FR87)*#REF!</f>
        <v>#REF!</v>
      </c>
      <c r="FU87" s="4" t="e">
        <f>IF(FT87=#REF!,#REF!,0)</f>
        <v>#REF!</v>
      </c>
      <c r="FW87" s="4" t="e">
        <f>IF(FV87=#REF!,#REF!,0)</f>
        <v>#REF!</v>
      </c>
      <c r="FY87" s="4" t="e">
        <f>IF(FX87=#REF!,#REF!,0)</f>
        <v>#REF!</v>
      </c>
      <c r="GA87" s="4" t="e">
        <f>IF(FZ87=#REF!,#REF!,0)</f>
        <v>#REF!</v>
      </c>
      <c r="GC87" s="4" t="e">
        <f>IF(GB87=#REF!,#REF!,0)</f>
        <v>#REF!</v>
      </c>
      <c r="GE87" s="4" t="e">
        <f>IF(GD87=#REF!,#REF!,0)</f>
        <v>#REF!</v>
      </c>
      <c r="GG87" s="4" t="e">
        <f>IF(GF87=#REF!,#REF!,0)</f>
        <v>#REF!</v>
      </c>
      <c r="GI87" s="4" t="e">
        <f>IF(GH87=#REF!,#REF!,0)</f>
        <v>#REF!</v>
      </c>
      <c r="GK87" s="4" t="e">
        <f>IF(GJ87=#REF!,#REF!,0)</f>
        <v>#REF!</v>
      </c>
      <c r="GM87" s="4" t="e">
        <f>IF(GL87=#REF!,#REF!,0)</f>
        <v>#REF!</v>
      </c>
      <c r="GN87" s="19" t="e">
        <f>(FU87+FW87+FY87+GA87+GC87+GE87+GG87+GI87+GK87+GM87)*#REF!</f>
        <v>#REF!</v>
      </c>
      <c r="GP87" s="4" t="e">
        <f>IF(GO87=#REF!,#REF!,0)</f>
        <v>#REF!</v>
      </c>
      <c r="GR87" s="4" t="e">
        <f>IF(GQ87=#REF!,#REF!,0)</f>
        <v>#REF!</v>
      </c>
      <c r="GT87" s="4" t="e">
        <f>IF(GS87=#REF!,#REF!,0)</f>
        <v>#REF!</v>
      </c>
      <c r="GV87" s="4" t="e">
        <f>IF(GU87=#REF!,#REF!,0)</f>
        <v>#REF!</v>
      </c>
      <c r="GX87" s="4" t="e">
        <f>IF(GW87=#REF!,#REF!,0)</f>
        <v>#REF!</v>
      </c>
      <c r="GY87" s="18" t="e">
        <f>(GP87+GR87+GT87+GV87+GX87)*#REF!</f>
        <v>#REF!</v>
      </c>
      <c r="GZ87" s="8" t="s">
        <v>60</v>
      </c>
      <c r="HA87" s="4" t="e">
        <f>IF(GZ87=#REF!,#REF!,0)</f>
        <v>#REF!</v>
      </c>
      <c r="HB87" s="8" t="s">
        <v>61</v>
      </c>
      <c r="HC87" s="4" t="e">
        <f>IF(HB87=#REF!,#REF!,0)</f>
        <v>#REF!</v>
      </c>
      <c r="HE87" s="4" t="e">
        <f>IF(HD87=#REF!,#REF!,0)</f>
        <v>#REF!</v>
      </c>
      <c r="HF87" s="8" t="s">
        <v>63</v>
      </c>
      <c r="HG87" s="4" t="e">
        <f>IF(HF87=#REF!,#REF!,0)</f>
        <v>#REF!</v>
      </c>
      <c r="HH87" s="8" t="s">
        <v>64</v>
      </c>
      <c r="HI87" s="4" t="e">
        <f>IF(HH87=#REF!,#REF!,0)</f>
        <v>#REF!</v>
      </c>
      <c r="HJ87" s="8" t="s">
        <v>65</v>
      </c>
      <c r="HK87" s="4" t="e">
        <f>IF(HJ87=#REF!,#REF!,0)</f>
        <v>#REF!</v>
      </c>
      <c r="HL87" s="8" t="s">
        <v>66</v>
      </c>
      <c r="HM87" s="4" t="e">
        <f>IF(HL87=#REF!,#REF!,0)</f>
        <v>#REF!</v>
      </c>
      <c r="HN87" s="8" t="s">
        <v>67</v>
      </c>
      <c r="HO87" s="4" t="e">
        <f>IF(HN87=#REF!,#REF!,0)</f>
        <v>#REF!</v>
      </c>
      <c r="HP87" s="18" t="e">
        <f>(HA87+HC87+HE87+HG87+HI87+HK87+HM87+HO87)*#REF!</f>
        <v>#REF!</v>
      </c>
      <c r="HQ87" s="28" t="e">
        <f t="shared" si="34"/>
        <v>#REF!</v>
      </c>
      <c r="HR87" s="8" t="s">
        <v>207</v>
      </c>
      <c r="HS87" s="4" t="e">
        <f>VLOOKUP(HR87,#REF!,2,FALSE)</f>
        <v>#REF!</v>
      </c>
      <c r="HT87" s="19" t="e">
        <f>HS87*#REF!</f>
        <v>#REF!</v>
      </c>
      <c r="HU87" s="8" t="s">
        <v>141</v>
      </c>
      <c r="HV87" s="4" t="e">
        <f>IF(HU87=#REF!,#REF!,0)</f>
        <v>#REF!</v>
      </c>
      <c r="HW87" s="8" t="s">
        <v>69</v>
      </c>
      <c r="HX87" s="4" t="e">
        <f>IF(HW87=#REF!,#REF!,0)</f>
        <v>#REF!</v>
      </c>
      <c r="HY87" s="8" t="s">
        <v>70</v>
      </c>
      <c r="HZ87" s="4" t="e">
        <f>IF(HY87=#REF!,#REF!,0)</f>
        <v>#REF!</v>
      </c>
      <c r="IA87" s="8" t="s">
        <v>71</v>
      </c>
      <c r="IB87" s="4" t="e">
        <f>IF(IA87=#REF!,#REF!,0)</f>
        <v>#REF!</v>
      </c>
      <c r="IC87" s="8" t="s">
        <v>72</v>
      </c>
      <c r="ID87" s="4" t="e">
        <f>IF(IC87=#REF!,#REF!,0)</f>
        <v>#REF!</v>
      </c>
      <c r="IF87" s="4" t="e">
        <f>IF(IE87=#REF!,#REF!,0)</f>
        <v>#REF!</v>
      </c>
      <c r="IH87" s="4" t="e">
        <f>IF(IG87=#REF!,#REF!,0)</f>
        <v>#REF!</v>
      </c>
      <c r="IJ87" s="4" t="e">
        <f>IF(II87=#REF!,#REF!,0)</f>
        <v>#REF!</v>
      </c>
      <c r="IL87" s="4" t="e">
        <f>IF(IK87=#REF!,#REF!,0)</f>
        <v>#REF!</v>
      </c>
      <c r="IM87" s="19" t="e">
        <f>(HV87+HX87+HZ87+IB87+ID87+IF87+IH87+IJ87+IL87)*#REF!</f>
        <v>#REF!</v>
      </c>
      <c r="IN87" s="8" t="s">
        <v>7</v>
      </c>
      <c r="IO87" s="4" t="e">
        <f>IF(IN87=#REF!,#REF!,0)</f>
        <v>#REF!</v>
      </c>
      <c r="IP87" s="8" t="s">
        <v>77</v>
      </c>
      <c r="IQ87" s="4" t="e">
        <f>IF(IP87=#REF!,#REF!,0)</f>
        <v>#REF!</v>
      </c>
      <c r="IR87" s="8" t="s">
        <v>78</v>
      </c>
      <c r="IS87" s="4" t="e">
        <f>IF(IR87=#REF!,#REF!,0)</f>
        <v>#REF!</v>
      </c>
      <c r="IT87" s="8" t="s">
        <v>9</v>
      </c>
      <c r="IU87" s="4" t="e">
        <f>IF(IT87=#REF!,#REF!,0)</f>
        <v>#REF!</v>
      </c>
      <c r="IV87" s="19" t="e">
        <f>(IO87+IQ87+IS87+IU87)*#REF!</f>
        <v>#REF!</v>
      </c>
      <c r="IW87" s="8" t="s">
        <v>79</v>
      </c>
      <c r="IX87" s="4" t="e">
        <f>IF(IW87=#REF!,#REF!,0)</f>
        <v>#REF!</v>
      </c>
      <c r="IY87" s="8" t="s">
        <v>80</v>
      </c>
      <c r="IZ87" s="4" t="e">
        <f>IF(IY87=#REF!,#REF!,0)</f>
        <v>#REF!</v>
      </c>
      <c r="JA87" s="8" t="s">
        <v>9</v>
      </c>
      <c r="JB87" s="4" t="e">
        <f>IF(JA87=#REF!,#REF!,0)</f>
        <v>#REF!</v>
      </c>
      <c r="JC87" s="19" t="e">
        <f>(IX87+IZ87+JB87)*#REF!</f>
        <v>#REF!</v>
      </c>
      <c r="JD87" s="28" t="e">
        <f t="shared" si="35"/>
        <v>#REF!</v>
      </c>
      <c r="JE87" s="8" t="s">
        <v>188</v>
      </c>
      <c r="JF87" s="4" t="e">
        <f>VLOOKUP(JE87,#REF!,2,FALSE)</f>
        <v>#REF!</v>
      </c>
      <c r="JG87" s="19" t="e">
        <f>JF87*#REF!</f>
        <v>#REF!</v>
      </c>
      <c r="JH87" s="8" t="s">
        <v>82</v>
      </c>
      <c r="JI87" s="4" t="e">
        <f>IF(JH87=#REF!,#REF!,0)</f>
        <v>#REF!</v>
      </c>
      <c r="JJ87" s="8" t="s">
        <v>83</v>
      </c>
      <c r="JK87" s="4" t="e">
        <f>IF(JJ87=#REF!,#REF!,0)</f>
        <v>#REF!</v>
      </c>
      <c r="JL87" s="8" t="s">
        <v>84</v>
      </c>
      <c r="JM87" s="4" t="e">
        <f>IF(JL87=#REF!,#REF!,0)</f>
        <v>#REF!</v>
      </c>
      <c r="JN87" s="8" t="s">
        <v>85</v>
      </c>
      <c r="JO87" s="4" t="e">
        <f>IF(JN87=#REF!,#REF!,0)</f>
        <v>#REF!</v>
      </c>
      <c r="JP87" s="18" t="e">
        <f>(JI87+JK87+JM87+JO87)*#REF!</f>
        <v>#REF!</v>
      </c>
      <c r="JQ87" s="8" t="s">
        <v>86</v>
      </c>
      <c r="JR87" s="4" t="e">
        <f>IF(JQ87=#REF!,#REF!,0)</f>
        <v>#REF!</v>
      </c>
      <c r="JS87" s="8" t="s">
        <v>87</v>
      </c>
      <c r="JT87" s="4" t="e">
        <f>IF(JS87=#REF!,#REF!,0)</f>
        <v>#REF!</v>
      </c>
      <c r="JV87" s="4" t="e">
        <f>IF(JU87=#REF!,#REF!,0)</f>
        <v>#REF!</v>
      </c>
      <c r="JW87" s="20" t="e">
        <f>(JR87+JT87+JV87)*#REF!</f>
        <v>#REF!</v>
      </c>
      <c r="JX87" s="11" t="s">
        <v>144</v>
      </c>
      <c r="JY87" s="11" t="s">
        <v>144</v>
      </c>
      <c r="JZ87" s="11" t="s">
        <v>144</v>
      </c>
      <c r="KA87" s="11" t="s">
        <v>145</v>
      </c>
      <c r="KB87" s="11" t="s">
        <v>145</v>
      </c>
      <c r="KC87" s="11" t="s">
        <v>144</v>
      </c>
      <c r="KD87" s="11">
        <v>0</v>
      </c>
      <c r="KE87" s="11">
        <v>63</v>
      </c>
      <c r="KF87" s="11">
        <v>108</v>
      </c>
      <c r="KG87" s="11">
        <v>60</v>
      </c>
      <c r="KH87" s="11">
        <v>3</v>
      </c>
      <c r="KI87" s="11">
        <v>1563</v>
      </c>
      <c r="KJ87" s="11">
        <v>49883</v>
      </c>
      <c r="KK87" s="11">
        <v>6551</v>
      </c>
      <c r="KL87" s="11">
        <v>5008431.3600000003</v>
      </c>
      <c r="KM87" s="11">
        <v>3824271.74</v>
      </c>
      <c r="KN87" s="11">
        <v>1184159.6200000001</v>
      </c>
      <c r="KO87" s="11">
        <v>3352797.64</v>
      </c>
      <c r="KP87" s="11">
        <v>0</v>
      </c>
      <c r="KQ87" s="11">
        <v>1655633.72</v>
      </c>
      <c r="KR87" s="11">
        <v>0</v>
      </c>
      <c r="KS87" s="11">
        <v>60</v>
      </c>
      <c r="KT87" s="11">
        <v>3</v>
      </c>
      <c r="KU87" s="11">
        <v>57</v>
      </c>
      <c r="KV87" s="11" t="s">
        <v>146</v>
      </c>
      <c r="KW87" s="11" t="s">
        <v>147</v>
      </c>
    </row>
    <row r="88" spans="1:309" x14ac:dyDescent="0.25">
      <c r="A88" s="39">
        <v>26</v>
      </c>
      <c r="B88" s="11" t="s">
        <v>355</v>
      </c>
      <c r="C88" s="39" t="s">
        <v>1768</v>
      </c>
      <c r="D88" s="39" t="s">
        <v>349</v>
      </c>
      <c r="E88" s="39" t="s">
        <v>350</v>
      </c>
      <c r="F88" s="39" t="s">
        <v>351</v>
      </c>
      <c r="G88" s="39" t="s">
        <v>352</v>
      </c>
      <c r="H88" s="39" t="s">
        <v>353</v>
      </c>
      <c r="I88" s="39" t="s">
        <v>354</v>
      </c>
      <c r="J88" s="39" t="s">
        <v>1763</v>
      </c>
      <c r="K88" s="39" t="s">
        <v>1703</v>
      </c>
      <c r="L88" s="41" t="e">
        <f t="shared" si="24"/>
        <v>#REF!</v>
      </c>
      <c r="M88" s="36" t="e">
        <f t="shared" si="25"/>
        <v>#REF!</v>
      </c>
      <c r="N88" s="33" t="e">
        <f t="shared" si="26"/>
        <v>#REF!</v>
      </c>
      <c r="O88" s="23" t="e">
        <f t="shared" si="27"/>
        <v>#REF!</v>
      </c>
      <c r="P88" s="8" t="s">
        <v>154</v>
      </c>
      <c r="Q88" s="14" t="e">
        <f>VLOOKUP(P88,#REF!,2,FALSE)</f>
        <v>#REF!</v>
      </c>
      <c r="R88" s="8" t="s">
        <v>154</v>
      </c>
      <c r="S88" s="14" t="e">
        <f>VLOOKUP(R88,#REF!,2,FALSE)</f>
        <v>#REF!</v>
      </c>
      <c r="T88" s="15" t="e">
        <f>(Q88+S88)*#REF!</f>
        <v>#REF!</v>
      </c>
      <c r="U88" s="8" t="s">
        <v>7</v>
      </c>
      <c r="V88" s="10" t="e">
        <f>IF(U88=#REF!,#REF!,0)</f>
        <v>#REF!</v>
      </c>
      <c r="W88" s="8" t="s">
        <v>8</v>
      </c>
      <c r="X88" s="10" t="e">
        <f>IF(W88=#REF!,#REF!,0)</f>
        <v>#REF!</v>
      </c>
      <c r="Y88" s="8" t="s">
        <v>9</v>
      </c>
      <c r="Z88" s="10" t="e">
        <f>IF(Y88=#REF!,#REF!,0)</f>
        <v>#REF!</v>
      </c>
      <c r="AA88" s="8" t="s">
        <v>7</v>
      </c>
      <c r="AB88" s="10" t="e">
        <f>IF(AA88=#REF!,#REF!,0)</f>
        <v>#REF!</v>
      </c>
      <c r="AC88" s="8" t="s">
        <v>8</v>
      </c>
      <c r="AD88" s="10" t="e">
        <f>IF(AC88=#REF!,#REF!,0)</f>
        <v>#REF!</v>
      </c>
      <c r="AE88" s="8" t="s">
        <v>9</v>
      </c>
      <c r="AF88" s="10" t="e">
        <f>IF(AE88=#REF!,#REF!,0)</f>
        <v>#REF!</v>
      </c>
      <c r="AG88" s="8" t="s">
        <v>7</v>
      </c>
      <c r="AH88" s="10" t="e">
        <f>IF(AG88=#REF!,#REF!,0)</f>
        <v>#REF!</v>
      </c>
      <c r="AI88" s="8" t="s">
        <v>8</v>
      </c>
      <c r="AJ88" s="10" t="e">
        <f>IF(AI88=#REF!,#REF!,0)</f>
        <v>#REF!</v>
      </c>
      <c r="AK88" s="8" t="s">
        <v>9</v>
      </c>
      <c r="AL88" s="10" t="e">
        <f>IF(AK88=#REF!,#REF!,0)</f>
        <v>#REF!</v>
      </c>
      <c r="AM88" s="17" t="e">
        <f>(V88+X88+Z88+AB88+AD88+AF88+AH88+AJ88+AL88)*#REF!</f>
        <v>#REF!</v>
      </c>
      <c r="AN88" s="27" t="e">
        <f t="shared" si="28"/>
        <v>#REF!</v>
      </c>
      <c r="AP88" s="4" t="e">
        <f>IF(AO88=#REF!,#REF!,0)</f>
        <v>#REF!</v>
      </c>
      <c r="AQ88" s="8" t="s">
        <v>11</v>
      </c>
      <c r="AR88" s="4" t="e">
        <f>IF(AQ88=#REF!,#REF!,0)</f>
        <v>#REF!</v>
      </c>
      <c r="AS88" s="8" t="s">
        <v>12</v>
      </c>
      <c r="AT88" s="4" t="e">
        <f>IF(AS88=#REF!,#REF!,0)</f>
        <v>#REF!</v>
      </c>
      <c r="AU88" s="8" t="s">
        <v>13</v>
      </c>
      <c r="AV88" s="4" t="e">
        <f>IF(AU88=#REF!,#REF!,0)</f>
        <v>#REF!</v>
      </c>
      <c r="AW88" s="8" t="s">
        <v>14</v>
      </c>
      <c r="AX88" s="4" t="e">
        <f>IF(AW88=#REF!,#REF!,0)</f>
        <v>#REF!</v>
      </c>
      <c r="AY88" s="8" t="s">
        <v>15</v>
      </c>
      <c r="AZ88" s="4" t="e">
        <f>IF(AY88=#REF!,#REF!,0)</f>
        <v>#REF!</v>
      </c>
      <c r="BA88" s="20" t="e">
        <f>(AP88+AR88+AT88+AV88+AX88+AZ88)*#REF!</f>
        <v>#REF!</v>
      </c>
      <c r="BB88" s="8" t="s">
        <v>204</v>
      </c>
      <c r="BC88" s="4" t="e">
        <f>VLOOKUP(BB88,#REF!,2,FALSE)</f>
        <v>#REF!</v>
      </c>
      <c r="BD88" s="20" t="e">
        <f>BC88*#REF!</f>
        <v>#REF!</v>
      </c>
      <c r="BE88" s="8" t="s">
        <v>122</v>
      </c>
      <c r="BF88" s="4" t="e">
        <f>VLOOKUP(BE88,#REF!,2,0)</f>
        <v>#REF!</v>
      </c>
      <c r="BG88" s="20" t="e">
        <f>BF88*#REF!</f>
        <v>#REF!</v>
      </c>
      <c r="BH88" s="8" t="s">
        <v>123</v>
      </c>
      <c r="BI88" s="4" t="e">
        <f>VLOOKUP(BH88,#REF!,2,FALSE)</f>
        <v>#REF!</v>
      </c>
      <c r="BJ88" s="19" t="e">
        <f>BI88*#REF!</f>
        <v>#REF!</v>
      </c>
      <c r="BK88" s="8" t="s">
        <v>124</v>
      </c>
      <c r="BL88" s="4" t="e">
        <f>VLOOKUP(BK88,#REF!,2,FALSE)</f>
        <v>#REF!</v>
      </c>
      <c r="BM88" s="8" t="s">
        <v>125</v>
      </c>
      <c r="BN88" s="4" t="e">
        <f>VLOOKUP(BM88,#REF!,2,FALSE)</f>
        <v>#REF!</v>
      </c>
      <c r="BO88" s="20" t="e">
        <f>(BL88+BN88)*#REF!</f>
        <v>#REF!</v>
      </c>
      <c r="BP88" s="28" t="e">
        <f t="shared" si="29"/>
        <v>#REF!</v>
      </c>
      <c r="BQ88" s="8" t="s">
        <v>19</v>
      </c>
      <c r="BR88" s="4" t="e">
        <f>IF(BQ88=#REF!,#REF!,0)</f>
        <v>#REF!</v>
      </c>
      <c r="BT88" s="4" t="e">
        <f>IF(BS88=#REF!,#REF!,0)</f>
        <v>#REF!</v>
      </c>
      <c r="BV88" s="4" t="e">
        <f>IF(BU88=#REF!,#REF!,0)</f>
        <v>#REF!</v>
      </c>
      <c r="BW88" s="8" t="s">
        <v>22</v>
      </c>
      <c r="BX88" s="4" t="e">
        <f>IF(BW88=#REF!,#REF!,0)</f>
        <v>#REF!</v>
      </c>
      <c r="BZ88" s="4" t="e">
        <f>IF(BY88=#REF!,#REF!,0)</f>
        <v>#REF!</v>
      </c>
      <c r="CB88" s="4" t="e">
        <f>IF(CA88=#REF!,#REF!,0)</f>
        <v>#REF!</v>
      </c>
      <c r="CD88" s="4" t="e">
        <f>IF(CC88=#REF!,#REF!,0)</f>
        <v>#REF!</v>
      </c>
      <c r="CE88" s="8" t="s">
        <v>26</v>
      </c>
      <c r="CF88" s="4" t="e">
        <f>IF(CE88=#REF!,#REF!,0)</f>
        <v>#REF!</v>
      </c>
      <c r="CG88" s="20" t="e">
        <f>(BR88+BT88+BV88+BX88+BZ88+CB88+CD88+CF88)*#REF!</f>
        <v>#REF!</v>
      </c>
      <c r="CH88" s="8" t="s">
        <v>27</v>
      </c>
      <c r="CI88" s="4" t="e">
        <f>IF(CH88=#REF!,#REF!,0)</f>
        <v>#REF!</v>
      </c>
      <c r="CK88" s="4" t="e">
        <f>IF(CJ88=#REF!,#REF!,0)</f>
        <v>#REF!</v>
      </c>
      <c r="CL88" s="8" t="s">
        <v>29</v>
      </c>
      <c r="CM88" s="4" t="e">
        <f>IF(CL88=#REF!,#REF!,0)</f>
        <v>#REF!</v>
      </c>
      <c r="CN88" s="20" t="e">
        <f>(CI88+CK88+CM88)*#REF!</f>
        <v>#REF!</v>
      </c>
      <c r="CO88" s="8" t="s">
        <v>291</v>
      </c>
      <c r="CP88" s="4" t="e">
        <f>VLOOKUP(CO88,#REF!,2,FALSE)</f>
        <v>#REF!</v>
      </c>
      <c r="CQ88" s="20" t="e">
        <f>CP88*#REF!</f>
        <v>#REF!</v>
      </c>
      <c r="CR88" s="8" t="s">
        <v>127</v>
      </c>
      <c r="CS88" s="4" t="e">
        <f>VLOOKUP(CR88,#REF!,2,FALSE)</f>
        <v>#REF!</v>
      </c>
      <c r="CU88" s="4" t="e">
        <f>IF(CT88=#REF!,#REF!,0)</f>
        <v>#REF!</v>
      </c>
      <c r="CW88" s="4" t="e">
        <f>IF(CV88=#REF!,#REF!,0)</f>
        <v>#REF!</v>
      </c>
      <c r="CY88" s="4" t="e">
        <f>IF(CX88=#REF!,#REF!,0)</f>
        <v>#REF!</v>
      </c>
      <c r="DA88" s="4" t="e">
        <f>IF(CZ88=#REF!,#REF!,0)</f>
        <v>#REF!</v>
      </c>
      <c r="DB88" s="20" t="e">
        <f>(CS88+CU88+CW88+CY88+DA88)*#REF!</f>
        <v>#REF!</v>
      </c>
      <c r="DC88" s="8" t="s">
        <v>35</v>
      </c>
      <c r="DD88" s="4" t="e">
        <f>IF(DC88=#REF!,#REF!,0)</f>
        <v>#REF!</v>
      </c>
      <c r="DE88" s="8" t="s">
        <v>36</v>
      </c>
      <c r="DF88" s="4" t="e">
        <f>IF(DE88=#REF!,#REF!,0)</f>
        <v>#REF!</v>
      </c>
      <c r="DH88" s="4" t="e">
        <f>IF(DG88=#REF!,#REF!,0)</f>
        <v>#REF!</v>
      </c>
      <c r="DI88" s="19" t="e">
        <f>(DD88+DF88+DH88)*#REF!</f>
        <v>#REF!</v>
      </c>
      <c r="DJ88" s="8" t="s">
        <v>38</v>
      </c>
      <c r="DK88" s="4" t="e">
        <f>IF(DJ88=#REF!,#REF!,0)</f>
        <v>#REF!</v>
      </c>
      <c r="DL88" s="8" t="s">
        <v>39</v>
      </c>
      <c r="DM88" s="4" t="e">
        <f>IF(DL88=#REF!,#REF!,0)</f>
        <v>#REF!</v>
      </c>
      <c r="DN88" s="8" t="s">
        <v>40</v>
      </c>
      <c r="DO88" s="4" t="e">
        <f>IF(DN88=#REF!,#REF!,0)</f>
        <v>#REF!</v>
      </c>
      <c r="DQ88" s="4" t="e">
        <f>IF(DP88=#REF!,#REF!,0)</f>
        <v>#REF!</v>
      </c>
      <c r="DS88" s="4" t="e">
        <f>IF(DR88=#REF!,#REF!,0)</f>
        <v>#REF!</v>
      </c>
      <c r="DU88" s="4" t="e">
        <f>IF(DT88=#REF!,#REF!,0)</f>
        <v>#REF!</v>
      </c>
      <c r="DV88" s="19" t="e">
        <f>(DK88+DM88+DO88+DQ88+DS88+DU88)*#REF!</f>
        <v>#REF!</v>
      </c>
      <c r="DW88" s="28" t="e">
        <f t="shared" si="30"/>
        <v>#REF!</v>
      </c>
      <c r="DX88" s="8" t="s">
        <v>42</v>
      </c>
      <c r="DY88" s="4" t="e">
        <f>IF(DX88=#REF!,#REF!,0)</f>
        <v>#REF!</v>
      </c>
      <c r="DZ88" s="8" t="s">
        <v>43</v>
      </c>
      <c r="EA88" s="4" t="e">
        <f>IF(DZ88=#REF!,#REF!,0)</f>
        <v>#REF!</v>
      </c>
      <c r="EB88" s="8" t="s">
        <v>44</v>
      </c>
      <c r="EC88" s="4" t="e">
        <f>IF(EB88=#REF!,#REF!,0)</f>
        <v>#REF!</v>
      </c>
      <c r="ED88" s="8" t="s">
        <v>45</v>
      </c>
      <c r="EE88" s="4" t="e">
        <f>IF(ED88=#REF!,#REF!,0)</f>
        <v>#REF!</v>
      </c>
      <c r="EF88" s="8" t="s">
        <v>46</v>
      </c>
      <c r="EG88" s="4" t="e">
        <f>IF(EF88=#REF!,#REF!,0)</f>
        <v>#REF!</v>
      </c>
      <c r="EH88" s="19" t="e">
        <f>(DY88+EA88+EC88+EE88+EG88)*#REF!</f>
        <v>#REF!</v>
      </c>
      <c r="EI88" s="8" t="s">
        <v>159</v>
      </c>
      <c r="EJ88" s="4" t="e">
        <f>VLOOKUP(EI88,#REF!,2,FALSE)</f>
        <v>#REF!</v>
      </c>
      <c r="EK88" s="19" t="e">
        <f>EJ88*#REF!</f>
        <v>#REF!</v>
      </c>
      <c r="EL88" s="28" t="e">
        <f t="shared" si="31"/>
        <v>#REF!</v>
      </c>
      <c r="EM88" s="8" t="s">
        <v>48</v>
      </c>
      <c r="EN88" s="4" t="e">
        <f>IF(EM88=#REF!,#REF!,0)</f>
        <v>#REF!</v>
      </c>
      <c r="EO88" s="8" t="s">
        <v>49</v>
      </c>
      <c r="EP88" s="4" t="e">
        <f>IF(EO88=#REF!,#REF!,0)</f>
        <v>#REF!</v>
      </c>
      <c r="EQ88" s="8" t="s">
        <v>131</v>
      </c>
      <c r="ER88" s="4" t="e">
        <f>IF(EQ88=#REF!,#REF!,0)</f>
        <v>#REF!</v>
      </c>
      <c r="ES88" s="8" t="s">
        <v>132</v>
      </c>
      <c r="ET88" s="4" t="e">
        <f>IF(ES88=#REF!,#REF!,0)</f>
        <v>#REF!</v>
      </c>
      <c r="EU88" s="19" t="e">
        <f>(EN88+EP88+ER88+ET88)*#REF!</f>
        <v>#REF!</v>
      </c>
      <c r="EW88" s="4" t="e">
        <f>IF(EV88=#REF!,#REF!,0)</f>
        <v>#REF!</v>
      </c>
      <c r="EY88" s="4" t="e">
        <f>IF(EX88=#REF!,#REF!,0)</f>
        <v>#REF!</v>
      </c>
      <c r="EZ88" s="8" t="s">
        <v>50</v>
      </c>
      <c r="FA88" s="4" t="e">
        <f>IF(EZ88=#REF!,#REF!,0)</f>
        <v>#REF!</v>
      </c>
      <c r="FB88" s="19" t="e">
        <f>(EW88+EY88+FA88)*#REF!</f>
        <v>#REF!</v>
      </c>
      <c r="FC88" s="30" t="e">
        <f t="shared" si="32"/>
        <v>#REF!</v>
      </c>
      <c r="FD88" s="28" t="e">
        <f t="shared" si="33"/>
        <v>#REF!</v>
      </c>
      <c r="FE88" s="8" t="s">
        <v>51</v>
      </c>
      <c r="FF88" s="4" t="e">
        <f>IF(FE88=#REF!,#REF!,0)</f>
        <v>#REF!</v>
      </c>
      <c r="FG88" s="8" t="s">
        <v>134</v>
      </c>
      <c r="FH88" s="4" t="e">
        <f>IF(FG88=#REF!,#REF!,0)</f>
        <v>#REF!</v>
      </c>
      <c r="FI88" s="8" t="s">
        <v>135</v>
      </c>
      <c r="FJ88" s="4" t="e">
        <f>IF(FI88=#REF!,#REF!,0)</f>
        <v>#REF!</v>
      </c>
      <c r="FK88" s="8" t="s">
        <v>136</v>
      </c>
      <c r="FL88" s="4" t="e">
        <f>IF(FK88=#REF!,#REF!,0)</f>
        <v>#REF!</v>
      </c>
      <c r="FN88" s="4" t="e">
        <f>IF(FM88=#REF!,#REF!,0)</f>
        <v>#REF!</v>
      </c>
      <c r="FO88" s="8" t="s">
        <v>52</v>
      </c>
      <c r="FP88" s="4" t="e">
        <f>IF(FO88=#REF!,#REF!,0)</f>
        <v>#REF!</v>
      </c>
      <c r="FR88" s="4" t="e">
        <f>IF(FQ88=#REF!,#REF!,0)</f>
        <v>#REF!</v>
      </c>
      <c r="FS88" s="19" t="e">
        <f>(FF88+FH88+FJ88+FL88+FN88+FP88+FR88)*#REF!</f>
        <v>#REF!</v>
      </c>
      <c r="FU88" s="4" t="e">
        <f>IF(FT88=#REF!,#REF!,0)</f>
        <v>#REF!</v>
      </c>
      <c r="FW88" s="4" t="e">
        <f>IF(FV88=#REF!,#REF!,0)</f>
        <v>#REF!</v>
      </c>
      <c r="FY88" s="4" t="e">
        <f>IF(FX88=#REF!,#REF!,0)</f>
        <v>#REF!</v>
      </c>
      <c r="GA88" s="4" t="e">
        <f>IF(FZ88=#REF!,#REF!,0)</f>
        <v>#REF!</v>
      </c>
      <c r="GC88" s="4" t="e">
        <f>IF(GB88=#REF!,#REF!,0)</f>
        <v>#REF!</v>
      </c>
      <c r="GE88" s="4" t="e">
        <f>IF(GD88=#REF!,#REF!,0)</f>
        <v>#REF!</v>
      </c>
      <c r="GG88" s="4" t="e">
        <f>IF(GF88=#REF!,#REF!,0)</f>
        <v>#REF!</v>
      </c>
      <c r="GI88" s="4" t="e">
        <f>IF(GH88=#REF!,#REF!,0)</f>
        <v>#REF!</v>
      </c>
      <c r="GK88" s="4" t="e">
        <f>IF(GJ88=#REF!,#REF!,0)</f>
        <v>#REF!</v>
      </c>
      <c r="GM88" s="4" t="e">
        <f>IF(GL88=#REF!,#REF!,0)</f>
        <v>#REF!</v>
      </c>
      <c r="GN88" s="19" t="e">
        <f>(FU88+FW88+FY88+GA88+GC88+GE88+GG88+GI88+GK88+GM88)*#REF!</f>
        <v>#REF!</v>
      </c>
      <c r="GP88" s="4" t="e">
        <f>IF(GO88=#REF!,#REF!,0)</f>
        <v>#REF!</v>
      </c>
      <c r="GR88" s="4" t="e">
        <f>IF(GQ88=#REF!,#REF!,0)</f>
        <v>#REF!</v>
      </c>
      <c r="GT88" s="4" t="e">
        <f>IF(GS88=#REF!,#REF!,0)</f>
        <v>#REF!</v>
      </c>
      <c r="GU88" s="8" t="s">
        <v>58</v>
      </c>
      <c r="GV88" s="4" t="e">
        <f>IF(GU88=#REF!,#REF!,0)</f>
        <v>#REF!</v>
      </c>
      <c r="GW88" s="8" t="s">
        <v>59</v>
      </c>
      <c r="GX88" s="4" t="e">
        <f>IF(GW88=#REF!,#REF!,0)</f>
        <v>#REF!</v>
      </c>
      <c r="GY88" s="18" t="e">
        <f>(GP88+GR88+GT88+GV88+GX88)*#REF!</f>
        <v>#REF!</v>
      </c>
      <c r="GZ88" s="8" t="s">
        <v>60</v>
      </c>
      <c r="HA88" s="4" t="e">
        <f>IF(GZ88=#REF!,#REF!,0)</f>
        <v>#REF!</v>
      </c>
      <c r="HB88" s="8" t="s">
        <v>61</v>
      </c>
      <c r="HC88" s="4" t="e">
        <f>IF(HB88=#REF!,#REF!,0)</f>
        <v>#REF!</v>
      </c>
      <c r="HD88" s="8" t="s">
        <v>62</v>
      </c>
      <c r="HE88" s="4" t="e">
        <f>IF(HD88=#REF!,#REF!,0)</f>
        <v>#REF!</v>
      </c>
      <c r="HF88" s="8" t="s">
        <v>63</v>
      </c>
      <c r="HG88" s="4" t="e">
        <f>IF(HF88=#REF!,#REF!,0)</f>
        <v>#REF!</v>
      </c>
      <c r="HH88" s="8" t="s">
        <v>64</v>
      </c>
      <c r="HI88" s="4" t="e">
        <f>IF(HH88=#REF!,#REF!,0)</f>
        <v>#REF!</v>
      </c>
      <c r="HJ88" s="8" t="s">
        <v>65</v>
      </c>
      <c r="HK88" s="4" t="e">
        <f>IF(HJ88=#REF!,#REF!,0)</f>
        <v>#REF!</v>
      </c>
      <c r="HL88" s="8" t="s">
        <v>66</v>
      </c>
      <c r="HM88" s="4" t="e">
        <f>IF(HL88=#REF!,#REF!,0)</f>
        <v>#REF!</v>
      </c>
      <c r="HN88" s="8" t="s">
        <v>67</v>
      </c>
      <c r="HO88" s="4" t="e">
        <f>IF(HN88=#REF!,#REF!,0)</f>
        <v>#REF!</v>
      </c>
      <c r="HP88" s="18" t="e">
        <f>(HA88+HC88+HE88+HG88+HI88+HK88+HM88+HO88)*#REF!</f>
        <v>#REF!</v>
      </c>
      <c r="HQ88" s="28" t="e">
        <f t="shared" si="34"/>
        <v>#REF!</v>
      </c>
      <c r="HR88" s="8" t="s">
        <v>207</v>
      </c>
      <c r="HS88" s="4" t="e">
        <f>VLOOKUP(HR88,#REF!,2,FALSE)</f>
        <v>#REF!</v>
      </c>
      <c r="HT88" s="19" t="e">
        <f>HS88*#REF!</f>
        <v>#REF!</v>
      </c>
      <c r="HU88" s="8" t="s">
        <v>141</v>
      </c>
      <c r="HV88" s="4" t="e">
        <f>IF(HU88=#REF!,#REF!,0)</f>
        <v>#REF!</v>
      </c>
      <c r="HW88" s="8" t="s">
        <v>69</v>
      </c>
      <c r="HX88" s="4" t="e">
        <f>IF(HW88=#REF!,#REF!,0)</f>
        <v>#REF!</v>
      </c>
      <c r="HZ88" s="4" t="e">
        <f>IF(HY88=#REF!,#REF!,0)</f>
        <v>#REF!</v>
      </c>
      <c r="IB88" s="4" t="e">
        <f>IF(IA88=#REF!,#REF!,0)</f>
        <v>#REF!</v>
      </c>
      <c r="ID88" s="4" t="e">
        <f>IF(IC88=#REF!,#REF!,0)</f>
        <v>#REF!</v>
      </c>
      <c r="IF88" s="4" t="e">
        <f>IF(IE88=#REF!,#REF!,0)</f>
        <v>#REF!</v>
      </c>
      <c r="IH88" s="4" t="e">
        <f>IF(IG88=#REF!,#REF!,0)</f>
        <v>#REF!</v>
      </c>
      <c r="IJ88" s="4" t="e">
        <f>IF(II88=#REF!,#REF!,0)</f>
        <v>#REF!</v>
      </c>
      <c r="IL88" s="4" t="e">
        <f>IF(IK88=#REF!,#REF!,0)</f>
        <v>#REF!</v>
      </c>
      <c r="IM88" s="19" t="e">
        <f>(HV88+HX88+HZ88+IB88+ID88+IF88+IH88+IJ88+IL88)*#REF!</f>
        <v>#REF!</v>
      </c>
      <c r="IN88" s="8" t="s">
        <v>7</v>
      </c>
      <c r="IO88" s="4" t="e">
        <f>IF(IN88=#REF!,#REF!,0)</f>
        <v>#REF!</v>
      </c>
      <c r="IP88" s="8" t="s">
        <v>77</v>
      </c>
      <c r="IQ88" s="4" t="e">
        <f>IF(IP88=#REF!,#REF!,0)</f>
        <v>#REF!</v>
      </c>
      <c r="IR88" s="8" t="s">
        <v>78</v>
      </c>
      <c r="IS88" s="4" t="e">
        <f>IF(IR88=#REF!,#REF!,0)</f>
        <v>#REF!</v>
      </c>
      <c r="IU88" s="4" t="e">
        <f>IF(IT88=#REF!,#REF!,0)</f>
        <v>#REF!</v>
      </c>
      <c r="IV88" s="19" t="e">
        <f>(IO88+IQ88+IS88+IU88)*#REF!</f>
        <v>#REF!</v>
      </c>
      <c r="IW88" s="8" t="s">
        <v>79</v>
      </c>
      <c r="IX88" s="4" t="e">
        <f>IF(IW88=#REF!,#REF!,0)</f>
        <v>#REF!</v>
      </c>
      <c r="IY88" s="8" t="s">
        <v>80</v>
      </c>
      <c r="IZ88" s="4" t="e">
        <f>IF(IY88=#REF!,#REF!,0)</f>
        <v>#REF!</v>
      </c>
      <c r="JA88" s="8" t="s">
        <v>9</v>
      </c>
      <c r="JB88" s="4" t="e">
        <f>IF(JA88=#REF!,#REF!,0)</f>
        <v>#REF!</v>
      </c>
      <c r="JC88" s="19" t="e">
        <f>(IX88+IZ88+JB88)*#REF!</f>
        <v>#REF!</v>
      </c>
      <c r="JD88" s="28" t="e">
        <f t="shared" si="35"/>
        <v>#REF!</v>
      </c>
      <c r="JE88" s="8" t="s">
        <v>161</v>
      </c>
      <c r="JF88" s="4" t="e">
        <f>VLOOKUP(JE88,#REF!,2,FALSE)</f>
        <v>#REF!</v>
      </c>
      <c r="JG88" s="19" t="e">
        <f>JF88*#REF!</f>
        <v>#REF!</v>
      </c>
      <c r="JH88" s="8" t="s">
        <v>82</v>
      </c>
      <c r="JI88" s="4" t="e">
        <f>IF(JH88=#REF!,#REF!,0)</f>
        <v>#REF!</v>
      </c>
      <c r="JJ88" s="8" t="s">
        <v>83</v>
      </c>
      <c r="JK88" s="4" t="e">
        <f>IF(JJ88=#REF!,#REF!,0)</f>
        <v>#REF!</v>
      </c>
      <c r="JL88" s="8" t="s">
        <v>84</v>
      </c>
      <c r="JM88" s="4" t="e">
        <f>IF(JL88=#REF!,#REF!,0)</f>
        <v>#REF!</v>
      </c>
      <c r="JN88" s="8" t="s">
        <v>85</v>
      </c>
      <c r="JO88" s="4" t="e">
        <f>IF(JN88=#REF!,#REF!,0)</f>
        <v>#REF!</v>
      </c>
      <c r="JP88" s="18" t="e">
        <f>(JI88+JK88+JM88+JO88)*#REF!</f>
        <v>#REF!</v>
      </c>
      <c r="JQ88" s="8" t="s">
        <v>86</v>
      </c>
      <c r="JR88" s="4" t="e">
        <f>IF(JQ88=#REF!,#REF!,0)</f>
        <v>#REF!</v>
      </c>
      <c r="JS88" s="8" t="s">
        <v>87</v>
      </c>
      <c r="JT88" s="4" t="e">
        <f>IF(JS88=#REF!,#REF!,0)</f>
        <v>#REF!</v>
      </c>
      <c r="JU88" s="8" t="s">
        <v>143</v>
      </c>
      <c r="JV88" s="4" t="e">
        <f>IF(JU88=#REF!,#REF!,0)</f>
        <v>#REF!</v>
      </c>
      <c r="JW88" s="20" t="e">
        <f>(JR88+JT88+JV88)*#REF!</f>
        <v>#REF!</v>
      </c>
      <c r="JX88" s="11" t="s">
        <v>144</v>
      </c>
      <c r="JY88" s="11" t="s">
        <v>144</v>
      </c>
      <c r="JZ88" s="11" t="s">
        <v>145</v>
      </c>
      <c r="KA88" s="11" t="s">
        <v>145</v>
      </c>
      <c r="KB88" s="11" t="s">
        <v>145</v>
      </c>
      <c r="KC88" s="11" t="s">
        <v>144</v>
      </c>
      <c r="KD88" s="11">
        <v>0</v>
      </c>
      <c r="KE88" s="11">
        <v>66</v>
      </c>
      <c r="KF88" s="11">
        <v>69.28</v>
      </c>
      <c r="KG88" s="11">
        <v>49</v>
      </c>
      <c r="KH88" s="11">
        <v>17</v>
      </c>
      <c r="KI88" s="11">
        <v>945</v>
      </c>
      <c r="KJ88" s="11">
        <v>16078</v>
      </c>
      <c r="KK88" s="11">
        <v>2552.8000000000002</v>
      </c>
      <c r="KL88" s="11">
        <v>3086233.16</v>
      </c>
      <c r="KM88" s="11">
        <v>2081540.82</v>
      </c>
      <c r="KN88" s="11">
        <v>1004692.34</v>
      </c>
      <c r="KO88" s="11">
        <v>2054944.22</v>
      </c>
      <c r="KP88" s="11">
        <v>1427635.82</v>
      </c>
      <c r="KQ88" s="11">
        <v>0</v>
      </c>
      <c r="KR88" s="11">
        <v>0</v>
      </c>
      <c r="KS88" s="11">
        <v>25</v>
      </c>
      <c r="KT88" s="11">
        <v>11</v>
      </c>
      <c r="KU88" s="11">
        <v>14</v>
      </c>
      <c r="KV88" s="11" t="s">
        <v>146</v>
      </c>
      <c r="KW88" s="11" t="s">
        <v>147</v>
      </c>
    </row>
    <row r="89" spans="1:309" x14ac:dyDescent="0.25">
      <c r="A89" s="39">
        <v>36</v>
      </c>
      <c r="B89" s="11" t="s">
        <v>413</v>
      </c>
      <c r="C89" s="39" t="s">
        <v>1768</v>
      </c>
      <c r="D89" s="39" t="s">
        <v>349</v>
      </c>
      <c r="E89" s="39" t="s">
        <v>350</v>
      </c>
      <c r="F89" s="39" t="s">
        <v>351</v>
      </c>
      <c r="G89" s="39" t="s">
        <v>352</v>
      </c>
      <c r="H89" s="39" t="s">
        <v>353</v>
      </c>
      <c r="I89" s="39" t="s">
        <v>354</v>
      </c>
      <c r="J89" s="39" t="s">
        <v>1763</v>
      </c>
      <c r="K89" s="39" t="s">
        <v>1703</v>
      </c>
      <c r="L89" s="41" t="e">
        <f t="shared" si="24"/>
        <v>#REF!</v>
      </c>
      <c r="M89" s="36" t="e">
        <f t="shared" si="25"/>
        <v>#REF!</v>
      </c>
      <c r="N89" s="33" t="e">
        <f t="shared" si="26"/>
        <v>#REF!</v>
      </c>
      <c r="O89" s="23" t="e">
        <f t="shared" si="27"/>
        <v>#REF!</v>
      </c>
      <c r="P89" s="8" t="s">
        <v>154</v>
      </c>
      <c r="Q89" s="14" t="e">
        <f>VLOOKUP(P89,#REF!,2,FALSE)</f>
        <v>#REF!</v>
      </c>
      <c r="R89" s="8" t="s">
        <v>154</v>
      </c>
      <c r="S89" s="14" t="e">
        <f>VLOOKUP(R89,#REF!,2,FALSE)</f>
        <v>#REF!</v>
      </c>
      <c r="T89" s="15" t="e">
        <f>(Q89+S89)*#REF!</f>
        <v>#REF!</v>
      </c>
      <c r="U89" s="8" t="s">
        <v>7</v>
      </c>
      <c r="V89" s="10" t="e">
        <f>IF(U89=#REF!,#REF!,0)</f>
        <v>#REF!</v>
      </c>
      <c r="W89" s="8" t="s">
        <v>8</v>
      </c>
      <c r="X89" s="10" t="e">
        <f>IF(W89=#REF!,#REF!,0)</f>
        <v>#REF!</v>
      </c>
      <c r="Y89" s="8" t="s">
        <v>9</v>
      </c>
      <c r="Z89" s="10" t="e">
        <f>IF(Y89=#REF!,#REF!,0)</f>
        <v>#REF!</v>
      </c>
      <c r="AA89" s="8" t="s">
        <v>7</v>
      </c>
      <c r="AB89" s="10" t="e">
        <f>IF(AA89=#REF!,#REF!,0)</f>
        <v>#REF!</v>
      </c>
      <c r="AC89" s="8" t="s">
        <v>8</v>
      </c>
      <c r="AD89" s="10" t="e">
        <f>IF(AC89=#REF!,#REF!,0)</f>
        <v>#REF!</v>
      </c>
      <c r="AE89" s="8" t="s">
        <v>9</v>
      </c>
      <c r="AF89" s="10" t="e">
        <f>IF(AE89=#REF!,#REF!,0)</f>
        <v>#REF!</v>
      </c>
      <c r="AG89" s="8" t="s">
        <v>7</v>
      </c>
      <c r="AH89" s="10" t="e">
        <f>IF(AG89=#REF!,#REF!,0)</f>
        <v>#REF!</v>
      </c>
      <c r="AI89" s="8" t="s">
        <v>8</v>
      </c>
      <c r="AJ89" s="10" t="e">
        <f>IF(AI89=#REF!,#REF!,0)</f>
        <v>#REF!</v>
      </c>
      <c r="AK89" s="8" t="s">
        <v>9</v>
      </c>
      <c r="AL89" s="10" t="e">
        <f>IF(AK89=#REF!,#REF!,0)</f>
        <v>#REF!</v>
      </c>
      <c r="AM89" s="17" t="e">
        <f>(V89+X89+Z89+AB89+AD89+AF89+AH89+AJ89+AL89)*#REF!</f>
        <v>#REF!</v>
      </c>
      <c r="AN89" s="27" t="e">
        <f t="shared" si="28"/>
        <v>#REF!</v>
      </c>
      <c r="AP89" s="4" t="e">
        <f>IF(AO89=#REF!,#REF!,0)</f>
        <v>#REF!</v>
      </c>
      <c r="AQ89" s="8" t="s">
        <v>11</v>
      </c>
      <c r="AR89" s="4" t="e">
        <f>IF(AQ89=#REF!,#REF!,0)</f>
        <v>#REF!</v>
      </c>
      <c r="AS89" s="8" t="s">
        <v>12</v>
      </c>
      <c r="AT89" s="4" t="e">
        <f>IF(AS89=#REF!,#REF!,0)</f>
        <v>#REF!</v>
      </c>
      <c r="AU89" s="8" t="s">
        <v>13</v>
      </c>
      <c r="AV89" s="4" t="e">
        <f>IF(AU89=#REF!,#REF!,0)</f>
        <v>#REF!</v>
      </c>
      <c r="AW89" s="8" t="s">
        <v>14</v>
      </c>
      <c r="AX89" s="4" t="e">
        <f>IF(AW89=#REF!,#REF!,0)</f>
        <v>#REF!</v>
      </c>
      <c r="AY89" s="8" t="s">
        <v>15</v>
      </c>
      <c r="AZ89" s="4" t="e">
        <f>IF(AY89=#REF!,#REF!,0)</f>
        <v>#REF!</v>
      </c>
      <c r="BA89" s="20" t="e">
        <f>(AP89+AR89+AT89+AV89+AX89+AZ89)*#REF!</f>
        <v>#REF!</v>
      </c>
      <c r="BB89" s="8" t="s">
        <v>204</v>
      </c>
      <c r="BC89" s="4" t="e">
        <f>VLOOKUP(BB89,#REF!,2,FALSE)</f>
        <v>#REF!</v>
      </c>
      <c r="BD89" s="20" t="e">
        <f>BC89*#REF!</f>
        <v>#REF!</v>
      </c>
      <c r="BE89" s="8" t="s">
        <v>122</v>
      </c>
      <c r="BF89" s="4" t="e">
        <f>VLOOKUP(BE89,#REF!,2,0)</f>
        <v>#REF!</v>
      </c>
      <c r="BG89" s="20" t="e">
        <f>BF89*#REF!</f>
        <v>#REF!</v>
      </c>
      <c r="BH89" s="8" t="s">
        <v>123</v>
      </c>
      <c r="BI89" s="4" t="e">
        <f>VLOOKUP(BH89,#REF!,2,FALSE)</f>
        <v>#REF!</v>
      </c>
      <c r="BJ89" s="19" t="e">
        <f>BI89*#REF!</f>
        <v>#REF!</v>
      </c>
      <c r="BK89" s="8" t="s">
        <v>124</v>
      </c>
      <c r="BL89" s="4" t="e">
        <f>VLOOKUP(BK89,#REF!,2,FALSE)</f>
        <v>#REF!</v>
      </c>
      <c r="BM89" s="8" t="s">
        <v>125</v>
      </c>
      <c r="BN89" s="4" t="e">
        <f>VLOOKUP(BM89,#REF!,2,FALSE)</f>
        <v>#REF!</v>
      </c>
      <c r="BO89" s="20" t="e">
        <f>(BL89+BN89)*#REF!</f>
        <v>#REF!</v>
      </c>
      <c r="BP89" s="28" t="e">
        <f t="shared" si="29"/>
        <v>#REF!</v>
      </c>
      <c r="BQ89" s="8" t="s">
        <v>19</v>
      </c>
      <c r="BR89" s="4" t="e">
        <f>IF(BQ89=#REF!,#REF!,0)</f>
        <v>#REF!</v>
      </c>
      <c r="BT89" s="4" t="e">
        <f>IF(BS89=#REF!,#REF!,0)</f>
        <v>#REF!</v>
      </c>
      <c r="BV89" s="4" t="e">
        <f>IF(BU89=#REF!,#REF!,0)</f>
        <v>#REF!</v>
      </c>
      <c r="BW89" s="8" t="s">
        <v>22</v>
      </c>
      <c r="BX89" s="4" t="e">
        <f>IF(BW89=#REF!,#REF!,0)</f>
        <v>#REF!</v>
      </c>
      <c r="BZ89" s="4" t="e">
        <f>IF(BY89=#REF!,#REF!,0)</f>
        <v>#REF!</v>
      </c>
      <c r="CB89" s="4" t="e">
        <f>IF(CA89=#REF!,#REF!,0)</f>
        <v>#REF!</v>
      </c>
      <c r="CD89" s="4" t="e">
        <f>IF(CC89=#REF!,#REF!,0)</f>
        <v>#REF!</v>
      </c>
      <c r="CE89" s="8" t="s">
        <v>26</v>
      </c>
      <c r="CF89" s="4" t="e">
        <f>IF(CE89=#REF!,#REF!,0)</f>
        <v>#REF!</v>
      </c>
      <c r="CG89" s="20" t="e">
        <f>(BR89+BT89+BV89+BX89+BZ89+CB89+CD89+CF89)*#REF!</f>
        <v>#REF!</v>
      </c>
      <c r="CH89" s="8" t="s">
        <v>27</v>
      </c>
      <c r="CI89" s="4" t="e">
        <f>IF(CH89=#REF!,#REF!,0)</f>
        <v>#REF!</v>
      </c>
      <c r="CK89" s="4" t="e">
        <f>IF(CJ89=#REF!,#REF!,0)</f>
        <v>#REF!</v>
      </c>
      <c r="CL89" s="8" t="s">
        <v>29</v>
      </c>
      <c r="CM89" s="4" t="e">
        <f>IF(CL89=#REF!,#REF!,0)</f>
        <v>#REF!</v>
      </c>
      <c r="CN89" s="20" t="e">
        <f>(CI89+CK89+CM89)*#REF!</f>
        <v>#REF!</v>
      </c>
      <c r="CO89" s="8" t="s">
        <v>291</v>
      </c>
      <c r="CP89" s="4" t="e">
        <f>VLOOKUP(CO89,#REF!,2,FALSE)</f>
        <v>#REF!</v>
      </c>
      <c r="CQ89" s="20" t="e">
        <f>CP89*#REF!</f>
        <v>#REF!</v>
      </c>
      <c r="CR89" s="8" t="s">
        <v>127</v>
      </c>
      <c r="CS89" s="4" t="e">
        <f>VLOOKUP(CR89,#REF!,2,FALSE)</f>
        <v>#REF!</v>
      </c>
      <c r="CU89" s="4" t="e">
        <f>IF(CT89=#REF!,#REF!,0)</f>
        <v>#REF!</v>
      </c>
      <c r="CW89" s="4" t="e">
        <f>IF(CV89=#REF!,#REF!,0)</f>
        <v>#REF!</v>
      </c>
      <c r="CY89" s="4" t="e">
        <f>IF(CX89=#REF!,#REF!,0)</f>
        <v>#REF!</v>
      </c>
      <c r="DA89" s="4" t="e">
        <f>IF(CZ89=#REF!,#REF!,0)</f>
        <v>#REF!</v>
      </c>
      <c r="DB89" s="20" t="e">
        <f>(CS89+CU89+CW89+CY89+DA89)*#REF!</f>
        <v>#REF!</v>
      </c>
      <c r="DC89" s="8" t="s">
        <v>35</v>
      </c>
      <c r="DD89" s="4" t="e">
        <f>IF(DC89=#REF!,#REF!,0)</f>
        <v>#REF!</v>
      </c>
      <c r="DE89" s="8" t="s">
        <v>36</v>
      </c>
      <c r="DF89" s="4" t="e">
        <f>IF(DE89=#REF!,#REF!,0)</f>
        <v>#REF!</v>
      </c>
      <c r="DH89" s="4" t="e">
        <f>IF(DG89=#REF!,#REF!,0)</f>
        <v>#REF!</v>
      </c>
      <c r="DI89" s="19" t="e">
        <f>(DD89+DF89+DH89)*#REF!</f>
        <v>#REF!</v>
      </c>
      <c r="DJ89" s="8" t="s">
        <v>38</v>
      </c>
      <c r="DK89" s="4" t="e">
        <f>IF(DJ89=#REF!,#REF!,0)</f>
        <v>#REF!</v>
      </c>
      <c r="DM89" s="4" t="e">
        <f>IF(DL89=#REF!,#REF!,0)</f>
        <v>#REF!</v>
      </c>
      <c r="DN89" s="8" t="s">
        <v>40</v>
      </c>
      <c r="DO89" s="4" t="e">
        <f>IF(DN89=#REF!,#REF!,0)</f>
        <v>#REF!</v>
      </c>
      <c r="DQ89" s="4" t="e">
        <f>IF(DP89=#REF!,#REF!,0)</f>
        <v>#REF!</v>
      </c>
      <c r="DS89" s="4" t="e">
        <f>IF(DR89=#REF!,#REF!,0)</f>
        <v>#REF!</v>
      </c>
      <c r="DU89" s="4" t="e">
        <f>IF(DT89=#REF!,#REF!,0)</f>
        <v>#REF!</v>
      </c>
      <c r="DV89" s="19" t="e">
        <f>(DK89+DM89+DO89+DQ89+DS89+DU89)*#REF!</f>
        <v>#REF!</v>
      </c>
      <c r="DW89" s="28" t="e">
        <f t="shared" si="30"/>
        <v>#REF!</v>
      </c>
      <c r="DX89" s="8" t="s">
        <v>42</v>
      </c>
      <c r="DY89" s="4" t="e">
        <f>IF(DX89=#REF!,#REF!,0)</f>
        <v>#REF!</v>
      </c>
      <c r="DZ89" s="8" t="s">
        <v>43</v>
      </c>
      <c r="EA89" s="4" t="e">
        <f>IF(DZ89=#REF!,#REF!,0)</f>
        <v>#REF!</v>
      </c>
      <c r="EB89" s="8" t="s">
        <v>44</v>
      </c>
      <c r="EC89" s="4" t="e">
        <f>IF(EB89=#REF!,#REF!,0)</f>
        <v>#REF!</v>
      </c>
      <c r="ED89" s="8" t="s">
        <v>45</v>
      </c>
      <c r="EE89" s="4" t="e">
        <f>IF(ED89=#REF!,#REF!,0)</f>
        <v>#REF!</v>
      </c>
      <c r="EF89" s="8" t="s">
        <v>46</v>
      </c>
      <c r="EG89" s="4" t="e">
        <f>IF(EF89=#REF!,#REF!,0)</f>
        <v>#REF!</v>
      </c>
      <c r="EH89" s="19" t="e">
        <f>(DY89+EA89+EC89+EE89+EG89)*#REF!</f>
        <v>#REF!</v>
      </c>
      <c r="EI89" s="8" t="s">
        <v>159</v>
      </c>
      <c r="EJ89" s="4" t="e">
        <f>VLOOKUP(EI89,#REF!,2,FALSE)</f>
        <v>#REF!</v>
      </c>
      <c r="EK89" s="19" t="e">
        <f>EJ89*#REF!</f>
        <v>#REF!</v>
      </c>
      <c r="EL89" s="28" t="e">
        <f t="shared" si="31"/>
        <v>#REF!</v>
      </c>
      <c r="EM89" s="8" t="s">
        <v>48</v>
      </c>
      <c r="EN89" s="4" t="e">
        <f>IF(EM89=#REF!,#REF!,0)</f>
        <v>#REF!</v>
      </c>
      <c r="EO89" s="8" t="s">
        <v>49</v>
      </c>
      <c r="EP89" s="4" t="e">
        <f>IF(EO89=#REF!,#REF!,0)</f>
        <v>#REF!</v>
      </c>
      <c r="EQ89" s="8" t="s">
        <v>131</v>
      </c>
      <c r="ER89" s="4" t="e">
        <f>IF(EQ89=#REF!,#REF!,0)</f>
        <v>#REF!</v>
      </c>
      <c r="ES89" s="8" t="s">
        <v>132</v>
      </c>
      <c r="ET89" s="4" t="e">
        <f>IF(ES89=#REF!,#REF!,0)</f>
        <v>#REF!</v>
      </c>
      <c r="EU89" s="19" t="e">
        <f>(EN89+EP89+ER89+ET89)*#REF!</f>
        <v>#REF!</v>
      </c>
      <c r="EW89" s="4" t="e">
        <f>IF(EV89=#REF!,#REF!,0)</f>
        <v>#REF!</v>
      </c>
      <c r="EY89" s="4" t="e">
        <f>IF(EX89=#REF!,#REF!,0)</f>
        <v>#REF!</v>
      </c>
      <c r="EZ89" s="8" t="s">
        <v>50</v>
      </c>
      <c r="FA89" s="4" t="e">
        <f>IF(EZ89=#REF!,#REF!,0)</f>
        <v>#REF!</v>
      </c>
      <c r="FB89" s="19" t="e">
        <f>(EW89+EY89+FA89)*#REF!</f>
        <v>#REF!</v>
      </c>
      <c r="FC89" s="30" t="e">
        <f t="shared" si="32"/>
        <v>#REF!</v>
      </c>
      <c r="FD89" s="28" t="e">
        <f t="shared" si="33"/>
        <v>#REF!</v>
      </c>
      <c r="FE89" s="8" t="s">
        <v>51</v>
      </c>
      <c r="FF89" s="4" t="e">
        <f>IF(FE89=#REF!,#REF!,0)</f>
        <v>#REF!</v>
      </c>
      <c r="FG89" s="8" t="s">
        <v>134</v>
      </c>
      <c r="FH89" s="4" t="e">
        <f>IF(FG89=#REF!,#REF!,0)</f>
        <v>#REF!</v>
      </c>
      <c r="FI89" s="8" t="s">
        <v>135</v>
      </c>
      <c r="FJ89" s="4" t="e">
        <f>IF(FI89=#REF!,#REF!,0)</f>
        <v>#REF!</v>
      </c>
      <c r="FK89" s="8" t="s">
        <v>136</v>
      </c>
      <c r="FL89" s="4" t="e">
        <f>IF(FK89=#REF!,#REF!,0)</f>
        <v>#REF!</v>
      </c>
      <c r="FN89" s="4" t="e">
        <f>IF(FM89=#REF!,#REF!,0)</f>
        <v>#REF!</v>
      </c>
      <c r="FO89" s="8" t="s">
        <v>52</v>
      </c>
      <c r="FP89" s="4" t="e">
        <f>IF(FO89=#REF!,#REF!,0)</f>
        <v>#REF!</v>
      </c>
      <c r="FR89" s="4" t="e">
        <f>IF(FQ89=#REF!,#REF!,0)</f>
        <v>#REF!</v>
      </c>
      <c r="FS89" s="19" t="e">
        <f>(FF89+FH89+FJ89+FL89+FN89+FP89+FR89)*#REF!</f>
        <v>#REF!</v>
      </c>
      <c r="FU89" s="4" t="e">
        <f>IF(FT89=#REF!,#REF!,0)</f>
        <v>#REF!</v>
      </c>
      <c r="FW89" s="4" t="e">
        <f>IF(FV89=#REF!,#REF!,0)</f>
        <v>#REF!</v>
      </c>
      <c r="FY89" s="4" t="e">
        <f>IF(FX89=#REF!,#REF!,0)</f>
        <v>#REF!</v>
      </c>
      <c r="GA89" s="4" t="e">
        <f>IF(FZ89=#REF!,#REF!,0)</f>
        <v>#REF!</v>
      </c>
      <c r="GC89" s="4" t="e">
        <f>IF(GB89=#REF!,#REF!,0)</f>
        <v>#REF!</v>
      </c>
      <c r="GE89" s="4" t="e">
        <f>IF(GD89=#REF!,#REF!,0)</f>
        <v>#REF!</v>
      </c>
      <c r="GG89" s="4" t="e">
        <f>IF(GF89=#REF!,#REF!,0)</f>
        <v>#REF!</v>
      </c>
      <c r="GI89" s="4" t="e">
        <f>IF(GH89=#REF!,#REF!,0)</f>
        <v>#REF!</v>
      </c>
      <c r="GK89" s="4" t="e">
        <f>IF(GJ89=#REF!,#REF!,0)</f>
        <v>#REF!</v>
      </c>
      <c r="GM89" s="4" t="e">
        <f>IF(GL89=#REF!,#REF!,0)</f>
        <v>#REF!</v>
      </c>
      <c r="GN89" s="19" t="e">
        <f>(FU89+FW89+FY89+GA89+GC89+GE89+GG89+GI89+GK89+GM89)*#REF!</f>
        <v>#REF!</v>
      </c>
      <c r="GP89" s="4" t="e">
        <f>IF(GO89=#REF!,#REF!,0)</f>
        <v>#REF!</v>
      </c>
      <c r="GR89" s="4" t="e">
        <f>IF(GQ89=#REF!,#REF!,0)</f>
        <v>#REF!</v>
      </c>
      <c r="GT89" s="4" t="e">
        <f>IF(GS89=#REF!,#REF!,0)</f>
        <v>#REF!</v>
      </c>
      <c r="GV89" s="4" t="e">
        <f>IF(GU89=#REF!,#REF!,0)</f>
        <v>#REF!</v>
      </c>
      <c r="GX89" s="4" t="e">
        <f>IF(GW89=#REF!,#REF!,0)</f>
        <v>#REF!</v>
      </c>
      <c r="GY89" s="18" t="e">
        <f>(GP89+GR89+GT89+GV89+GX89)*#REF!</f>
        <v>#REF!</v>
      </c>
      <c r="GZ89" s="8" t="s">
        <v>60</v>
      </c>
      <c r="HA89" s="4" t="e">
        <f>IF(GZ89=#REF!,#REF!,0)</f>
        <v>#REF!</v>
      </c>
      <c r="HB89" s="8" t="s">
        <v>61</v>
      </c>
      <c r="HC89" s="4" t="e">
        <f>IF(HB89=#REF!,#REF!,0)</f>
        <v>#REF!</v>
      </c>
      <c r="HD89" s="8" t="s">
        <v>62</v>
      </c>
      <c r="HE89" s="4" t="e">
        <f>IF(HD89=#REF!,#REF!,0)</f>
        <v>#REF!</v>
      </c>
      <c r="HF89" s="8" t="s">
        <v>63</v>
      </c>
      <c r="HG89" s="4" t="e">
        <f>IF(HF89=#REF!,#REF!,0)</f>
        <v>#REF!</v>
      </c>
      <c r="HH89" s="8" t="s">
        <v>64</v>
      </c>
      <c r="HI89" s="4" t="e">
        <f>IF(HH89=#REF!,#REF!,0)</f>
        <v>#REF!</v>
      </c>
      <c r="HJ89" s="8" t="s">
        <v>65</v>
      </c>
      <c r="HK89" s="4" t="e">
        <f>IF(HJ89=#REF!,#REF!,0)</f>
        <v>#REF!</v>
      </c>
      <c r="HL89" s="8" t="s">
        <v>66</v>
      </c>
      <c r="HM89" s="4" t="e">
        <f>IF(HL89=#REF!,#REF!,0)</f>
        <v>#REF!</v>
      </c>
      <c r="HN89" s="8" t="s">
        <v>67</v>
      </c>
      <c r="HO89" s="4" t="e">
        <f>IF(HN89=#REF!,#REF!,0)</f>
        <v>#REF!</v>
      </c>
      <c r="HP89" s="18" t="e">
        <f>(HA89+HC89+HE89+HG89+HI89+HK89+HM89+HO89)*#REF!</f>
        <v>#REF!</v>
      </c>
      <c r="HQ89" s="28" t="e">
        <f t="shared" si="34"/>
        <v>#REF!</v>
      </c>
      <c r="HR89" s="8" t="s">
        <v>207</v>
      </c>
      <c r="HS89" s="4" t="e">
        <f>VLOOKUP(HR89,#REF!,2,FALSE)</f>
        <v>#REF!</v>
      </c>
      <c r="HT89" s="19" t="e">
        <f>HS89*#REF!</f>
        <v>#REF!</v>
      </c>
      <c r="HU89" s="8" t="s">
        <v>141</v>
      </c>
      <c r="HV89" s="4" t="e">
        <f>IF(HU89=#REF!,#REF!,0)</f>
        <v>#REF!</v>
      </c>
      <c r="HW89" s="8" t="s">
        <v>69</v>
      </c>
      <c r="HX89" s="4" t="e">
        <f>IF(HW89=#REF!,#REF!,0)</f>
        <v>#REF!</v>
      </c>
      <c r="HZ89" s="4" t="e">
        <f>IF(HY89=#REF!,#REF!,0)</f>
        <v>#REF!</v>
      </c>
      <c r="IB89" s="4" t="e">
        <f>IF(IA89=#REF!,#REF!,0)</f>
        <v>#REF!</v>
      </c>
      <c r="ID89" s="4" t="e">
        <f>IF(IC89=#REF!,#REF!,0)</f>
        <v>#REF!</v>
      </c>
      <c r="IF89" s="4" t="e">
        <f>IF(IE89=#REF!,#REF!,0)</f>
        <v>#REF!</v>
      </c>
      <c r="IH89" s="4" t="e">
        <f>IF(IG89=#REF!,#REF!,0)</f>
        <v>#REF!</v>
      </c>
      <c r="IJ89" s="4" t="e">
        <f>IF(II89=#REF!,#REF!,0)</f>
        <v>#REF!</v>
      </c>
      <c r="IL89" s="4" t="e">
        <f>IF(IK89=#REF!,#REF!,0)</f>
        <v>#REF!</v>
      </c>
      <c r="IM89" s="19" t="e">
        <f>(HV89+HX89+HZ89+IB89+ID89+IF89+IH89+IJ89+IL89)*#REF!</f>
        <v>#REF!</v>
      </c>
      <c r="IN89" s="8" t="s">
        <v>7</v>
      </c>
      <c r="IO89" s="4" t="e">
        <f>IF(IN89=#REF!,#REF!,0)</f>
        <v>#REF!</v>
      </c>
      <c r="IP89" s="8" t="s">
        <v>77</v>
      </c>
      <c r="IQ89" s="4" t="e">
        <f>IF(IP89=#REF!,#REF!,0)</f>
        <v>#REF!</v>
      </c>
      <c r="IR89" s="8" t="s">
        <v>78</v>
      </c>
      <c r="IS89" s="4" t="e">
        <f>IF(IR89=#REF!,#REF!,0)</f>
        <v>#REF!</v>
      </c>
      <c r="IU89" s="4" t="e">
        <f>IF(IT89=#REF!,#REF!,0)</f>
        <v>#REF!</v>
      </c>
      <c r="IV89" s="19" t="e">
        <f>(IO89+IQ89+IS89+IU89)*#REF!</f>
        <v>#REF!</v>
      </c>
      <c r="IW89" s="8" t="s">
        <v>79</v>
      </c>
      <c r="IX89" s="4" t="e">
        <f>IF(IW89=#REF!,#REF!,0)</f>
        <v>#REF!</v>
      </c>
      <c r="IY89" s="8" t="s">
        <v>80</v>
      </c>
      <c r="IZ89" s="4" t="e">
        <f>IF(IY89=#REF!,#REF!,0)</f>
        <v>#REF!</v>
      </c>
      <c r="JA89" s="8" t="s">
        <v>9</v>
      </c>
      <c r="JB89" s="4" t="e">
        <f>IF(JA89=#REF!,#REF!,0)</f>
        <v>#REF!</v>
      </c>
      <c r="JC89" s="19" t="e">
        <f>(IX89+IZ89+JB89)*#REF!</f>
        <v>#REF!</v>
      </c>
      <c r="JD89" s="28" t="e">
        <f t="shared" si="35"/>
        <v>#REF!</v>
      </c>
      <c r="JE89" s="8" t="s">
        <v>161</v>
      </c>
      <c r="JF89" s="4" t="e">
        <f>VLOOKUP(JE89,#REF!,2,FALSE)</f>
        <v>#REF!</v>
      </c>
      <c r="JG89" s="19" t="e">
        <f>JF89*#REF!</f>
        <v>#REF!</v>
      </c>
      <c r="JH89" s="8" t="s">
        <v>82</v>
      </c>
      <c r="JI89" s="4" t="e">
        <f>IF(JH89=#REF!,#REF!,0)</f>
        <v>#REF!</v>
      </c>
      <c r="JJ89" s="8" t="s">
        <v>83</v>
      </c>
      <c r="JK89" s="4" t="e">
        <f>IF(JJ89=#REF!,#REF!,0)</f>
        <v>#REF!</v>
      </c>
      <c r="JL89" s="8" t="s">
        <v>84</v>
      </c>
      <c r="JM89" s="4" t="e">
        <f>IF(JL89=#REF!,#REF!,0)</f>
        <v>#REF!</v>
      </c>
      <c r="JN89" s="8" t="s">
        <v>85</v>
      </c>
      <c r="JO89" s="4" t="e">
        <f>IF(JN89=#REF!,#REF!,0)</f>
        <v>#REF!</v>
      </c>
      <c r="JP89" s="18" t="e">
        <f>(JI89+JK89+JM89+JO89)*#REF!</f>
        <v>#REF!</v>
      </c>
      <c r="JQ89" s="8" t="s">
        <v>86</v>
      </c>
      <c r="JR89" s="4" t="e">
        <f>IF(JQ89=#REF!,#REF!,0)</f>
        <v>#REF!</v>
      </c>
      <c r="JS89" s="8" t="s">
        <v>87</v>
      </c>
      <c r="JT89" s="4" t="e">
        <f>IF(JS89=#REF!,#REF!,0)</f>
        <v>#REF!</v>
      </c>
      <c r="JU89" s="8" t="s">
        <v>143</v>
      </c>
      <c r="JV89" s="4" t="e">
        <f>IF(JU89=#REF!,#REF!,0)</f>
        <v>#REF!</v>
      </c>
      <c r="JW89" s="20" t="e">
        <f>(JR89+JT89+JV89)*#REF!</f>
        <v>#REF!</v>
      </c>
      <c r="JX89" s="11" t="s">
        <v>144</v>
      </c>
      <c r="JY89" s="11" t="s">
        <v>144</v>
      </c>
      <c r="JZ89" s="11" t="s">
        <v>145</v>
      </c>
      <c r="KA89" s="11" t="s">
        <v>145</v>
      </c>
      <c r="KB89" s="11" t="s">
        <v>145</v>
      </c>
      <c r="KC89" s="11" t="s">
        <v>144</v>
      </c>
      <c r="KD89" s="11">
        <v>0</v>
      </c>
      <c r="KE89" s="11">
        <v>66</v>
      </c>
      <c r="KF89" s="11">
        <v>69.28</v>
      </c>
      <c r="KG89" s="11">
        <v>49</v>
      </c>
      <c r="KH89" s="11">
        <v>17</v>
      </c>
      <c r="KI89" s="11">
        <v>945</v>
      </c>
      <c r="KJ89" s="11">
        <v>16078</v>
      </c>
      <c r="KK89" s="11">
        <v>2552.8000000000002</v>
      </c>
      <c r="KL89" s="11">
        <v>3086233.16</v>
      </c>
      <c r="KM89" s="11">
        <v>2081540.82</v>
      </c>
      <c r="KN89" s="11">
        <v>1004692.34</v>
      </c>
      <c r="KO89" s="11">
        <v>1387897.51</v>
      </c>
      <c r="KP89" s="11">
        <v>0</v>
      </c>
      <c r="KQ89" s="11">
        <v>0</v>
      </c>
      <c r="KR89" s="11">
        <v>290679.28999999998</v>
      </c>
      <c r="KS89" s="11">
        <v>19</v>
      </c>
      <c r="KT89" s="11">
        <v>10</v>
      </c>
      <c r="KU89" s="11">
        <v>9</v>
      </c>
      <c r="KV89" s="11" t="s">
        <v>146</v>
      </c>
      <c r="KW89" s="11" t="s">
        <v>147</v>
      </c>
    </row>
    <row r="90" spans="1:309" x14ac:dyDescent="0.25">
      <c r="A90" s="39">
        <v>41</v>
      </c>
      <c r="B90" s="11" t="s">
        <v>446</v>
      </c>
      <c r="C90" s="39" t="s">
        <v>1770</v>
      </c>
      <c r="D90" s="39" t="s">
        <v>440</v>
      </c>
      <c r="E90" s="39" t="s">
        <v>441</v>
      </c>
      <c r="F90" s="39" t="s">
        <v>442</v>
      </c>
      <c r="G90" s="39" t="s">
        <v>443</v>
      </c>
      <c r="H90" s="39" t="s">
        <v>444</v>
      </c>
      <c r="I90" s="39" t="s">
        <v>445</v>
      </c>
      <c r="J90" s="39" t="s">
        <v>1763</v>
      </c>
      <c r="K90" s="39" t="s">
        <v>1703</v>
      </c>
      <c r="L90" s="41" t="e">
        <f t="shared" si="24"/>
        <v>#REF!</v>
      </c>
      <c r="M90" s="36" t="e">
        <f t="shared" si="25"/>
        <v>#REF!</v>
      </c>
      <c r="N90" s="33" t="e">
        <f t="shared" si="26"/>
        <v>#REF!</v>
      </c>
      <c r="O90" s="23" t="e">
        <f t="shared" si="27"/>
        <v>#REF!</v>
      </c>
      <c r="P90" s="8" t="s">
        <v>154</v>
      </c>
      <c r="Q90" s="14" t="e">
        <f>VLOOKUP(P90,#REF!,2,FALSE)</f>
        <v>#REF!</v>
      </c>
      <c r="R90" s="8" t="s">
        <v>154</v>
      </c>
      <c r="S90" s="14" t="e">
        <f>VLOOKUP(R90,#REF!,2,FALSE)</f>
        <v>#REF!</v>
      </c>
      <c r="T90" s="15" t="e">
        <f>(Q90+S90)*#REF!</f>
        <v>#REF!</v>
      </c>
      <c r="U90" s="8" t="s">
        <v>7</v>
      </c>
      <c r="V90" s="10" t="e">
        <f>IF(U90=#REF!,#REF!,0)</f>
        <v>#REF!</v>
      </c>
      <c r="W90" s="8" t="s">
        <v>8</v>
      </c>
      <c r="X90" s="10" t="e">
        <f>IF(W90=#REF!,#REF!,0)</f>
        <v>#REF!</v>
      </c>
      <c r="Z90" s="10" t="e">
        <f>IF(Y90=#REF!,#REF!,0)</f>
        <v>#REF!</v>
      </c>
      <c r="AA90" s="8" t="s">
        <v>7</v>
      </c>
      <c r="AB90" s="10" t="e">
        <f>IF(AA90=#REF!,#REF!,0)</f>
        <v>#REF!</v>
      </c>
      <c r="AD90" s="10" t="e">
        <f>IF(AC90=#REF!,#REF!,0)</f>
        <v>#REF!</v>
      </c>
      <c r="AF90" s="10" t="e">
        <f>IF(AE90=#REF!,#REF!,0)</f>
        <v>#REF!</v>
      </c>
      <c r="AG90" s="8" t="s">
        <v>7</v>
      </c>
      <c r="AH90" s="10" t="e">
        <f>IF(AG90=#REF!,#REF!,0)</f>
        <v>#REF!</v>
      </c>
      <c r="AI90" s="8" t="s">
        <v>8</v>
      </c>
      <c r="AJ90" s="10" t="e">
        <f>IF(AI90=#REF!,#REF!,0)</f>
        <v>#REF!</v>
      </c>
      <c r="AK90" s="8" t="s">
        <v>9</v>
      </c>
      <c r="AL90" s="10" t="e">
        <f>IF(AK90=#REF!,#REF!,0)</f>
        <v>#REF!</v>
      </c>
      <c r="AM90" s="17" t="e">
        <f>(V90+X90+Z90+AB90+AD90+AF90+AH90+AJ90+AL90)*#REF!</f>
        <v>#REF!</v>
      </c>
      <c r="AN90" s="27" t="e">
        <f t="shared" si="28"/>
        <v>#REF!</v>
      </c>
      <c r="AP90" s="4" t="e">
        <f>IF(AO90=#REF!,#REF!,0)</f>
        <v>#REF!</v>
      </c>
      <c r="AR90" s="4" t="e">
        <f>IF(AQ90=#REF!,#REF!,0)</f>
        <v>#REF!</v>
      </c>
      <c r="AS90" s="8" t="s">
        <v>12</v>
      </c>
      <c r="AT90" s="4" t="e">
        <f>IF(AS90=#REF!,#REF!,0)</f>
        <v>#REF!</v>
      </c>
      <c r="AU90" s="8" t="s">
        <v>13</v>
      </c>
      <c r="AV90" s="4" t="e">
        <f>IF(AU90=#REF!,#REF!,0)</f>
        <v>#REF!</v>
      </c>
      <c r="AW90" s="8" t="s">
        <v>14</v>
      </c>
      <c r="AX90" s="4" t="e">
        <f>IF(AW90=#REF!,#REF!,0)</f>
        <v>#REF!</v>
      </c>
      <c r="AY90" s="8" t="s">
        <v>15</v>
      </c>
      <c r="AZ90" s="4" t="e">
        <f>IF(AY90=#REF!,#REF!,0)</f>
        <v>#REF!</v>
      </c>
      <c r="BA90" s="20" t="e">
        <f>(AP90+AR90+AT90+AV90+AX90+AZ90)*#REF!</f>
        <v>#REF!</v>
      </c>
      <c r="BB90" s="8" t="s">
        <v>187</v>
      </c>
      <c r="BC90" s="4" t="e">
        <f>VLOOKUP(BB90,#REF!,2,FALSE)</f>
        <v>#REF!</v>
      </c>
      <c r="BD90" s="20" t="e">
        <f>BC90*#REF!</f>
        <v>#REF!</v>
      </c>
      <c r="BE90" s="8" t="s">
        <v>122</v>
      </c>
      <c r="BF90" s="4" t="e">
        <f>VLOOKUP(BE90,#REF!,2,0)</f>
        <v>#REF!</v>
      </c>
      <c r="BG90" s="20" t="e">
        <f>BF90*#REF!</f>
        <v>#REF!</v>
      </c>
      <c r="BH90" s="8" t="s">
        <v>170</v>
      </c>
      <c r="BI90" s="4" t="e">
        <f>VLOOKUP(BH90,#REF!,2,FALSE)</f>
        <v>#REF!</v>
      </c>
      <c r="BJ90" s="19" t="e">
        <f>BI90*#REF!</f>
        <v>#REF!</v>
      </c>
      <c r="BK90" s="8" t="s">
        <v>290</v>
      </c>
      <c r="BL90" s="4" t="e">
        <f>VLOOKUP(BK90,#REF!,2,FALSE)</f>
        <v>#REF!</v>
      </c>
      <c r="BM90" s="8" t="s">
        <v>158</v>
      </c>
      <c r="BN90" s="4" t="e">
        <f>VLOOKUP(BM90,#REF!,2,FALSE)</f>
        <v>#REF!</v>
      </c>
      <c r="BO90" s="20" t="e">
        <f>(BL90+BN90)*#REF!</f>
        <v>#REF!</v>
      </c>
      <c r="BP90" s="28" t="e">
        <f t="shared" si="29"/>
        <v>#REF!</v>
      </c>
      <c r="BR90" s="4" t="e">
        <f>IF(BQ90=#REF!,#REF!,0)</f>
        <v>#REF!</v>
      </c>
      <c r="BT90" s="4" t="e">
        <f>IF(BS90=#REF!,#REF!,0)</f>
        <v>#REF!</v>
      </c>
      <c r="BV90" s="4" t="e">
        <f>IF(BU90=#REF!,#REF!,0)</f>
        <v>#REF!</v>
      </c>
      <c r="BX90" s="4" t="e">
        <f>IF(BW90=#REF!,#REF!,0)</f>
        <v>#REF!</v>
      </c>
      <c r="BZ90" s="4" t="e">
        <f>IF(BY90=#REF!,#REF!,0)</f>
        <v>#REF!</v>
      </c>
      <c r="CB90" s="4" t="e">
        <f>IF(CA90=#REF!,#REF!,0)</f>
        <v>#REF!</v>
      </c>
      <c r="CD90" s="4" t="e">
        <f>IF(CC90=#REF!,#REF!,0)</f>
        <v>#REF!</v>
      </c>
      <c r="CF90" s="4" t="e">
        <f>IF(CE90=#REF!,#REF!,0)</f>
        <v>#REF!</v>
      </c>
      <c r="CG90" s="20" t="e">
        <f>(BR90+BT90+BV90+BX90+BZ90+CB90+CD90+CF90)*#REF!</f>
        <v>#REF!</v>
      </c>
      <c r="CH90" s="8" t="s">
        <v>27</v>
      </c>
      <c r="CI90" s="4" t="e">
        <f>IF(CH90=#REF!,#REF!,0)</f>
        <v>#REF!</v>
      </c>
      <c r="CK90" s="4" t="e">
        <f>IF(CJ90=#REF!,#REF!,0)</f>
        <v>#REF!</v>
      </c>
      <c r="CL90" s="8" t="s">
        <v>29</v>
      </c>
      <c r="CM90" s="4" t="e">
        <f>IF(CL90=#REF!,#REF!,0)</f>
        <v>#REF!</v>
      </c>
      <c r="CN90" s="20" t="e">
        <f>(CI90+CK90+CM90)*#REF!</f>
        <v>#REF!</v>
      </c>
      <c r="CO90" s="8" t="s">
        <v>126</v>
      </c>
      <c r="CP90" s="4" t="e">
        <f>VLOOKUP(CO90,#REF!,2,FALSE)</f>
        <v>#REF!</v>
      </c>
      <c r="CQ90" s="20" t="e">
        <f>CP90*#REF!</f>
        <v>#REF!</v>
      </c>
      <c r="CR90" s="8" t="s">
        <v>140</v>
      </c>
      <c r="CS90" s="4" t="e">
        <f>VLOOKUP(CR90,#REF!,2,FALSE)</f>
        <v>#REF!</v>
      </c>
      <c r="CU90" s="4" t="e">
        <f>IF(CT90=#REF!,#REF!,0)</f>
        <v>#REF!</v>
      </c>
      <c r="CW90" s="4" t="e">
        <f>IF(CV90=#REF!,#REF!,0)</f>
        <v>#REF!</v>
      </c>
      <c r="CY90" s="4" t="e">
        <f>IF(CX90=#REF!,#REF!,0)</f>
        <v>#REF!</v>
      </c>
      <c r="DA90" s="4" t="e">
        <f>IF(CZ90=#REF!,#REF!,0)</f>
        <v>#REF!</v>
      </c>
      <c r="DB90" s="20" t="e">
        <f>(CS90+CU90+CW90+CY90+DA90)*#REF!</f>
        <v>#REF!</v>
      </c>
      <c r="DC90" s="8" t="s">
        <v>35</v>
      </c>
      <c r="DD90" s="4" t="e">
        <f>IF(DC90=#REF!,#REF!,0)</f>
        <v>#REF!</v>
      </c>
      <c r="DE90" s="8" t="s">
        <v>36</v>
      </c>
      <c r="DF90" s="4" t="e">
        <f>IF(DE90=#REF!,#REF!,0)</f>
        <v>#REF!</v>
      </c>
      <c r="DH90" s="4" t="e">
        <f>IF(DG90=#REF!,#REF!,0)</f>
        <v>#REF!</v>
      </c>
      <c r="DI90" s="19" t="e">
        <f>(DD90+DF90+DH90)*#REF!</f>
        <v>#REF!</v>
      </c>
      <c r="DK90" s="4" t="e">
        <f>IF(DJ90=#REF!,#REF!,0)</f>
        <v>#REF!</v>
      </c>
      <c r="DM90" s="4" t="e">
        <f>IF(DL90=#REF!,#REF!,0)</f>
        <v>#REF!</v>
      </c>
      <c r="DO90" s="4" t="e">
        <f>IF(DN90=#REF!,#REF!,0)</f>
        <v>#REF!</v>
      </c>
      <c r="DQ90" s="4" t="e">
        <f>IF(DP90=#REF!,#REF!,0)</f>
        <v>#REF!</v>
      </c>
      <c r="DS90" s="4" t="e">
        <f>IF(DR90=#REF!,#REF!,0)</f>
        <v>#REF!</v>
      </c>
      <c r="DU90" s="4" t="e">
        <f>IF(DT90=#REF!,#REF!,0)</f>
        <v>#REF!</v>
      </c>
      <c r="DV90" s="19" t="e">
        <f>(DK90+DM90+DO90+DQ90+DS90+DU90)*#REF!</f>
        <v>#REF!</v>
      </c>
      <c r="DW90" s="28" t="e">
        <f t="shared" si="30"/>
        <v>#REF!</v>
      </c>
      <c r="DX90" s="8" t="s">
        <v>42</v>
      </c>
      <c r="DY90" s="4" t="e">
        <f>IF(DX90=#REF!,#REF!,0)</f>
        <v>#REF!</v>
      </c>
      <c r="DZ90" s="8" t="s">
        <v>43</v>
      </c>
      <c r="EA90" s="4" t="e">
        <f>IF(DZ90=#REF!,#REF!,0)</f>
        <v>#REF!</v>
      </c>
      <c r="EB90" s="8" t="s">
        <v>44</v>
      </c>
      <c r="EC90" s="4" t="e">
        <f>IF(EB90=#REF!,#REF!,0)</f>
        <v>#REF!</v>
      </c>
      <c r="EE90" s="4" t="e">
        <f>IF(ED90=#REF!,#REF!,0)</f>
        <v>#REF!</v>
      </c>
      <c r="EF90" s="8" t="s">
        <v>46</v>
      </c>
      <c r="EG90" s="4" t="e">
        <f>IF(EF90=#REF!,#REF!,0)</f>
        <v>#REF!</v>
      </c>
      <c r="EH90" s="19" t="e">
        <f>(DY90+EA90+EC90+EE90+EG90)*#REF!</f>
        <v>#REF!</v>
      </c>
      <c r="EI90" s="8" t="s">
        <v>159</v>
      </c>
      <c r="EJ90" s="4" t="e">
        <f>VLOOKUP(EI90,#REF!,2,FALSE)</f>
        <v>#REF!</v>
      </c>
      <c r="EK90" s="19" t="e">
        <f>EJ90*#REF!</f>
        <v>#REF!</v>
      </c>
      <c r="EL90" s="28" t="e">
        <f t="shared" si="31"/>
        <v>#REF!</v>
      </c>
      <c r="EN90" s="4" t="e">
        <f>IF(EM90=#REF!,#REF!,0)</f>
        <v>#REF!</v>
      </c>
      <c r="EP90" s="4" t="e">
        <f>IF(EO90=#REF!,#REF!,0)</f>
        <v>#REF!</v>
      </c>
      <c r="ER90" s="4" t="e">
        <f>IF(EQ90=#REF!,#REF!,0)</f>
        <v>#REF!</v>
      </c>
      <c r="ET90" s="4" t="e">
        <f>IF(ES90=#REF!,#REF!,0)</f>
        <v>#REF!</v>
      </c>
      <c r="EU90" s="19" t="e">
        <f>(EN90+EP90+ER90+ET90)*#REF!</f>
        <v>#REF!</v>
      </c>
      <c r="EW90" s="4" t="e">
        <f>IF(EV90=#REF!,#REF!,0)</f>
        <v>#REF!</v>
      </c>
      <c r="EX90" s="8" t="s">
        <v>133</v>
      </c>
      <c r="EY90" s="4" t="e">
        <f>IF(EX90=#REF!,#REF!,0)</f>
        <v>#REF!</v>
      </c>
      <c r="FA90" s="4" t="e">
        <f>IF(EZ90=#REF!,#REF!,0)</f>
        <v>#REF!</v>
      </c>
      <c r="FB90" s="19" t="e">
        <f>(EW90+EY90+FA90)*#REF!</f>
        <v>#REF!</v>
      </c>
      <c r="FC90" s="30" t="e">
        <f t="shared" si="32"/>
        <v>#REF!</v>
      </c>
      <c r="FD90" s="28" t="e">
        <f t="shared" si="33"/>
        <v>#REF!</v>
      </c>
      <c r="FE90" s="8" t="s">
        <v>51</v>
      </c>
      <c r="FF90" s="4" t="e">
        <f>IF(FE90=#REF!,#REF!,0)</f>
        <v>#REF!</v>
      </c>
      <c r="FG90" s="8" t="s">
        <v>134</v>
      </c>
      <c r="FH90" s="4" t="e">
        <f>IF(FG90=#REF!,#REF!,0)</f>
        <v>#REF!</v>
      </c>
      <c r="FI90" s="8" t="s">
        <v>135</v>
      </c>
      <c r="FJ90" s="4" t="e">
        <f>IF(FI90=#REF!,#REF!,0)</f>
        <v>#REF!</v>
      </c>
      <c r="FK90" s="8" t="s">
        <v>136</v>
      </c>
      <c r="FL90" s="4" t="e">
        <f>IF(FK90=#REF!,#REF!,0)</f>
        <v>#REF!</v>
      </c>
      <c r="FN90" s="4" t="e">
        <f>IF(FM90=#REF!,#REF!,0)</f>
        <v>#REF!</v>
      </c>
      <c r="FO90" s="8" t="s">
        <v>52</v>
      </c>
      <c r="FP90" s="4" t="e">
        <f>IF(FO90=#REF!,#REF!,0)</f>
        <v>#REF!</v>
      </c>
      <c r="FQ90" s="8" t="s">
        <v>53</v>
      </c>
      <c r="FR90" s="4" t="e">
        <f>IF(FQ90=#REF!,#REF!,0)</f>
        <v>#REF!</v>
      </c>
      <c r="FS90" s="19" t="e">
        <f>(FF90+FH90+FJ90+FL90+FN90+FP90+FR90)*#REF!</f>
        <v>#REF!</v>
      </c>
      <c r="FU90" s="4" t="e">
        <f>IF(FT90=#REF!,#REF!,0)</f>
        <v>#REF!</v>
      </c>
      <c r="FW90" s="4" t="e">
        <f>IF(FV90=#REF!,#REF!,0)</f>
        <v>#REF!</v>
      </c>
      <c r="FY90" s="4" t="e">
        <f>IF(FX90=#REF!,#REF!,0)</f>
        <v>#REF!</v>
      </c>
      <c r="GA90" s="4" t="e">
        <f>IF(FZ90=#REF!,#REF!,0)</f>
        <v>#REF!</v>
      </c>
      <c r="GC90" s="4" t="e">
        <f>IF(GB90=#REF!,#REF!,0)</f>
        <v>#REF!</v>
      </c>
      <c r="GE90" s="4" t="e">
        <f>IF(GD90=#REF!,#REF!,0)</f>
        <v>#REF!</v>
      </c>
      <c r="GG90" s="4" t="e">
        <f>IF(GF90=#REF!,#REF!,0)</f>
        <v>#REF!</v>
      </c>
      <c r="GI90" s="4" t="e">
        <f>IF(GH90=#REF!,#REF!,0)</f>
        <v>#REF!</v>
      </c>
      <c r="GK90" s="4" t="e">
        <f>IF(GJ90=#REF!,#REF!,0)</f>
        <v>#REF!</v>
      </c>
      <c r="GM90" s="4" t="e">
        <f>IF(GL90=#REF!,#REF!,0)</f>
        <v>#REF!</v>
      </c>
      <c r="GN90" s="19" t="e">
        <f>(FU90+FW90+FY90+GA90+GC90+GE90+GG90+GI90+GK90+GM90)*#REF!</f>
        <v>#REF!</v>
      </c>
      <c r="GP90" s="4" t="e">
        <f>IF(GO90=#REF!,#REF!,0)</f>
        <v>#REF!</v>
      </c>
      <c r="GR90" s="4" t="e">
        <f>IF(GQ90=#REF!,#REF!,0)</f>
        <v>#REF!</v>
      </c>
      <c r="GT90" s="4" t="e">
        <f>IF(GS90=#REF!,#REF!,0)</f>
        <v>#REF!</v>
      </c>
      <c r="GU90" s="8" t="s">
        <v>58</v>
      </c>
      <c r="GV90" s="4" t="e">
        <f>IF(GU90=#REF!,#REF!,0)</f>
        <v>#REF!</v>
      </c>
      <c r="GX90" s="4" t="e">
        <f>IF(GW90=#REF!,#REF!,0)</f>
        <v>#REF!</v>
      </c>
      <c r="GY90" s="18" t="e">
        <f>(GP90+GR90+GT90+GV90+GX90)*#REF!</f>
        <v>#REF!</v>
      </c>
      <c r="HA90" s="4" t="e">
        <f>IF(GZ90=#REF!,#REF!,0)</f>
        <v>#REF!</v>
      </c>
      <c r="HC90" s="4" t="e">
        <f>IF(HB90=#REF!,#REF!,0)</f>
        <v>#REF!</v>
      </c>
      <c r="HE90" s="4" t="e">
        <f>IF(HD90=#REF!,#REF!,0)</f>
        <v>#REF!</v>
      </c>
      <c r="HG90" s="4" t="e">
        <f>IF(HF90=#REF!,#REF!,0)</f>
        <v>#REF!</v>
      </c>
      <c r="HI90" s="4" t="e">
        <f>IF(HH90=#REF!,#REF!,0)</f>
        <v>#REF!</v>
      </c>
      <c r="HK90" s="4" t="e">
        <f>IF(HJ90=#REF!,#REF!,0)</f>
        <v>#REF!</v>
      </c>
      <c r="HM90" s="4" t="e">
        <f>IF(HL90=#REF!,#REF!,0)</f>
        <v>#REF!</v>
      </c>
      <c r="HO90" s="4" t="e">
        <f>IF(HN90=#REF!,#REF!,0)</f>
        <v>#REF!</v>
      </c>
      <c r="HP90" s="18" t="e">
        <f>(HA90+HC90+HE90+HG90+HI90+HK90+HM90+HO90)*#REF!</f>
        <v>#REF!</v>
      </c>
      <c r="HQ90" s="28" t="e">
        <f t="shared" si="34"/>
        <v>#REF!</v>
      </c>
      <c r="HR90" s="8" t="s">
        <v>207</v>
      </c>
      <c r="HS90" s="4" t="e">
        <f>VLOOKUP(HR90,#REF!,2,FALSE)</f>
        <v>#REF!</v>
      </c>
      <c r="HT90" s="19" t="e">
        <f>HS90*#REF!</f>
        <v>#REF!</v>
      </c>
      <c r="HU90" s="8" t="s">
        <v>141</v>
      </c>
      <c r="HV90" s="4" t="e">
        <f>IF(HU90=#REF!,#REF!,0)</f>
        <v>#REF!</v>
      </c>
      <c r="HW90" s="8" t="s">
        <v>69</v>
      </c>
      <c r="HX90" s="4" t="e">
        <f>IF(HW90=#REF!,#REF!,0)</f>
        <v>#REF!</v>
      </c>
      <c r="HZ90" s="4" t="e">
        <f>IF(HY90=#REF!,#REF!,0)</f>
        <v>#REF!</v>
      </c>
      <c r="IB90" s="4" t="e">
        <f>IF(IA90=#REF!,#REF!,0)</f>
        <v>#REF!</v>
      </c>
      <c r="ID90" s="4" t="e">
        <f>IF(IC90=#REF!,#REF!,0)</f>
        <v>#REF!</v>
      </c>
      <c r="IF90" s="4" t="e">
        <f>IF(IE90=#REF!,#REF!,0)</f>
        <v>#REF!</v>
      </c>
      <c r="IH90" s="4" t="e">
        <f>IF(IG90=#REF!,#REF!,0)</f>
        <v>#REF!</v>
      </c>
      <c r="IJ90" s="4" t="e">
        <f>IF(II90=#REF!,#REF!,0)</f>
        <v>#REF!</v>
      </c>
      <c r="IL90" s="4" t="e">
        <f>IF(IK90=#REF!,#REF!,0)</f>
        <v>#REF!</v>
      </c>
      <c r="IM90" s="19" t="e">
        <f>(HV90+HX90+HZ90+IB90+ID90+IF90+IH90+IJ90+IL90)*#REF!</f>
        <v>#REF!</v>
      </c>
      <c r="IN90" s="8" t="s">
        <v>7</v>
      </c>
      <c r="IO90" s="4" t="e">
        <f>IF(IN90=#REF!,#REF!,0)</f>
        <v>#REF!</v>
      </c>
      <c r="IP90" s="8" t="s">
        <v>77</v>
      </c>
      <c r="IQ90" s="4" t="e">
        <f>IF(IP90=#REF!,#REF!,0)</f>
        <v>#REF!</v>
      </c>
      <c r="IR90" s="8" t="s">
        <v>78</v>
      </c>
      <c r="IS90" s="4" t="e">
        <f>IF(IR90=#REF!,#REF!,0)</f>
        <v>#REF!</v>
      </c>
      <c r="IU90" s="4" t="e">
        <f>IF(IT90=#REF!,#REF!,0)</f>
        <v>#REF!</v>
      </c>
      <c r="IV90" s="19" t="e">
        <f>(IO90+IQ90+IS90+IU90)*#REF!</f>
        <v>#REF!</v>
      </c>
      <c r="IW90" s="8" t="s">
        <v>79</v>
      </c>
      <c r="IX90" s="4" t="e">
        <f>IF(IW90=#REF!,#REF!,0)</f>
        <v>#REF!</v>
      </c>
      <c r="IY90" s="8" t="s">
        <v>80</v>
      </c>
      <c r="IZ90" s="4" t="e">
        <f>IF(IY90=#REF!,#REF!,0)</f>
        <v>#REF!</v>
      </c>
      <c r="JA90" s="8" t="s">
        <v>9</v>
      </c>
      <c r="JB90" s="4" t="e">
        <f>IF(JA90=#REF!,#REF!,0)</f>
        <v>#REF!</v>
      </c>
      <c r="JC90" s="19" t="e">
        <f>(IX90+IZ90+JB90)*#REF!</f>
        <v>#REF!</v>
      </c>
      <c r="JD90" s="28" t="e">
        <f t="shared" si="35"/>
        <v>#REF!</v>
      </c>
      <c r="JE90" s="8" t="s">
        <v>142</v>
      </c>
      <c r="JF90" s="4" t="e">
        <f>VLOOKUP(JE90,#REF!,2,FALSE)</f>
        <v>#REF!</v>
      </c>
      <c r="JG90" s="19" t="e">
        <f>JF90*#REF!</f>
        <v>#REF!</v>
      </c>
      <c r="JH90" s="8" t="s">
        <v>82</v>
      </c>
      <c r="JI90" s="4" t="e">
        <f>IF(JH90=#REF!,#REF!,0)</f>
        <v>#REF!</v>
      </c>
      <c r="JJ90" s="8" t="s">
        <v>83</v>
      </c>
      <c r="JK90" s="4" t="e">
        <f>IF(JJ90=#REF!,#REF!,0)</f>
        <v>#REF!</v>
      </c>
      <c r="JL90" s="8" t="s">
        <v>84</v>
      </c>
      <c r="JM90" s="4" t="e">
        <f>IF(JL90=#REF!,#REF!,0)</f>
        <v>#REF!</v>
      </c>
      <c r="JN90" s="8" t="s">
        <v>85</v>
      </c>
      <c r="JO90" s="4" t="e">
        <f>IF(JN90=#REF!,#REF!,0)</f>
        <v>#REF!</v>
      </c>
      <c r="JP90" s="18" t="e">
        <f>(JI90+JK90+JM90+JO90)*#REF!</f>
        <v>#REF!</v>
      </c>
      <c r="JQ90" s="8" t="s">
        <v>86</v>
      </c>
      <c r="JR90" s="4" t="e">
        <f>IF(JQ90=#REF!,#REF!,0)</f>
        <v>#REF!</v>
      </c>
      <c r="JS90" s="8" t="s">
        <v>87</v>
      </c>
      <c r="JT90" s="4" t="e">
        <f>IF(JS90=#REF!,#REF!,0)</f>
        <v>#REF!</v>
      </c>
      <c r="JV90" s="4" t="e">
        <f>IF(JU90=#REF!,#REF!,0)</f>
        <v>#REF!</v>
      </c>
      <c r="JW90" s="20" t="e">
        <f>(JR90+JT90+JV90)*#REF!</f>
        <v>#REF!</v>
      </c>
      <c r="JX90" s="11" t="s">
        <v>144</v>
      </c>
      <c r="JY90" s="11" t="s">
        <v>144</v>
      </c>
      <c r="JZ90" s="11" t="s">
        <v>144</v>
      </c>
      <c r="KA90" s="11" t="s">
        <v>144</v>
      </c>
      <c r="KB90" s="11" t="s">
        <v>144</v>
      </c>
      <c r="KC90" s="11" t="s">
        <v>144</v>
      </c>
      <c r="KD90" s="11">
        <v>0</v>
      </c>
      <c r="KE90" s="11">
        <v>43</v>
      </c>
      <c r="KF90" s="11">
        <v>61</v>
      </c>
      <c r="KG90" s="11">
        <v>33</v>
      </c>
      <c r="KH90" s="11">
        <v>10</v>
      </c>
      <c r="KI90" s="11">
        <v>944</v>
      </c>
      <c r="KJ90" s="11">
        <v>12332</v>
      </c>
      <c r="KK90" s="11">
        <v>2177.1999999999998</v>
      </c>
      <c r="KL90" s="11">
        <v>3075829.88</v>
      </c>
      <c r="KM90" s="11">
        <v>2267126.7200000002</v>
      </c>
      <c r="KN90" s="11">
        <v>808703.16</v>
      </c>
      <c r="KO90" s="11">
        <v>1994975.27</v>
      </c>
      <c r="KP90" s="11">
        <v>806203.02</v>
      </c>
      <c r="KQ90" s="11">
        <v>274651.59000000003</v>
      </c>
      <c r="KR90" s="11">
        <v>0</v>
      </c>
      <c r="KS90" s="11">
        <v>25</v>
      </c>
      <c r="KT90" s="11">
        <v>4</v>
      </c>
      <c r="KU90" s="11">
        <v>21</v>
      </c>
      <c r="KV90" s="11" t="s">
        <v>146</v>
      </c>
      <c r="KW90" s="11" t="s">
        <v>147</v>
      </c>
    </row>
    <row r="91" spans="1:309" x14ac:dyDescent="0.25">
      <c r="A91" s="39">
        <v>25</v>
      </c>
      <c r="B91" s="11" t="s">
        <v>348</v>
      </c>
      <c r="C91" s="39" t="s">
        <v>1772</v>
      </c>
      <c r="D91" s="39" t="s">
        <v>342</v>
      </c>
      <c r="E91" s="39" t="s">
        <v>343</v>
      </c>
      <c r="F91" s="39" t="s">
        <v>344</v>
      </c>
      <c r="G91" s="39" t="s">
        <v>345</v>
      </c>
      <c r="H91" s="39" t="s">
        <v>346</v>
      </c>
      <c r="I91" s="39" t="s">
        <v>347</v>
      </c>
      <c r="J91" s="39" t="s">
        <v>1763</v>
      </c>
      <c r="K91" s="39" t="s">
        <v>1689</v>
      </c>
      <c r="L91" s="41" t="e">
        <f t="shared" si="24"/>
        <v>#REF!</v>
      </c>
      <c r="M91" s="36" t="e">
        <f t="shared" si="25"/>
        <v>#REF!</v>
      </c>
      <c r="N91" s="33" t="e">
        <f t="shared" si="26"/>
        <v>#REF!</v>
      </c>
      <c r="O91" s="23" t="e">
        <f t="shared" si="27"/>
        <v>#REF!</v>
      </c>
      <c r="P91" s="8" t="s">
        <v>154</v>
      </c>
      <c r="Q91" s="14" t="e">
        <f>VLOOKUP(P91,#REF!,2,FALSE)</f>
        <v>#REF!</v>
      </c>
      <c r="R91" s="8" t="s">
        <v>154</v>
      </c>
      <c r="S91" s="14" t="e">
        <f>VLOOKUP(R91,#REF!,2,FALSE)</f>
        <v>#REF!</v>
      </c>
      <c r="T91" s="15" t="e">
        <f>(Q91+S91)*#REF!</f>
        <v>#REF!</v>
      </c>
      <c r="U91" s="8" t="s">
        <v>7</v>
      </c>
      <c r="V91" s="10" t="e">
        <f>IF(U91=#REF!,#REF!,0)</f>
        <v>#REF!</v>
      </c>
      <c r="W91" s="8" t="s">
        <v>8</v>
      </c>
      <c r="X91" s="10" t="e">
        <f>IF(W91=#REF!,#REF!,0)</f>
        <v>#REF!</v>
      </c>
      <c r="Y91" s="8" t="s">
        <v>9</v>
      </c>
      <c r="Z91" s="10" t="e">
        <f>IF(Y91=#REF!,#REF!,0)</f>
        <v>#REF!</v>
      </c>
      <c r="AA91" s="8" t="s">
        <v>7</v>
      </c>
      <c r="AB91" s="10" t="e">
        <f>IF(AA91=#REF!,#REF!,0)</f>
        <v>#REF!</v>
      </c>
      <c r="AC91" s="8" t="s">
        <v>8</v>
      </c>
      <c r="AD91" s="10" t="e">
        <f>IF(AC91=#REF!,#REF!,0)</f>
        <v>#REF!</v>
      </c>
      <c r="AF91" s="10" t="e">
        <f>IF(AE91=#REF!,#REF!,0)</f>
        <v>#REF!</v>
      </c>
      <c r="AG91" s="8" t="s">
        <v>7</v>
      </c>
      <c r="AH91" s="10" t="e">
        <f>IF(AG91=#REF!,#REF!,0)</f>
        <v>#REF!</v>
      </c>
      <c r="AI91" s="8" t="s">
        <v>8</v>
      </c>
      <c r="AJ91" s="10" t="e">
        <f>IF(AI91=#REF!,#REF!,0)</f>
        <v>#REF!</v>
      </c>
      <c r="AL91" s="10" t="e">
        <f>IF(AK91=#REF!,#REF!,0)</f>
        <v>#REF!</v>
      </c>
      <c r="AM91" s="17" t="e">
        <f>(V91+X91+Z91+AB91+AD91+AF91+AH91+AJ91+AL91)*#REF!</f>
        <v>#REF!</v>
      </c>
      <c r="AN91" s="27" t="e">
        <f t="shared" si="28"/>
        <v>#REF!</v>
      </c>
      <c r="AP91" s="4" t="e">
        <f>IF(AO91=#REF!,#REF!,0)</f>
        <v>#REF!</v>
      </c>
      <c r="AR91" s="4" t="e">
        <f>IF(AQ91=#REF!,#REF!,0)</f>
        <v>#REF!</v>
      </c>
      <c r="AS91" s="8" t="s">
        <v>12</v>
      </c>
      <c r="AT91" s="4" t="e">
        <f>IF(AS91=#REF!,#REF!,0)</f>
        <v>#REF!</v>
      </c>
      <c r="AV91" s="4" t="e">
        <f>IF(AU91=#REF!,#REF!,0)</f>
        <v>#REF!</v>
      </c>
      <c r="AX91" s="4" t="e">
        <f>IF(AW91=#REF!,#REF!,0)</f>
        <v>#REF!</v>
      </c>
      <c r="AY91" s="8" t="s">
        <v>15</v>
      </c>
      <c r="AZ91" s="4" t="e">
        <f>IF(AY91=#REF!,#REF!,0)</f>
        <v>#REF!</v>
      </c>
      <c r="BA91" s="20" t="e">
        <f>(AP91+AR91+AT91+AV91+AX91+AZ91)*#REF!</f>
        <v>#REF!</v>
      </c>
      <c r="BB91" s="8" t="s">
        <v>169</v>
      </c>
      <c r="BC91" s="4" t="e">
        <f>VLOOKUP(BB91,#REF!,2,FALSE)</f>
        <v>#REF!</v>
      </c>
      <c r="BD91" s="20" t="e">
        <f>BC91*#REF!</f>
        <v>#REF!</v>
      </c>
      <c r="BE91" s="8" t="s">
        <v>122</v>
      </c>
      <c r="BF91" s="4" t="e">
        <f>VLOOKUP(BE91,#REF!,2,0)</f>
        <v>#REF!</v>
      </c>
      <c r="BG91" s="20" t="e">
        <f>BF91*#REF!</f>
        <v>#REF!</v>
      </c>
      <c r="BH91" s="8" t="s">
        <v>299</v>
      </c>
      <c r="BI91" s="4" t="e">
        <f>VLOOKUP(BH91,#REF!,2,FALSE)</f>
        <v>#REF!</v>
      </c>
      <c r="BJ91" s="19" t="e">
        <f>BI91*#REF!</f>
        <v>#REF!</v>
      </c>
      <c r="BK91" s="8" t="s">
        <v>124</v>
      </c>
      <c r="BL91" s="4" t="e">
        <f>VLOOKUP(BK91,#REF!,2,FALSE)</f>
        <v>#REF!</v>
      </c>
      <c r="BM91" s="8" t="s">
        <v>158</v>
      </c>
      <c r="BN91" s="4" t="e">
        <f>VLOOKUP(BM91,#REF!,2,FALSE)</f>
        <v>#REF!</v>
      </c>
      <c r="BO91" s="20" t="e">
        <f>(BL91+BN91)*#REF!</f>
        <v>#REF!</v>
      </c>
      <c r="BP91" s="28" t="e">
        <f t="shared" si="29"/>
        <v>#REF!</v>
      </c>
      <c r="BR91" s="4" t="e">
        <f>IF(BQ91=#REF!,#REF!,0)</f>
        <v>#REF!</v>
      </c>
      <c r="BT91" s="4" t="e">
        <f>IF(BS91=#REF!,#REF!,0)</f>
        <v>#REF!</v>
      </c>
      <c r="BV91" s="4" t="e">
        <f>IF(BU91=#REF!,#REF!,0)</f>
        <v>#REF!</v>
      </c>
      <c r="BX91" s="4" t="e">
        <f>IF(BW91=#REF!,#REF!,0)</f>
        <v>#REF!</v>
      </c>
      <c r="BZ91" s="4" t="e">
        <f>IF(BY91=#REF!,#REF!,0)</f>
        <v>#REF!</v>
      </c>
      <c r="CB91" s="4" t="e">
        <f>IF(CA91=#REF!,#REF!,0)</f>
        <v>#REF!</v>
      </c>
      <c r="CD91" s="4" t="e">
        <f>IF(CC91=#REF!,#REF!,0)</f>
        <v>#REF!</v>
      </c>
      <c r="CF91" s="4" t="e">
        <f>IF(CE91=#REF!,#REF!,0)</f>
        <v>#REF!</v>
      </c>
      <c r="CG91" s="20" t="e">
        <f>(BR91+BT91+BV91+BX91+BZ91+CB91+CD91+CF91)*#REF!</f>
        <v>#REF!</v>
      </c>
      <c r="CH91" s="8" t="s">
        <v>27</v>
      </c>
      <c r="CI91" s="4" t="e">
        <f>IF(CH91=#REF!,#REF!,0)</f>
        <v>#REF!</v>
      </c>
      <c r="CJ91" s="8" t="s">
        <v>28</v>
      </c>
      <c r="CK91" s="4" t="e">
        <f>IF(CJ91=#REF!,#REF!,0)</f>
        <v>#REF!</v>
      </c>
      <c r="CL91" s="8" t="s">
        <v>29</v>
      </c>
      <c r="CM91" s="4" t="e">
        <f>IF(CL91=#REF!,#REF!,0)</f>
        <v>#REF!</v>
      </c>
      <c r="CN91" s="20" t="e">
        <f>(CI91+CK91+CM91)*#REF!</f>
        <v>#REF!</v>
      </c>
      <c r="CO91" s="8" t="s">
        <v>126</v>
      </c>
      <c r="CP91" s="4" t="e">
        <f>VLOOKUP(CO91,#REF!,2,FALSE)</f>
        <v>#REF!</v>
      </c>
      <c r="CQ91" s="20" t="e">
        <f>CP91*#REF!</f>
        <v>#REF!</v>
      </c>
      <c r="CR91" s="8" t="s">
        <v>127</v>
      </c>
      <c r="CS91" s="4" t="e">
        <f>VLOOKUP(CR91,#REF!,2,FALSE)</f>
        <v>#REF!</v>
      </c>
      <c r="CU91" s="4" t="e">
        <f>IF(CT91=#REF!,#REF!,0)</f>
        <v>#REF!</v>
      </c>
      <c r="CW91" s="4" t="e">
        <f>IF(CV91=#REF!,#REF!,0)</f>
        <v>#REF!</v>
      </c>
      <c r="CY91" s="4" t="e">
        <f>IF(CX91=#REF!,#REF!,0)</f>
        <v>#REF!</v>
      </c>
      <c r="DA91" s="4" t="e">
        <f>IF(CZ91=#REF!,#REF!,0)</f>
        <v>#REF!</v>
      </c>
      <c r="DB91" s="20" t="e">
        <f>(CS91+CU91+CW91+CY91+DA91)*#REF!</f>
        <v>#REF!</v>
      </c>
      <c r="DC91" s="8" t="s">
        <v>35</v>
      </c>
      <c r="DD91" s="4" t="e">
        <f>IF(DC91=#REF!,#REF!,0)</f>
        <v>#REF!</v>
      </c>
      <c r="DE91" s="8" t="s">
        <v>36</v>
      </c>
      <c r="DF91" s="4" t="e">
        <f>IF(DE91=#REF!,#REF!,0)</f>
        <v>#REF!</v>
      </c>
      <c r="DH91" s="4" t="e">
        <f>IF(DG91=#REF!,#REF!,0)</f>
        <v>#REF!</v>
      </c>
      <c r="DI91" s="19" t="e">
        <f>(DD91+DF91+DH91)*#REF!</f>
        <v>#REF!</v>
      </c>
      <c r="DJ91" s="8" t="s">
        <v>38</v>
      </c>
      <c r="DK91" s="4" t="e">
        <f>IF(DJ91=#REF!,#REF!,0)</f>
        <v>#REF!</v>
      </c>
      <c r="DL91" s="8" t="s">
        <v>39</v>
      </c>
      <c r="DM91" s="4" t="e">
        <f>IF(DL91=#REF!,#REF!,0)</f>
        <v>#REF!</v>
      </c>
      <c r="DN91" s="8" t="s">
        <v>40</v>
      </c>
      <c r="DO91" s="4" t="e">
        <f>IF(DN91=#REF!,#REF!,0)</f>
        <v>#REF!</v>
      </c>
      <c r="DQ91" s="4" t="e">
        <f>IF(DP91=#REF!,#REF!,0)</f>
        <v>#REF!</v>
      </c>
      <c r="DS91" s="4" t="e">
        <f>IF(DR91=#REF!,#REF!,0)</f>
        <v>#REF!</v>
      </c>
      <c r="DU91" s="4" t="e">
        <f>IF(DT91=#REF!,#REF!,0)</f>
        <v>#REF!</v>
      </c>
      <c r="DV91" s="19" t="e">
        <f>(DK91+DM91+DO91+DQ91+DS91+DU91)*#REF!</f>
        <v>#REF!</v>
      </c>
      <c r="DW91" s="28" t="e">
        <f t="shared" si="30"/>
        <v>#REF!</v>
      </c>
      <c r="DX91" s="8" t="s">
        <v>42</v>
      </c>
      <c r="DY91" s="4" t="e">
        <f>IF(DX91=#REF!,#REF!,0)</f>
        <v>#REF!</v>
      </c>
      <c r="DZ91" s="8" t="s">
        <v>43</v>
      </c>
      <c r="EA91" s="4" t="e">
        <f>IF(DZ91=#REF!,#REF!,0)</f>
        <v>#REF!</v>
      </c>
      <c r="EC91" s="4" t="e">
        <f>IF(EB91=#REF!,#REF!,0)</f>
        <v>#REF!</v>
      </c>
      <c r="ED91" s="8" t="s">
        <v>45</v>
      </c>
      <c r="EE91" s="4" t="e">
        <f>IF(ED91=#REF!,#REF!,0)</f>
        <v>#REF!</v>
      </c>
      <c r="EG91" s="4" t="e">
        <f>IF(EF91=#REF!,#REF!,0)</f>
        <v>#REF!</v>
      </c>
      <c r="EH91" s="19" t="e">
        <f>(DY91+EA91+EC91+EE91+EG91)*#REF!</f>
        <v>#REF!</v>
      </c>
      <c r="EI91" s="8" t="s">
        <v>159</v>
      </c>
      <c r="EJ91" s="4" t="e">
        <f>VLOOKUP(EI91,#REF!,2,FALSE)</f>
        <v>#REF!</v>
      </c>
      <c r="EK91" s="19" t="e">
        <f>EJ91*#REF!</f>
        <v>#REF!</v>
      </c>
      <c r="EL91" s="28" t="e">
        <f t="shared" si="31"/>
        <v>#REF!</v>
      </c>
      <c r="EN91" s="4" t="e">
        <f>IF(EM91=#REF!,#REF!,0)</f>
        <v>#REF!</v>
      </c>
      <c r="EP91" s="4" t="e">
        <f>IF(EO91=#REF!,#REF!,0)</f>
        <v>#REF!</v>
      </c>
      <c r="ER91" s="4" t="e">
        <f>IF(EQ91=#REF!,#REF!,0)</f>
        <v>#REF!</v>
      </c>
      <c r="ET91" s="4" t="e">
        <f>IF(ES91=#REF!,#REF!,0)</f>
        <v>#REF!</v>
      </c>
      <c r="EU91" s="19" t="e">
        <f>(EN91+EP91+ER91+ET91)*#REF!</f>
        <v>#REF!</v>
      </c>
      <c r="EW91" s="4" t="e">
        <f>IF(EV91=#REF!,#REF!,0)</f>
        <v>#REF!</v>
      </c>
      <c r="EY91" s="4" t="e">
        <f>IF(EX91=#REF!,#REF!,0)</f>
        <v>#REF!</v>
      </c>
      <c r="FA91" s="4" t="e">
        <f>IF(EZ91=#REF!,#REF!,0)</f>
        <v>#REF!</v>
      </c>
      <c r="FB91" s="19" t="e">
        <f>(EW91+EY91+FA91)*#REF!</f>
        <v>#REF!</v>
      </c>
      <c r="FC91" s="30" t="e">
        <f t="shared" si="32"/>
        <v>#REF!</v>
      </c>
      <c r="FD91" s="28" t="e">
        <f t="shared" si="33"/>
        <v>#REF!</v>
      </c>
      <c r="FE91" s="8" t="s">
        <v>51</v>
      </c>
      <c r="FF91" s="4" t="e">
        <f>IF(FE91=#REF!,#REF!,0)</f>
        <v>#REF!</v>
      </c>
      <c r="FG91" s="8" t="s">
        <v>134</v>
      </c>
      <c r="FH91" s="4" t="e">
        <f>IF(FG91=#REF!,#REF!,0)</f>
        <v>#REF!</v>
      </c>
      <c r="FI91" s="8" t="s">
        <v>135</v>
      </c>
      <c r="FJ91" s="4" t="e">
        <f>IF(FI91=#REF!,#REF!,0)</f>
        <v>#REF!</v>
      </c>
      <c r="FK91" s="8" t="s">
        <v>136</v>
      </c>
      <c r="FL91" s="4" t="e">
        <f>IF(FK91=#REF!,#REF!,0)</f>
        <v>#REF!</v>
      </c>
      <c r="FM91" s="8" t="s">
        <v>174</v>
      </c>
      <c r="FN91" s="4" t="e">
        <f>IF(FM91=#REF!,#REF!,0)</f>
        <v>#REF!</v>
      </c>
      <c r="FO91" s="8" t="s">
        <v>52</v>
      </c>
      <c r="FP91" s="4" t="e">
        <f>IF(FO91=#REF!,#REF!,0)</f>
        <v>#REF!</v>
      </c>
      <c r="FR91" s="4" t="e">
        <f>IF(FQ91=#REF!,#REF!,0)</f>
        <v>#REF!</v>
      </c>
      <c r="FS91" s="19" t="e">
        <f>(FF91+FH91+FJ91+FL91+FN91+FP91+FR91)*#REF!</f>
        <v>#REF!</v>
      </c>
      <c r="FU91" s="4" t="e">
        <f>IF(FT91=#REF!,#REF!,0)</f>
        <v>#REF!</v>
      </c>
      <c r="FW91" s="4" t="e">
        <f>IF(FV91=#REF!,#REF!,0)</f>
        <v>#REF!</v>
      </c>
      <c r="FY91" s="4" t="e">
        <f>IF(FX91=#REF!,#REF!,0)</f>
        <v>#REF!</v>
      </c>
      <c r="GA91" s="4" t="e">
        <f>IF(FZ91=#REF!,#REF!,0)</f>
        <v>#REF!</v>
      </c>
      <c r="GC91" s="4" t="e">
        <f>IF(GB91=#REF!,#REF!,0)</f>
        <v>#REF!</v>
      </c>
      <c r="GE91" s="4" t="e">
        <f>IF(GD91=#REF!,#REF!,0)</f>
        <v>#REF!</v>
      </c>
      <c r="GG91" s="4" t="e">
        <f>IF(GF91=#REF!,#REF!,0)</f>
        <v>#REF!</v>
      </c>
      <c r="GI91" s="4" t="e">
        <f>IF(GH91=#REF!,#REF!,0)</f>
        <v>#REF!</v>
      </c>
      <c r="GK91" s="4" t="e">
        <f>IF(GJ91=#REF!,#REF!,0)</f>
        <v>#REF!</v>
      </c>
      <c r="GM91" s="4" t="e">
        <f>IF(GL91=#REF!,#REF!,0)</f>
        <v>#REF!</v>
      </c>
      <c r="GN91" s="19" t="e">
        <f>(FU91+FW91+FY91+GA91+GC91+GE91+GG91+GI91+GK91+GM91)*#REF!</f>
        <v>#REF!</v>
      </c>
      <c r="GP91" s="4" t="e">
        <f>IF(GO91=#REF!,#REF!,0)</f>
        <v>#REF!</v>
      </c>
      <c r="GR91" s="4" t="e">
        <f>IF(GQ91=#REF!,#REF!,0)</f>
        <v>#REF!</v>
      </c>
      <c r="GT91" s="4" t="e">
        <f>IF(GS91=#REF!,#REF!,0)</f>
        <v>#REF!</v>
      </c>
      <c r="GV91" s="4" t="e">
        <f>IF(GU91=#REF!,#REF!,0)</f>
        <v>#REF!</v>
      </c>
      <c r="GX91" s="4" t="e">
        <f>IF(GW91=#REF!,#REF!,0)</f>
        <v>#REF!</v>
      </c>
      <c r="GY91" s="18" t="e">
        <f>(GP91+GR91+GT91+GV91+GX91)*#REF!</f>
        <v>#REF!</v>
      </c>
      <c r="GZ91" s="8" t="s">
        <v>60</v>
      </c>
      <c r="HA91" s="4" t="e">
        <f>IF(GZ91=#REF!,#REF!,0)</f>
        <v>#REF!</v>
      </c>
      <c r="HB91" s="8" t="s">
        <v>61</v>
      </c>
      <c r="HC91" s="4" t="e">
        <f>IF(HB91=#REF!,#REF!,0)</f>
        <v>#REF!</v>
      </c>
      <c r="HD91" s="8" t="s">
        <v>62</v>
      </c>
      <c r="HE91" s="4" t="e">
        <f>IF(HD91=#REF!,#REF!,0)</f>
        <v>#REF!</v>
      </c>
      <c r="HF91" s="8" t="s">
        <v>63</v>
      </c>
      <c r="HG91" s="4" t="e">
        <f>IF(HF91=#REF!,#REF!,0)</f>
        <v>#REF!</v>
      </c>
      <c r="HI91" s="4" t="e">
        <f>IF(HH91=#REF!,#REF!,0)</f>
        <v>#REF!</v>
      </c>
      <c r="HK91" s="4" t="e">
        <f>IF(HJ91=#REF!,#REF!,0)</f>
        <v>#REF!</v>
      </c>
      <c r="HL91" s="8" t="s">
        <v>66</v>
      </c>
      <c r="HM91" s="4" t="e">
        <f>IF(HL91=#REF!,#REF!,0)</f>
        <v>#REF!</v>
      </c>
      <c r="HN91" s="8" t="s">
        <v>67</v>
      </c>
      <c r="HO91" s="4" t="e">
        <f>IF(HN91=#REF!,#REF!,0)</f>
        <v>#REF!</v>
      </c>
      <c r="HP91" s="18" t="e">
        <f>(HA91+HC91+HE91+HG91+HI91+HK91+HM91+HO91)*#REF!</f>
        <v>#REF!</v>
      </c>
      <c r="HQ91" s="28" t="e">
        <f t="shared" si="34"/>
        <v>#REF!</v>
      </c>
      <c r="HR91" s="8" t="s">
        <v>207</v>
      </c>
      <c r="HS91" s="4" t="e">
        <f>VLOOKUP(HR91,#REF!,2,FALSE)</f>
        <v>#REF!</v>
      </c>
      <c r="HT91" s="19" t="e">
        <f>HS91*#REF!</f>
        <v>#REF!</v>
      </c>
      <c r="HU91" s="8" t="s">
        <v>141</v>
      </c>
      <c r="HV91" s="4" t="e">
        <f>IF(HU91=#REF!,#REF!,0)</f>
        <v>#REF!</v>
      </c>
      <c r="HW91" s="8" t="s">
        <v>69</v>
      </c>
      <c r="HX91" s="4" t="e">
        <f>IF(HW91=#REF!,#REF!,0)</f>
        <v>#REF!</v>
      </c>
      <c r="HZ91" s="4" t="e">
        <f>IF(HY91=#REF!,#REF!,0)</f>
        <v>#REF!</v>
      </c>
      <c r="IB91" s="4" t="e">
        <f>IF(IA91=#REF!,#REF!,0)</f>
        <v>#REF!</v>
      </c>
      <c r="ID91" s="4" t="e">
        <f>IF(IC91=#REF!,#REF!,0)</f>
        <v>#REF!</v>
      </c>
      <c r="IF91" s="4" t="e">
        <f>IF(IE91=#REF!,#REF!,0)</f>
        <v>#REF!</v>
      </c>
      <c r="IH91" s="4" t="e">
        <f>IF(IG91=#REF!,#REF!,0)</f>
        <v>#REF!</v>
      </c>
      <c r="IJ91" s="4" t="e">
        <f>IF(II91=#REF!,#REF!,0)</f>
        <v>#REF!</v>
      </c>
      <c r="IL91" s="4" t="e">
        <f>IF(IK91=#REF!,#REF!,0)</f>
        <v>#REF!</v>
      </c>
      <c r="IM91" s="19" t="e">
        <f>(HV91+HX91+HZ91+IB91+ID91+IF91+IH91+IJ91+IL91)*#REF!</f>
        <v>#REF!</v>
      </c>
      <c r="IO91" s="4" t="e">
        <f>IF(IN91=#REF!,#REF!,0)</f>
        <v>#REF!</v>
      </c>
      <c r="IQ91" s="4" t="e">
        <f>IF(IP91=#REF!,#REF!,0)</f>
        <v>#REF!</v>
      </c>
      <c r="IS91" s="4" t="e">
        <f>IF(IR91=#REF!,#REF!,0)</f>
        <v>#REF!</v>
      </c>
      <c r="IU91" s="4" t="e">
        <f>IF(IT91=#REF!,#REF!,0)</f>
        <v>#REF!</v>
      </c>
      <c r="IV91" s="19" t="e">
        <f>(IO91+IQ91+IS91+IU91)*#REF!</f>
        <v>#REF!</v>
      </c>
      <c r="IW91" s="8" t="s">
        <v>79</v>
      </c>
      <c r="IX91" s="4" t="e">
        <f>IF(IW91=#REF!,#REF!,0)</f>
        <v>#REF!</v>
      </c>
      <c r="IY91" s="8" t="s">
        <v>80</v>
      </c>
      <c r="IZ91" s="4" t="e">
        <f>IF(IY91=#REF!,#REF!,0)</f>
        <v>#REF!</v>
      </c>
      <c r="JA91" s="8" t="s">
        <v>9</v>
      </c>
      <c r="JB91" s="4" t="e">
        <f>IF(JA91=#REF!,#REF!,0)</f>
        <v>#REF!</v>
      </c>
      <c r="JC91" s="19" t="e">
        <f>(IX91+IZ91+JB91)*#REF!</f>
        <v>#REF!</v>
      </c>
      <c r="JD91" s="28" t="e">
        <f t="shared" si="35"/>
        <v>#REF!</v>
      </c>
      <c r="JE91" s="8" t="s">
        <v>161</v>
      </c>
      <c r="JF91" s="4" t="e">
        <f>VLOOKUP(JE91,#REF!,2,FALSE)</f>
        <v>#REF!</v>
      </c>
      <c r="JG91" s="19" t="e">
        <f>JF91*#REF!</f>
        <v>#REF!</v>
      </c>
      <c r="JH91" s="8" t="s">
        <v>82</v>
      </c>
      <c r="JI91" s="4" t="e">
        <f>IF(JH91=#REF!,#REF!,0)</f>
        <v>#REF!</v>
      </c>
      <c r="JJ91" s="8" t="s">
        <v>83</v>
      </c>
      <c r="JK91" s="4" t="e">
        <f>IF(JJ91=#REF!,#REF!,0)</f>
        <v>#REF!</v>
      </c>
      <c r="JL91" s="8" t="s">
        <v>84</v>
      </c>
      <c r="JM91" s="4" t="e">
        <f>IF(JL91=#REF!,#REF!,0)</f>
        <v>#REF!</v>
      </c>
      <c r="JN91" s="8" t="s">
        <v>85</v>
      </c>
      <c r="JO91" s="4" t="e">
        <f>IF(JN91=#REF!,#REF!,0)</f>
        <v>#REF!</v>
      </c>
      <c r="JP91" s="18" t="e">
        <f>(JI91+JK91+JM91+JO91)*#REF!</f>
        <v>#REF!</v>
      </c>
      <c r="JQ91" s="8" t="s">
        <v>86</v>
      </c>
      <c r="JR91" s="4" t="e">
        <f>IF(JQ91=#REF!,#REF!,0)</f>
        <v>#REF!</v>
      </c>
      <c r="JT91" s="4" t="e">
        <f>IF(JS91=#REF!,#REF!,0)</f>
        <v>#REF!</v>
      </c>
      <c r="JU91" s="8" t="s">
        <v>143</v>
      </c>
      <c r="JV91" s="4" t="e">
        <f>IF(JU91=#REF!,#REF!,0)</f>
        <v>#REF!</v>
      </c>
      <c r="JW91" s="20" t="e">
        <f>(JR91+JT91+JV91)*#REF!</f>
        <v>#REF!</v>
      </c>
      <c r="JX91" s="11" t="s">
        <v>144</v>
      </c>
      <c r="JY91" s="11" t="s">
        <v>144</v>
      </c>
      <c r="JZ91" s="11" t="s">
        <v>144</v>
      </c>
      <c r="KA91" s="11" t="s">
        <v>144</v>
      </c>
      <c r="KB91" s="11" t="s">
        <v>145</v>
      </c>
      <c r="KC91" s="11" t="s">
        <v>144</v>
      </c>
      <c r="KD91" s="11">
        <v>0</v>
      </c>
      <c r="KE91" s="11">
        <v>120</v>
      </c>
      <c r="KF91" s="11">
        <v>313</v>
      </c>
      <c r="KG91" s="11">
        <v>114</v>
      </c>
      <c r="KH91" s="11">
        <v>6</v>
      </c>
      <c r="KI91" s="11">
        <v>4451</v>
      </c>
      <c r="KJ91" s="11">
        <v>217778</v>
      </c>
      <c r="KK91" s="11">
        <v>222229</v>
      </c>
      <c r="KL91" s="11">
        <v>11879594.58</v>
      </c>
      <c r="KM91" s="11">
        <v>7070912.71</v>
      </c>
      <c r="KN91" s="11">
        <v>4808681.87</v>
      </c>
      <c r="KO91" s="11">
        <v>6455894.0099999998</v>
      </c>
      <c r="KP91" s="11">
        <v>4578383.09</v>
      </c>
      <c r="KQ91" s="11">
        <v>842317.48</v>
      </c>
      <c r="KR91" s="11">
        <v>149985.35999999999</v>
      </c>
      <c r="KS91" s="11">
        <v>22</v>
      </c>
      <c r="KT91" s="11">
        <v>13</v>
      </c>
      <c r="KU91" s="11">
        <v>9</v>
      </c>
      <c r="KV91" s="11" t="s">
        <v>146</v>
      </c>
      <c r="KW91" s="11" t="s">
        <v>147</v>
      </c>
    </row>
    <row r="92" spans="1:309" x14ac:dyDescent="0.25">
      <c r="A92" s="39">
        <v>59</v>
      </c>
      <c r="B92" s="11" t="s">
        <v>547</v>
      </c>
      <c r="C92" s="39" t="s">
        <v>1774</v>
      </c>
      <c r="D92" s="39" t="s">
        <v>542</v>
      </c>
      <c r="E92" s="39" t="s">
        <v>543</v>
      </c>
      <c r="F92" s="39" t="s">
        <v>435</v>
      </c>
      <c r="G92" s="39" t="s">
        <v>544</v>
      </c>
      <c r="H92" s="39" t="s">
        <v>545</v>
      </c>
      <c r="I92" s="39" t="s">
        <v>546</v>
      </c>
      <c r="J92" s="39" t="s">
        <v>1763</v>
      </c>
      <c r="K92" s="39" t="s">
        <v>1703</v>
      </c>
      <c r="L92" s="41" t="e">
        <f t="shared" si="24"/>
        <v>#REF!</v>
      </c>
      <c r="M92" s="36" t="e">
        <f t="shared" si="25"/>
        <v>#REF!</v>
      </c>
      <c r="N92" s="33" t="e">
        <f t="shared" si="26"/>
        <v>#REF!</v>
      </c>
      <c r="O92" s="23" t="e">
        <f t="shared" si="27"/>
        <v>#REF!</v>
      </c>
      <c r="P92" s="8" t="s">
        <v>154</v>
      </c>
      <c r="Q92" s="14" t="e">
        <f>VLOOKUP(P92,#REF!,2,FALSE)</f>
        <v>#REF!</v>
      </c>
      <c r="R92" s="8" t="s">
        <v>154</v>
      </c>
      <c r="S92" s="14" t="e">
        <f>VLOOKUP(R92,#REF!,2,FALSE)</f>
        <v>#REF!</v>
      </c>
      <c r="T92" s="15" t="e">
        <f>(Q92+S92)*#REF!</f>
        <v>#REF!</v>
      </c>
      <c r="U92" s="8" t="s">
        <v>7</v>
      </c>
      <c r="V92" s="10" t="e">
        <f>IF(U92=#REF!,#REF!,0)</f>
        <v>#REF!</v>
      </c>
      <c r="W92" s="8" t="s">
        <v>8</v>
      </c>
      <c r="X92" s="10" t="e">
        <f>IF(W92=#REF!,#REF!,0)</f>
        <v>#REF!</v>
      </c>
      <c r="Y92" s="8" t="s">
        <v>9</v>
      </c>
      <c r="Z92" s="10" t="e">
        <f>IF(Y92=#REF!,#REF!,0)</f>
        <v>#REF!</v>
      </c>
      <c r="AA92" s="8" t="s">
        <v>7</v>
      </c>
      <c r="AB92" s="10" t="e">
        <f>IF(AA92=#REF!,#REF!,0)</f>
        <v>#REF!</v>
      </c>
      <c r="AC92" s="8" t="s">
        <v>8</v>
      </c>
      <c r="AD92" s="10" t="e">
        <f>IF(AC92=#REF!,#REF!,0)</f>
        <v>#REF!</v>
      </c>
      <c r="AE92" s="8" t="s">
        <v>9</v>
      </c>
      <c r="AF92" s="10" t="e">
        <f>IF(AE92=#REF!,#REF!,0)</f>
        <v>#REF!</v>
      </c>
      <c r="AG92" s="8" t="s">
        <v>7</v>
      </c>
      <c r="AH92" s="10" t="e">
        <f>IF(AG92=#REF!,#REF!,0)</f>
        <v>#REF!</v>
      </c>
      <c r="AI92" s="8" t="s">
        <v>8</v>
      </c>
      <c r="AJ92" s="10" t="e">
        <f>IF(AI92=#REF!,#REF!,0)</f>
        <v>#REF!</v>
      </c>
      <c r="AK92" s="8" t="s">
        <v>9</v>
      </c>
      <c r="AL92" s="10" t="e">
        <f>IF(AK92=#REF!,#REF!,0)</f>
        <v>#REF!</v>
      </c>
      <c r="AM92" s="17" t="e">
        <f>(V92+X92+Z92+AB92+AD92+AF92+AH92+AJ92+AL92)*#REF!</f>
        <v>#REF!</v>
      </c>
      <c r="AN92" s="27" t="e">
        <f t="shared" si="28"/>
        <v>#REF!</v>
      </c>
      <c r="AP92" s="4" t="e">
        <f>IF(AO92=#REF!,#REF!,0)</f>
        <v>#REF!</v>
      </c>
      <c r="AR92" s="4" t="e">
        <f>IF(AQ92=#REF!,#REF!,0)</f>
        <v>#REF!</v>
      </c>
      <c r="AS92" s="8" t="s">
        <v>12</v>
      </c>
      <c r="AT92" s="4" t="e">
        <f>IF(AS92=#REF!,#REF!,0)</f>
        <v>#REF!</v>
      </c>
      <c r="AV92" s="4" t="e">
        <f>IF(AU92=#REF!,#REF!,0)</f>
        <v>#REF!</v>
      </c>
      <c r="AX92" s="4" t="e">
        <f>IF(AW92=#REF!,#REF!,0)</f>
        <v>#REF!</v>
      </c>
      <c r="AY92" s="8" t="s">
        <v>15</v>
      </c>
      <c r="AZ92" s="4" t="e">
        <f>IF(AY92=#REF!,#REF!,0)</f>
        <v>#REF!</v>
      </c>
      <c r="BA92" s="20" t="e">
        <f>(AP92+AR92+AT92+AV92+AX92+AZ92)*#REF!</f>
        <v>#REF!</v>
      </c>
      <c r="BB92" s="8" t="s">
        <v>121</v>
      </c>
      <c r="BC92" s="4" t="e">
        <f>VLOOKUP(BB92,#REF!,2,FALSE)</f>
        <v>#REF!</v>
      </c>
      <c r="BD92" s="20" t="e">
        <f>BC92*#REF!</f>
        <v>#REF!</v>
      </c>
      <c r="BE92" s="8" t="s">
        <v>205</v>
      </c>
      <c r="BF92" s="4" t="e">
        <f>VLOOKUP(BE92,#REF!,2,0)</f>
        <v>#REF!</v>
      </c>
      <c r="BG92" s="20" t="e">
        <f>BF92*#REF!</f>
        <v>#REF!</v>
      </c>
      <c r="BH92" s="8" t="s">
        <v>123</v>
      </c>
      <c r="BI92" s="4" t="e">
        <f>VLOOKUP(BH92,#REF!,2,FALSE)</f>
        <v>#REF!</v>
      </c>
      <c r="BJ92" s="19" t="e">
        <f>BI92*#REF!</f>
        <v>#REF!</v>
      </c>
      <c r="BK92" s="8" t="s">
        <v>124</v>
      </c>
      <c r="BL92" s="4" t="e">
        <f>VLOOKUP(BK92,#REF!,2,FALSE)</f>
        <v>#REF!</v>
      </c>
      <c r="BM92" s="8" t="s">
        <v>125</v>
      </c>
      <c r="BN92" s="4" t="e">
        <f>VLOOKUP(BM92,#REF!,2,FALSE)</f>
        <v>#REF!</v>
      </c>
      <c r="BO92" s="20" t="e">
        <f>(BL92+BN92)*#REF!</f>
        <v>#REF!</v>
      </c>
      <c r="BP92" s="28" t="e">
        <f t="shared" si="29"/>
        <v>#REF!</v>
      </c>
      <c r="BR92" s="4" t="e">
        <f>IF(BQ92=#REF!,#REF!,0)</f>
        <v>#REF!</v>
      </c>
      <c r="BT92" s="4" t="e">
        <f>IF(BS92=#REF!,#REF!,0)</f>
        <v>#REF!</v>
      </c>
      <c r="BV92" s="4" t="e">
        <f>IF(BU92=#REF!,#REF!,0)</f>
        <v>#REF!</v>
      </c>
      <c r="BX92" s="4" t="e">
        <f>IF(BW92=#REF!,#REF!,0)</f>
        <v>#REF!</v>
      </c>
      <c r="BZ92" s="4" t="e">
        <f>IF(BY92=#REF!,#REF!,0)</f>
        <v>#REF!</v>
      </c>
      <c r="CB92" s="4" t="e">
        <f>IF(CA92=#REF!,#REF!,0)</f>
        <v>#REF!</v>
      </c>
      <c r="CD92" s="4" t="e">
        <f>IF(CC92=#REF!,#REF!,0)</f>
        <v>#REF!</v>
      </c>
      <c r="CF92" s="4" t="e">
        <f>IF(CE92=#REF!,#REF!,0)</f>
        <v>#REF!</v>
      </c>
      <c r="CG92" s="20" t="e">
        <f>(BR92+BT92+BV92+BX92+BZ92+CB92+CD92+CF92)*#REF!</f>
        <v>#REF!</v>
      </c>
      <c r="CH92" s="8" t="s">
        <v>27</v>
      </c>
      <c r="CI92" s="4" t="e">
        <f>IF(CH92=#REF!,#REF!,0)</f>
        <v>#REF!</v>
      </c>
      <c r="CK92" s="4" t="e">
        <f>IF(CJ92=#REF!,#REF!,0)</f>
        <v>#REF!</v>
      </c>
      <c r="CL92" s="8" t="s">
        <v>29</v>
      </c>
      <c r="CM92" s="4" t="e">
        <f>IF(CL92=#REF!,#REF!,0)</f>
        <v>#REF!</v>
      </c>
      <c r="CN92" s="20" t="e">
        <f>(CI92+CK92+CM92)*#REF!</f>
        <v>#REF!</v>
      </c>
      <c r="CO92" s="8" t="s">
        <v>171</v>
      </c>
      <c r="CP92" s="4" t="e">
        <f>VLOOKUP(CO92,#REF!,2,FALSE)</f>
        <v>#REF!</v>
      </c>
      <c r="CQ92" s="20" t="e">
        <f>CP92*#REF!</f>
        <v>#REF!</v>
      </c>
      <c r="CR92" s="8" t="s">
        <v>127</v>
      </c>
      <c r="CS92" s="4" t="e">
        <f>VLOOKUP(CR92,#REF!,2,FALSE)</f>
        <v>#REF!</v>
      </c>
      <c r="CU92" s="4" t="e">
        <f>IF(CT92=#REF!,#REF!,0)</f>
        <v>#REF!</v>
      </c>
      <c r="CW92" s="4" t="e">
        <f>IF(CV92=#REF!,#REF!,0)</f>
        <v>#REF!</v>
      </c>
      <c r="CY92" s="4" t="e">
        <f>IF(CX92=#REF!,#REF!,0)</f>
        <v>#REF!</v>
      </c>
      <c r="DA92" s="4" t="e">
        <f>IF(CZ92=#REF!,#REF!,0)</f>
        <v>#REF!</v>
      </c>
      <c r="DB92" s="20" t="e">
        <f>(CS92+CU92+CW92+CY92+DA92)*#REF!</f>
        <v>#REF!</v>
      </c>
      <c r="DC92" s="8" t="s">
        <v>35</v>
      </c>
      <c r="DD92" s="4" t="e">
        <f>IF(DC92=#REF!,#REF!,0)</f>
        <v>#REF!</v>
      </c>
      <c r="DE92" s="8" t="s">
        <v>36</v>
      </c>
      <c r="DF92" s="4" t="e">
        <f>IF(DE92=#REF!,#REF!,0)</f>
        <v>#REF!</v>
      </c>
      <c r="DH92" s="4" t="e">
        <f>IF(DG92=#REF!,#REF!,0)</f>
        <v>#REF!</v>
      </c>
      <c r="DI92" s="19" t="e">
        <f>(DD92+DF92+DH92)*#REF!</f>
        <v>#REF!</v>
      </c>
      <c r="DK92" s="4" t="e">
        <f>IF(DJ92=#REF!,#REF!,0)</f>
        <v>#REF!</v>
      </c>
      <c r="DM92" s="4" t="e">
        <f>IF(DL92=#REF!,#REF!,0)</f>
        <v>#REF!</v>
      </c>
      <c r="DO92" s="4" t="e">
        <f>IF(DN92=#REF!,#REF!,0)</f>
        <v>#REF!</v>
      </c>
      <c r="DQ92" s="4" t="e">
        <f>IF(DP92=#REF!,#REF!,0)</f>
        <v>#REF!</v>
      </c>
      <c r="DS92" s="4" t="e">
        <f>IF(DR92=#REF!,#REF!,0)</f>
        <v>#REF!</v>
      </c>
      <c r="DU92" s="4" t="e">
        <f>IF(DT92=#REF!,#REF!,0)</f>
        <v>#REF!</v>
      </c>
      <c r="DV92" s="19" t="e">
        <f>(DK92+DM92+DO92+DQ92+DS92+DU92)*#REF!</f>
        <v>#REF!</v>
      </c>
      <c r="DW92" s="28" t="e">
        <f t="shared" si="30"/>
        <v>#REF!</v>
      </c>
      <c r="DX92" s="8" t="s">
        <v>42</v>
      </c>
      <c r="DY92" s="4" t="e">
        <f>IF(DX92=#REF!,#REF!,0)</f>
        <v>#REF!</v>
      </c>
      <c r="DZ92" s="8" t="s">
        <v>43</v>
      </c>
      <c r="EA92" s="4" t="e">
        <f>IF(DZ92=#REF!,#REF!,0)</f>
        <v>#REF!</v>
      </c>
      <c r="EB92" s="8" t="s">
        <v>44</v>
      </c>
      <c r="EC92" s="4" t="e">
        <f>IF(EB92=#REF!,#REF!,0)</f>
        <v>#REF!</v>
      </c>
      <c r="EE92" s="4" t="e">
        <f>IF(ED92=#REF!,#REF!,0)</f>
        <v>#REF!</v>
      </c>
      <c r="EG92" s="4" t="e">
        <f>IF(EF92=#REF!,#REF!,0)</f>
        <v>#REF!</v>
      </c>
      <c r="EH92" s="19" t="e">
        <f>(DY92+EA92+EC92+EE92+EG92)*#REF!</f>
        <v>#REF!</v>
      </c>
      <c r="EI92" s="8" t="s">
        <v>251</v>
      </c>
      <c r="EJ92" s="4" t="e">
        <f>VLOOKUP(EI92,#REF!,2,FALSE)</f>
        <v>#REF!</v>
      </c>
      <c r="EK92" s="19" t="e">
        <f>EJ92*#REF!</f>
        <v>#REF!</v>
      </c>
      <c r="EL92" s="28" t="e">
        <f t="shared" si="31"/>
        <v>#REF!</v>
      </c>
      <c r="EN92" s="4" t="e">
        <f>IF(EM92=#REF!,#REF!,0)</f>
        <v>#REF!</v>
      </c>
      <c r="EP92" s="4" t="e">
        <f>IF(EO92=#REF!,#REF!,0)</f>
        <v>#REF!</v>
      </c>
      <c r="ER92" s="4" t="e">
        <f>IF(EQ92=#REF!,#REF!,0)</f>
        <v>#REF!</v>
      </c>
      <c r="ET92" s="4" t="e">
        <f>IF(ES92=#REF!,#REF!,0)</f>
        <v>#REF!</v>
      </c>
      <c r="EU92" s="19" t="e">
        <f>(EN92+EP92+ER92+ET92)*#REF!</f>
        <v>#REF!</v>
      </c>
      <c r="EW92" s="4" t="e">
        <f>IF(EV92=#REF!,#REF!,0)</f>
        <v>#REF!</v>
      </c>
      <c r="EY92" s="4" t="e">
        <f>IF(EX92=#REF!,#REF!,0)</f>
        <v>#REF!</v>
      </c>
      <c r="EZ92" s="8" t="s">
        <v>50</v>
      </c>
      <c r="FA92" s="4" t="e">
        <f>IF(EZ92=#REF!,#REF!,0)</f>
        <v>#REF!</v>
      </c>
      <c r="FB92" s="19" t="e">
        <f>(EW92+EY92+FA92)*#REF!</f>
        <v>#REF!</v>
      </c>
      <c r="FC92" s="30" t="e">
        <f t="shared" si="32"/>
        <v>#REF!</v>
      </c>
      <c r="FD92" s="28" t="e">
        <f t="shared" si="33"/>
        <v>#REF!</v>
      </c>
      <c r="FF92" s="4" t="e">
        <f>IF(FE92=#REF!,#REF!,0)</f>
        <v>#REF!</v>
      </c>
      <c r="FG92" s="8" t="s">
        <v>134</v>
      </c>
      <c r="FH92" s="4" t="e">
        <f>IF(FG92=#REF!,#REF!,0)</f>
        <v>#REF!</v>
      </c>
      <c r="FI92" s="8" t="s">
        <v>135</v>
      </c>
      <c r="FJ92" s="4" t="e">
        <f>IF(FI92=#REF!,#REF!,0)</f>
        <v>#REF!</v>
      </c>
      <c r="FK92" s="8" t="s">
        <v>136</v>
      </c>
      <c r="FL92" s="4" t="e">
        <f>IF(FK92=#REF!,#REF!,0)</f>
        <v>#REF!</v>
      </c>
      <c r="FN92" s="4" t="e">
        <f>IF(FM92=#REF!,#REF!,0)</f>
        <v>#REF!</v>
      </c>
      <c r="FO92" s="8" t="s">
        <v>52</v>
      </c>
      <c r="FP92" s="4" t="e">
        <f>IF(FO92=#REF!,#REF!,0)</f>
        <v>#REF!</v>
      </c>
      <c r="FQ92" s="8" t="s">
        <v>53</v>
      </c>
      <c r="FR92" s="4" t="e">
        <f>IF(FQ92=#REF!,#REF!,0)</f>
        <v>#REF!</v>
      </c>
      <c r="FS92" s="19" t="e">
        <f>(FF92+FH92+FJ92+FL92+FN92+FP92+FR92)*#REF!</f>
        <v>#REF!</v>
      </c>
      <c r="FU92" s="4" t="e">
        <f>IF(FT92=#REF!,#REF!,0)</f>
        <v>#REF!</v>
      </c>
      <c r="FW92" s="4" t="e">
        <f>IF(FV92=#REF!,#REF!,0)</f>
        <v>#REF!</v>
      </c>
      <c r="FY92" s="4" t="e">
        <f>IF(FX92=#REF!,#REF!,0)</f>
        <v>#REF!</v>
      </c>
      <c r="GA92" s="4" t="e">
        <f>IF(FZ92=#REF!,#REF!,0)</f>
        <v>#REF!</v>
      </c>
      <c r="GC92" s="4" t="e">
        <f>IF(GB92=#REF!,#REF!,0)</f>
        <v>#REF!</v>
      </c>
      <c r="GE92" s="4" t="e">
        <f>IF(GD92=#REF!,#REF!,0)</f>
        <v>#REF!</v>
      </c>
      <c r="GG92" s="4" t="e">
        <f>IF(GF92=#REF!,#REF!,0)</f>
        <v>#REF!</v>
      </c>
      <c r="GI92" s="4" t="e">
        <f>IF(GH92=#REF!,#REF!,0)</f>
        <v>#REF!</v>
      </c>
      <c r="GK92" s="4" t="e">
        <f>IF(GJ92=#REF!,#REF!,0)</f>
        <v>#REF!</v>
      </c>
      <c r="GM92" s="4" t="e">
        <f>IF(GL92=#REF!,#REF!,0)</f>
        <v>#REF!</v>
      </c>
      <c r="GN92" s="19" t="e">
        <f>(FU92+FW92+FY92+GA92+GC92+GE92+GG92+GI92+GK92+GM92)*#REF!</f>
        <v>#REF!</v>
      </c>
      <c r="GP92" s="4" t="e">
        <f>IF(GO92=#REF!,#REF!,0)</f>
        <v>#REF!</v>
      </c>
      <c r="GR92" s="4" t="e">
        <f>IF(GQ92=#REF!,#REF!,0)</f>
        <v>#REF!</v>
      </c>
      <c r="GT92" s="4" t="e">
        <f>IF(GS92=#REF!,#REF!,0)</f>
        <v>#REF!</v>
      </c>
      <c r="GV92" s="4" t="e">
        <f>IF(GU92=#REF!,#REF!,0)</f>
        <v>#REF!</v>
      </c>
      <c r="GX92" s="4" t="e">
        <f>IF(GW92=#REF!,#REF!,0)</f>
        <v>#REF!</v>
      </c>
      <c r="GY92" s="18" t="e">
        <f>(GP92+GR92+GT92+GV92+GX92)*#REF!</f>
        <v>#REF!</v>
      </c>
      <c r="HA92" s="4" t="e">
        <f>IF(GZ92=#REF!,#REF!,0)</f>
        <v>#REF!</v>
      </c>
      <c r="HC92" s="4" t="e">
        <f>IF(HB92=#REF!,#REF!,0)</f>
        <v>#REF!</v>
      </c>
      <c r="HE92" s="4" t="e">
        <f>IF(HD92=#REF!,#REF!,0)</f>
        <v>#REF!</v>
      </c>
      <c r="HF92" s="8" t="s">
        <v>63</v>
      </c>
      <c r="HG92" s="4" t="e">
        <f>IF(HF92=#REF!,#REF!,0)</f>
        <v>#REF!</v>
      </c>
      <c r="HI92" s="4" t="e">
        <f>IF(HH92=#REF!,#REF!,0)</f>
        <v>#REF!</v>
      </c>
      <c r="HK92" s="4" t="e">
        <f>IF(HJ92=#REF!,#REF!,0)</f>
        <v>#REF!</v>
      </c>
      <c r="HM92" s="4" t="e">
        <f>IF(HL92=#REF!,#REF!,0)</f>
        <v>#REF!</v>
      </c>
      <c r="HN92" s="8" t="s">
        <v>67</v>
      </c>
      <c r="HO92" s="4" t="e">
        <f>IF(HN92=#REF!,#REF!,0)</f>
        <v>#REF!</v>
      </c>
      <c r="HP92" s="18" t="e">
        <f>(HA92+HC92+HE92+HG92+HI92+HK92+HM92+HO92)*#REF!</f>
        <v>#REF!</v>
      </c>
      <c r="HQ92" s="28" t="e">
        <f t="shared" si="34"/>
        <v>#REF!</v>
      </c>
      <c r="HR92" s="8" t="s">
        <v>160</v>
      </c>
      <c r="HS92" s="4" t="e">
        <f>VLOOKUP(HR92,#REF!,2,FALSE)</f>
        <v>#REF!</v>
      </c>
      <c r="HT92" s="19" t="e">
        <f>HS92*#REF!</f>
        <v>#REF!</v>
      </c>
      <c r="HU92" s="8" t="s">
        <v>141</v>
      </c>
      <c r="HV92" s="4" t="e">
        <f>IF(HU92=#REF!,#REF!,0)</f>
        <v>#REF!</v>
      </c>
      <c r="HW92" s="8" t="s">
        <v>69</v>
      </c>
      <c r="HX92" s="4" t="e">
        <f>IF(HW92=#REF!,#REF!,0)</f>
        <v>#REF!</v>
      </c>
      <c r="HZ92" s="4" t="e">
        <f>IF(HY92=#REF!,#REF!,0)</f>
        <v>#REF!</v>
      </c>
      <c r="IB92" s="4" t="e">
        <f>IF(IA92=#REF!,#REF!,0)</f>
        <v>#REF!</v>
      </c>
      <c r="ID92" s="4" t="e">
        <f>IF(IC92=#REF!,#REF!,0)</f>
        <v>#REF!</v>
      </c>
      <c r="IE92" s="8" t="s">
        <v>73</v>
      </c>
      <c r="IF92" s="4" t="e">
        <f>IF(IE92=#REF!,#REF!,0)</f>
        <v>#REF!</v>
      </c>
      <c r="IG92" s="8" t="s">
        <v>74</v>
      </c>
      <c r="IH92" s="4" t="e">
        <f>IF(IG92=#REF!,#REF!,0)</f>
        <v>#REF!</v>
      </c>
      <c r="IJ92" s="4" t="e">
        <f>IF(II92=#REF!,#REF!,0)</f>
        <v>#REF!</v>
      </c>
      <c r="IK92" s="8" t="s">
        <v>76</v>
      </c>
      <c r="IL92" s="4" t="e">
        <f>IF(IK92=#REF!,#REF!,0)</f>
        <v>#REF!</v>
      </c>
      <c r="IM92" s="19" t="e">
        <f>(HV92+HX92+HZ92+IB92+ID92+IF92+IH92+IJ92+IL92)*#REF!</f>
        <v>#REF!</v>
      </c>
      <c r="IN92" s="8" t="s">
        <v>7</v>
      </c>
      <c r="IO92" s="4" t="e">
        <f>IF(IN92=#REF!,#REF!,0)</f>
        <v>#REF!</v>
      </c>
      <c r="IP92" s="8" t="s">
        <v>77</v>
      </c>
      <c r="IQ92" s="4" t="e">
        <f>IF(IP92=#REF!,#REF!,0)</f>
        <v>#REF!</v>
      </c>
      <c r="IS92" s="4" t="e">
        <f>IF(IR92=#REF!,#REF!,0)</f>
        <v>#REF!</v>
      </c>
      <c r="IU92" s="4" t="e">
        <f>IF(IT92=#REF!,#REF!,0)</f>
        <v>#REF!</v>
      </c>
      <c r="IV92" s="19" t="e">
        <f>(IO92+IQ92+IS92+IU92)*#REF!</f>
        <v>#REF!</v>
      </c>
      <c r="IW92" s="8" t="s">
        <v>79</v>
      </c>
      <c r="IX92" s="4" t="e">
        <f>IF(IW92=#REF!,#REF!,0)</f>
        <v>#REF!</v>
      </c>
      <c r="IY92" s="8" t="s">
        <v>80</v>
      </c>
      <c r="IZ92" s="4" t="e">
        <f>IF(IY92=#REF!,#REF!,0)</f>
        <v>#REF!</v>
      </c>
      <c r="JB92" s="4" t="e">
        <f>IF(JA92=#REF!,#REF!,0)</f>
        <v>#REF!</v>
      </c>
      <c r="JC92" s="19" t="e">
        <f>(IX92+IZ92+JB92)*#REF!</f>
        <v>#REF!</v>
      </c>
      <c r="JD92" s="28" t="e">
        <f t="shared" si="35"/>
        <v>#REF!</v>
      </c>
      <c r="JE92" s="8" t="s">
        <v>161</v>
      </c>
      <c r="JF92" s="4" t="e">
        <f>VLOOKUP(JE92,#REF!,2,FALSE)</f>
        <v>#REF!</v>
      </c>
      <c r="JG92" s="19" t="e">
        <f>JF92*#REF!</f>
        <v>#REF!</v>
      </c>
      <c r="JH92" s="8" t="s">
        <v>82</v>
      </c>
      <c r="JI92" s="4" t="e">
        <f>IF(JH92=#REF!,#REF!,0)</f>
        <v>#REF!</v>
      </c>
      <c r="JJ92" s="8" t="s">
        <v>83</v>
      </c>
      <c r="JK92" s="4" t="e">
        <f>IF(JJ92=#REF!,#REF!,0)</f>
        <v>#REF!</v>
      </c>
      <c r="JL92" s="8" t="s">
        <v>84</v>
      </c>
      <c r="JM92" s="4" t="e">
        <f>IF(JL92=#REF!,#REF!,0)</f>
        <v>#REF!</v>
      </c>
      <c r="JN92" s="8" t="s">
        <v>85</v>
      </c>
      <c r="JO92" s="4" t="e">
        <f>IF(JN92=#REF!,#REF!,0)</f>
        <v>#REF!</v>
      </c>
      <c r="JP92" s="18" t="e">
        <f>(JI92+JK92+JM92+JO92)*#REF!</f>
        <v>#REF!</v>
      </c>
      <c r="JQ92" s="8" t="s">
        <v>86</v>
      </c>
      <c r="JR92" s="4" t="e">
        <f>IF(JQ92=#REF!,#REF!,0)</f>
        <v>#REF!</v>
      </c>
      <c r="JS92" s="8" t="s">
        <v>87</v>
      </c>
      <c r="JT92" s="4" t="e">
        <f>IF(JS92=#REF!,#REF!,0)</f>
        <v>#REF!</v>
      </c>
      <c r="JU92" s="8" t="s">
        <v>143</v>
      </c>
      <c r="JV92" s="4" t="e">
        <f>IF(JU92=#REF!,#REF!,0)</f>
        <v>#REF!</v>
      </c>
      <c r="JW92" s="20" t="e">
        <f>(JR92+JT92+JV92)*#REF!</f>
        <v>#REF!</v>
      </c>
      <c r="JX92" s="11" t="s">
        <v>144</v>
      </c>
      <c r="JY92" s="11" t="s">
        <v>144</v>
      </c>
      <c r="JZ92" s="11" t="s">
        <v>144</v>
      </c>
      <c r="KA92" s="11" t="s">
        <v>144</v>
      </c>
      <c r="KB92" s="11" t="s">
        <v>144</v>
      </c>
      <c r="KC92" s="11" t="s">
        <v>144</v>
      </c>
      <c r="KD92" s="11">
        <v>0</v>
      </c>
      <c r="KE92" s="11">
        <v>36</v>
      </c>
      <c r="KF92" s="11">
        <v>78</v>
      </c>
      <c r="KG92" s="11">
        <v>36</v>
      </c>
      <c r="KH92" s="11">
        <v>0</v>
      </c>
      <c r="KI92" s="11">
        <v>785</v>
      </c>
      <c r="KJ92" s="11">
        <v>22492</v>
      </c>
      <c r="KK92" s="11">
        <v>3034</v>
      </c>
      <c r="KL92" s="11">
        <v>4032537.99</v>
      </c>
      <c r="KM92" s="11">
        <v>2188654.13</v>
      </c>
      <c r="KN92" s="11">
        <v>1843883.86</v>
      </c>
      <c r="KO92" s="11">
        <v>2029288.16</v>
      </c>
      <c r="KP92" s="11">
        <v>1572867.02</v>
      </c>
      <c r="KQ92" s="11">
        <v>175605.47</v>
      </c>
      <c r="KR92" s="11">
        <v>0</v>
      </c>
      <c r="KS92" s="11">
        <v>24</v>
      </c>
      <c r="KT92" s="11">
        <v>4</v>
      </c>
      <c r="KU92" s="11">
        <v>20</v>
      </c>
      <c r="KV92" s="11" t="s">
        <v>146</v>
      </c>
      <c r="KW92" s="11" t="s">
        <v>147</v>
      </c>
    </row>
    <row r="93" spans="1:309" x14ac:dyDescent="0.25">
      <c r="A93" s="39">
        <v>12</v>
      </c>
      <c r="B93" s="11" t="s">
        <v>252</v>
      </c>
      <c r="C93" s="39" t="s">
        <v>1776</v>
      </c>
      <c r="D93" s="39" t="s">
        <v>245</v>
      </c>
      <c r="E93" s="39" t="s">
        <v>246</v>
      </c>
      <c r="F93" s="39" t="s">
        <v>247</v>
      </c>
      <c r="G93" s="39" t="s">
        <v>246</v>
      </c>
      <c r="H93" s="39" t="s">
        <v>248</v>
      </c>
      <c r="I93" s="39" t="s">
        <v>249</v>
      </c>
      <c r="J93" s="39" t="s">
        <v>1763</v>
      </c>
      <c r="K93" s="39" t="s">
        <v>1703</v>
      </c>
      <c r="L93" s="41" t="e">
        <f t="shared" si="24"/>
        <v>#REF!</v>
      </c>
      <c r="M93" s="36" t="e">
        <f t="shared" si="25"/>
        <v>#REF!</v>
      </c>
      <c r="N93" s="33" t="e">
        <f t="shared" si="26"/>
        <v>#REF!</v>
      </c>
      <c r="O93" s="23" t="e">
        <f t="shared" si="27"/>
        <v>#REF!</v>
      </c>
      <c r="P93" s="8" t="s">
        <v>154</v>
      </c>
      <c r="Q93" s="14" t="e">
        <f>VLOOKUP(P93,#REF!,2,FALSE)</f>
        <v>#REF!</v>
      </c>
      <c r="R93" s="8" t="s">
        <v>154</v>
      </c>
      <c r="S93" s="14" t="e">
        <f>VLOOKUP(R93,#REF!,2,FALSE)</f>
        <v>#REF!</v>
      </c>
      <c r="T93" s="15" t="e">
        <f>(Q93+S93)*#REF!</f>
        <v>#REF!</v>
      </c>
      <c r="U93" s="8" t="s">
        <v>7</v>
      </c>
      <c r="V93" s="10" t="e">
        <f>IF(U93=#REF!,#REF!,0)</f>
        <v>#REF!</v>
      </c>
      <c r="X93" s="10" t="e">
        <f>IF(W93=#REF!,#REF!,0)</f>
        <v>#REF!</v>
      </c>
      <c r="Z93" s="10" t="e">
        <f>IF(Y93=#REF!,#REF!,0)</f>
        <v>#REF!</v>
      </c>
      <c r="AA93" s="8" t="s">
        <v>7</v>
      </c>
      <c r="AB93" s="10" t="e">
        <f>IF(AA93=#REF!,#REF!,0)</f>
        <v>#REF!</v>
      </c>
      <c r="AC93" s="8" t="s">
        <v>8</v>
      </c>
      <c r="AD93" s="10" t="e">
        <f>IF(AC93=#REF!,#REF!,0)</f>
        <v>#REF!</v>
      </c>
      <c r="AE93" s="8" t="s">
        <v>9</v>
      </c>
      <c r="AF93" s="10" t="e">
        <f>IF(AE93=#REF!,#REF!,0)</f>
        <v>#REF!</v>
      </c>
      <c r="AH93" s="10" t="e">
        <f>IF(AG93=#REF!,#REF!,0)</f>
        <v>#REF!</v>
      </c>
      <c r="AJ93" s="10" t="e">
        <f>IF(AI93=#REF!,#REF!,0)</f>
        <v>#REF!</v>
      </c>
      <c r="AL93" s="10" t="e">
        <f>IF(AK93=#REF!,#REF!,0)</f>
        <v>#REF!</v>
      </c>
      <c r="AM93" s="17" t="e">
        <f>(V93+X93+Z93+AB93+AD93+AF93+AH93+AJ93+AL93)*#REF!</f>
        <v>#REF!</v>
      </c>
      <c r="AN93" s="27" t="e">
        <f t="shared" si="28"/>
        <v>#REF!</v>
      </c>
      <c r="AP93" s="4" t="e">
        <f>IF(AO93=#REF!,#REF!,0)</f>
        <v>#REF!</v>
      </c>
      <c r="AR93" s="4" t="e">
        <f>IF(AQ93=#REF!,#REF!,0)</f>
        <v>#REF!</v>
      </c>
      <c r="AS93" s="8" t="s">
        <v>12</v>
      </c>
      <c r="AT93" s="4" t="e">
        <f>IF(AS93=#REF!,#REF!,0)</f>
        <v>#REF!</v>
      </c>
      <c r="AU93" s="8" t="s">
        <v>13</v>
      </c>
      <c r="AV93" s="4" t="e">
        <f>IF(AU93=#REF!,#REF!,0)</f>
        <v>#REF!</v>
      </c>
      <c r="AW93" s="8" t="s">
        <v>14</v>
      </c>
      <c r="AX93" s="4" t="e">
        <f>IF(AW93=#REF!,#REF!,0)</f>
        <v>#REF!</v>
      </c>
      <c r="AY93" s="8" t="s">
        <v>15</v>
      </c>
      <c r="AZ93" s="4" t="e">
        <f>IF(AY93=#REF!,#REF!,0)</f>
        <v>#REF!</v>
      </c>
      <c r="BA93" s="20" t="e">
        <f>(AP93+AR93+AT93+AV93+AX93+AZ93)*#REF!</f>
        <v>#REF!</v>
      </c>
      <c r="BB93" s="8" t="s">
        <v>204</v>
      </c>
      <c r="BC93" s="4" t="e">
        <f>VLOOKUP(BB93,#REF!,2,FALSE)</f>
        <v>#REF!</v>
      </c>
      <c r="BD93" s="20" t="e">
        <f>BC93*#REF!</f>
        <v>#REF!</v>
      </c>
      <c r="BE93" s="8" t="s">
        <v>205</v>
      </c>
      <c r="BF93" s="4" t="e">
        <f>VLOOKUP(BE93,#REF!,2,0)</f>
        <v>#REF!</v>
      </c>
      <c r="BG93" s="20" t="e">
        <f>BF93*#REF!</f>
        <v>#REF!</v>
      </c>
      <c r="BH93" s="8" t="s">
        <v>170</v>
      </c>
      <c r="BI93" s="4" t="e">
        <f>VLOOKUP(BH93,#REF!,2,FALSE)</f>
        <v>#REF!</v>
      </c>
      <c r="BJ93" s="19" t="e">
        <f>BI93*#REF!</f>
        <v>#REF!</v>
      </c>
      <c r="BK93" s="8" t="s">
        <v>124</v>
      </c>
      <c r="BL93" s="4" t="e">
        <f>VLOOKUP(BK93,#REF!,2,FALSE)</f>
        <v>#REF!</v>
      </c>
      <c r="BM93" s="8" t="s">
        <v>125</v>
      </c>
      <c r="BN93" s="4" t="e">
        <f>VLOOKUP(BM93,#REF!,2,FALSE)</f>
        <v>#REF!</v>
      </c>
      <c r="BO93" s="20" t="e">
        <f>(BL93+BN93)*#REF!</f>
        <v>#REF!</v>
      </c>
      <c r="BP93" s="28" t="e">
        <f t="shared" si="29"/>
        <v>#REF!</v>
      </c>
      <c r="BR93" s="4" t="e">
        <f>IF(BQ93=#REF!,#REF!,0)</f>
        <v>#REF!</v>
      </c>
      <c r="BT93" s="4" t="e">
        <f>IF(BS93=#REF!,#REF!,0)</f>
        <v>#REF!</v>
      </c>
      <c r="BV93" s="4" t="e">
        <f>IF(BU93=#REF!,#REF!,0)</f>
        <v>#REF!</v>
      </c>
      <c r="BX93" s="4" t="e">
        <f>IF(BW93=#REF!,#REF!,0)</f>
        <v>#REF!</v>
      </c>
      <c r="BZ93" s="4" t="e">
        <f>IF(BY93=#REF!,#REF!,0)</f>
        <v>#REF!</v>
      </c>
      <c r="CB93" s="4" t="e">
        <f>IF(CA93=#REF!,#REF!,0)</f>
        <v>#REF!</v>
      </c>
      <c r="CD93" s="4" t="e">
        <f>IF(CC93=#REF!,#REF!,0)</f>
        <v>#REF!</v>
      </c>
      <c r="CF93" s="4" t="e">
        <f>IF(CE93=#REF!,#REF!,0)</f>
        <v>#REF!</v>
      </c>
      <c r="CG93" s="20" t="e">
        <f>(BR93+BT93+BV93+BX93+BZ93+CB93+CD93+CF93)*#REF!</f>
        <v>#REF!</v>
      </c>
      <c r="CH93" s="8" t="s">
        <v>27</v>
      </c>
      <c r="CI93" s="4" t="e">
        <f>IF(CH93=#REF!,#REF!,0)</f>
        <v>#REF!</v>
      </c>
      <c r="CK93" s="4" t="e">
        <f>IF(CJ93=#REF!,#REF!,0)</f>
        <v>#REF!</v>
      </c>
      <c r="CL93" s="8" t="s">
        <v>29</v>
      </c>
      <c r="CM93" s="4" t="e">
        <f>IF(CL93=#REF!,#REF!,0)</f>
        <v>#REF!</v>
      </c>
      <c r="CN93" s="20" t="e">
        <f>(CI93+CK93+CM93)*#REF!</f>
        <v>#REF!</v>
      </c>
      <c r="CO93" s="8" t="s">
        <v>250</v>
      </c>
      <c r="CP93" s="4" t="e">
        <f>VLOOKUP(CO93,#REF!,2,FALSE)</f>
        <v>#REF!</v>
      </c>
      <c r="CQ93" s="20" t="e">
        <f>CP93*#REF!</f>
        <v>#REF!</v>
      </c>
      <c r="CR93" s="8" t="s">
        <v>140</v>
      </c>
      <c r="CS93" s="4" t="e">
        <f>VLOOKUP(CR93,#REF!,2,FALSE)</f>
        <v>#REF!</v>
      </c>
      <c r="CU93" s="4" t="e">
        <f>IF(CT93=#REF!,#REF!,0)</f>
        <v>#REF!</v>
      </c>
      <c r="CW93" s="4" t="e">
        <f>IF(CV93=#REF!,#REF!,0)</f>
        <v>#REF!</v>
      </c>
      <c r="CY93" s="4" t="e">
        <f>IF(CX93=#REF!,#REF!,0)</f>
        <v>#REF!</v>
      </c>
      <c r="DA93" s="4" t="e">
        <f>IF(CZ93=#REF!,#REF!,0)</f>
        <v>#REF!</v>
      </c>
      <c r="DB93" s="20" t="e">
        <f>(CS93+CU93+CW93+CY93+DA93)*#REF!</f>
        <v>#REF!</v>
      </c>
      <c r="DC93" s="8" t="s">
        <v>35</v>
      </c>
      <c r="DD93" s="4" t="e">
        <f>IF(DC93=#REF!,#REF!,0)</f>
        <v>#REF!</v>
      </c>
      <c r="DE93" s="8" t="s">
        <v>36</v>
      </c>
      <c r="DF93" s="4" t="e">
        <f>IF(DE93=#REF!,#REF!,0)</f>
        <v>#REF!</v>
      </c>
      <c r="DH93" s="4" t="e">
        <f>IF(DG93=#REF!,#REF!,0)</f>
        <v>#REF!</v>
      </c>
      <c r="DI93" s="19" t="e">
        <f>(DD93+DF93+DH93)*#REF!</f>
        <v>#REF!</v>
      </c>
      <c r="DK93" s="4" t="e">
        <f>IF(DJ93=#REF!,#REF!,0)</f>
        <v>#REF!</v>
      </c>
      <c r="DL93" s="8" t="s">
        <v>39</v>
      </c>
      <c r="DM93" s="4" t="e">
        <f>IF(DL93=#REF!,#REF!,0)</f>
        <v>#REF!</v>
      </c>
      <c r="DN93" s="8" t="s">
        <v>40</v>
      </c>
      <c r="DO93" s="4" t="e">
        <f>IF(DN93=#REF!,#REF!,0)</f>
        <v>#REF!</v>
      </c>
      <c r="DQ93" s="4" t="e">
        <f>IF(DP93=#REF!,#REF!,0)</f>
        <v>#REF!</v>
      </c>
      <c r="DS93" s="4" t="e">
        <f>IF(DR93=#REF!,#REF!,0)</f>
        <v>#REF!</v>
      </c>
      <c r="DU93" s="4" t="e">
        <f>IF(DT93=#REF!,#REF!,0)</f>
        <v>#REF!</v>
      </c>
      <c r="DV93" s="19" t="e">
        <f>(DK93+DM93+DO93+DQ93+DS93+DU93)*#REF!</f>
        <v>#REF!</v>
      </c>
      <c r="DW93" s="28" t="e">
        <f t="shared" si="30"/>
        <v>#REF!</v>
      </c>
      <c r="DX93" s="8" t="s">
        <v>42</v>
      </c>
      <c r="DY93" s="4" t="e">
        <f>IF(DX93=#REF!,#REF!,0)</f>
        <v>#REF!</v>
      </c>
      <c r="DZ93" s="8" t="s">
        <v>43</v>
      </c>
      <c r="EA93" s="4" t="e">
        <f>IF(DZ93=#REF!,#REF!,0)</f>
        <v>#REF!</v>
      </c>
      <c r="EB93" s="8" t="s">
        <v>44</v>
      </c>
      <c r="EC93" s="4" t="e">
        <f>IF(EB93=#REF!,#REF!,0)</f>
        <v>#REF!</v>
      </c>
      <c r="ED93" s="8" t="s">
        <v>45</v>
      </c>
      <c r="EE93" s="4" t="e">
        <f>IF(ED93=#REF!,#REF!,0)</f>
        <v>#REF!</v>
      </c>
      <c r="EF93" s="8" t="s">
        <v>46</v>
      </c>
      <c r="EG93" s="4" t="e">
        <f>IF(EF93=#REF!,#REF!,0)</f>
        <v>#REF!</v>
      </c>
      <c r="EH93" s="19" t="e">
        <f>(DY93+EA93+EC93+EE93+EG93)*#REF!</f>
        <v>#REF!</v>
      </c>
      <c r="EI93" s="8" t="s">
        <v>251</v>
      </c>
      <c r="EJ93" s="4" t="e">
        <f>VLOOKUP(EI93,#REF!,2,FALSE)</f>
        <v>#REF!</v>
      </c>
      <c r="EK93" s="19" t="e">
        <f>EJ93*#REF!</f>
        <v>#REF!</v>
      </c>
      <c r="EL93" s="28" t="e">
        <f t="shared" si="31"/>
        <v>#REF!</v>
      </c>
      <c r="EM93" s="8" t="s">
        <v>48</v>
      </c>
      <c r="EN93" s="4" t="e">
        <f>IF(EM93=#REF!,#REF!,0)</f>
        <v>#REF!</v>
      </c>
      <c r="EO93" s="8" t="s">
        <v>49</v>
      </c>
      <c r="EP93" s="4" t="e">
        <f>IF(EO93=#REF!,#REF!,0)</f>
        <v>#REF!</v>
      </c>
      <c r="EQ93" s="8" t="s">
        <v>131</v>
      </c>
      <c r="ER93" s="4" t="e">
        <f>IF(EQ93=#REF!,#REF!,0)</f>
        <v>#REF!</v>
      </c>
      <c r="ES93" s="8" t="s">
        <v>132</v>
      </c>
      <c r="ET93" s="4" t="e">
        <f>IF(ES93=#REF!,#REF!,0)</f>
        <v>#REF!</v>
      </c>
      <c r="EU93" s="19" t="e">
        <f>(EN93+EP93+ER93+ET93)*#REF!</f>
        <v>#REF!</v>
      </c>
      <c r="EW93" s="4" t="e">
        <f>IF(EV93=#REF!,#REF!,0)</f>
        <v>#REF!</v>
      </c>
      <c r="EX93" s="8" t="s">
        <v>133</v>
      </c>
      <c r="EY93" s="4" t="e">
        <f>IF(EX93=#REF!,#REF!,0)</f>
        <v>#REF!</v>
      </c>
      <c r="FA93" s="4" t="e">
        <f>IF(EZ93=#REF!,#REF!,0)</f>
        <v>#REF!</v>
      </c>
      <c r="FB93" s="19" t="e">
        <f>(EW93+EY93+FA93)*#REF!</f>
        <v>#REF!</v>
      </c>
      <c r="FC93" s="30" t="e">
        <f t="shared" si="32"/>
        <v>#REF!</v>
      </c>
      <c r="FD93" s="28" t="e">
        <f t="shared" si="33"/>
        <v>#REF!</v>
      </c>
      <c r="FE93" s="8" t="s">
        <v>51</v>
      </c>
      <c r="FF93" s="4" t="e">
        <f>IF(FE93=#REF!,#REF!,0)</f>
        <v>#REF!</v>
      </c>
      <c r="FG93" s="8" t="s">
        <v>134</v>
      </c>
      <c r="FH93" s="4" t="e">
        <f>IF(FG93=#REF!,#REF!,0)</f>
        <v>#REF!</v>
      </c>
      <c r="FI93" s="8" t="s">
        <v>135</v>
      </c>
      <c r="FJ93" s="4" t="e">
        <f>IF(FI93=#REF!,#REF!,0)</f>
        <v>#REF!</v>
      </c>
      <c r="FK93" s="8" t="s">
        <v>136</v>
      </c>
      <c r="FL93" s="4" t="e">
        <f>IF(FK93=#REF!,#REF!,0)</f>
        <v>#REF!</v>
      </c>
      <c r="FM93" s="8" t="s">
        <v>174</v>
      </c>
      <c r="FN93" s="4" t="e">
        <f>IF(FM93=#REF!,#REF!,0)</f>
        <v>#REF!</v>
      </c>
      <c r="FO93" s="8" t="s">
        <v>52</v>
      </c>
      <c r="FP93" s="4" t="e">
        <f>IF(FO93=#REF!,#REF!,0)</f>
        <v>#REF!</v>
      </c>
      <c r="FQ93" s="8" t="s">
        <v>53</v>
      </c>
      <c r="FR93" s="4" t="e">
        <f>IF(FQ93=#REF!,#REF!,0)</f>
        <v>#REF!</v>
      </c>
      <c r="FS93" s="19" t="e">
        <f>(FF93+FH93+FJ93+FL93+FN93+FP93+FR93)*#REF!</f>
        <v>#REF!</v>
      </c>
      <c r="FU93" s="4" t="e">
        <f>IF(FT93=#REF!,#REF!,0)</f>
        <v>#REF!</v>
      </c>
      <c r="FW93" s="4" t="e">
        <f>IF(FV93=#REF!,#REF!,0)</f>
        <v>#REF!</v>
      </c>
      <c r="FY93" s="4" t="e">
        <f>IF(FX93=#REF!,#REF!,0)</f>
        <v>#REF!</v>
      </c>
      <c r="GA93" s="4" t="e">
        <f>IF(FZ93=#REF!,#REF!,0)</f>
        <v>#REF!</v>
      </c>
      <c r="GC93" s="4" t="e">
        <f>IF(GB93=#REF!,#REF!,0)</f>
        <v>#REF!</v>
      </c>
      <c r="GE93" s="4" t="e">
        <f>IF(GD93=#REF!,#REF!,0)</f>
        <v>#REF!</v>
      </c>
      <c r="GG93" s="4" t="e">
        <f>IF(GF93=#REF!,#REF!,0)</f>
        <v>#REF!</v>
      </c>
      <c r="GI93" s="4" t="e">
        <f>IF(GH93=#REF!,#REF!,0)</f>
        <v>#REF!</v>
      </c>
      <c r="GK93" s="4" t="e">
        <f>IF(GJ93=#REF!,#REF!,0)</f>
        <v>#REF!</v>
      </c>
      <c r="GM93" s="4" t="e">
        <f>IF(GL93=#REF!,#REF!,0)</f>
        <v>#REF!</v>
      </c>
      <c r="GN93" s="19" t="e">
        <f>(FU93+FW93+FY93+GA93+GC93+GE93+GG93+GI93+GK93+GM93)*#REF!</f>
        <v>#REF!</v>
      </c>
      <c r="GP93" s="4" t="e">
        <f>IF(GO93=#REF!,#REF!,0)</f>
        <v>#REF!</v>
      </c>
      <c r="GR93" s="4" t="e">
        <f>IF(GQ93=#REF!,#REF!,0)</f>
        <v>#REF!</v>
      </c>
      <c r="GT93" s="4" t="e">
        <f>IF(GS93=#REF!,#REF!,0)</f>
        <v>#REF!</v>
      </c>
      <c r="GV93" s="4" t="e">
        <f>IF(GU93=#REF!,#REF!,0)</f>
        <v>#REF!</v>
      </c>
      <c r="GX93" s="4" t="e">
        <f>IF(GW93=#REF!,#REF!,0)</f>
        <v>#REF!</v>
      </c>
      <c r="GY93" s="18" t="e">
        <f>(GP93+GR93+GT93+GV93+GX93)*#REF!</f>
        <v>#REF!</v>
      </c>
      <c r="HA93" s="4" t="e">
        <f>IF(GZ93=#REF!,#REF!,0)</f>
        <v>#REF!</v>
      </c>
      <c r="HC93" s="4" t="e">
        <f>IF(HB93=#REF!,#REF!,0)</f>
        <v>#REF!</v>
      </c>
      <c r="HE93" s="4" t="e">
        <f>IF(HD93=#REF!,#REF!,0)</f>
        <v>#REF!</v>
      </c>
      <c r="HF93" s="8" t="s">
        <v>63</v>
      </c>
      <c r="HG93" s="4" t="e">
        <f>IF(HF93=#REF!,#REF!,0)</f>
        <v>#REF!</v>
      </c>
      <c r="HH93" s="8" t="s">
        <v>64</v>
      </c>
      <c r="HI93" s="4" t="e">
        <f>IF(HH93=#REF!,#REF!,0)</f>
        <v>#REF!</v>
      </c>
      <c r="HJ93" s="8" t="s">
        <v>65</v>
      </c>
      <c r="HK93" s="4" t="e">
        <f>IF(HJ93=#REF!,#REF!,0)</f>
        <v>#REF!</v>
      </c>
      <c r="HL93" s="8" t="s">
        <v>66</v>
      </c>
      <c r="HM93" s="4" t="e">
        <f>IF(HL93=#REF!,#REF!,0)</f>
        <v>#REF!</v>
      </c>
      <c r="HN93" s="8" t="s">
        <v>67</v>
      </c>
      <c r="HO93" s="4" t="e">
        <f>IF(HN93=#REF!,#REF!,0)</f>
        <v>#REF!</v>
      </c>
      <c r="HP93" s="18" t="e">
        <f>(HA93+HC93+HE93+HG93+HI93+HK93+HM93+HO93)*#REF!</f>
        <v>#REF!</v>
      </c>
      <c r="HQ93" s="28" t="e">
        <f t="shared" si="34"/>
        <v>#REF!</v>
      </c>
      <c r="HR93" s="8" t="s">
        <v>207</v>
      </c>
      <c r="HS93" s="4" t="e">
        <f>VLOOKUP(HR93,#REF!,2,FALSE)</f>
        <v>#REF!</v>
      </c>
      <c r="HT93" s="19" t="e">
        <f>HS93*#REF!</f>
        <v>#REF!</v>
      </c>
      <c r="HU93" s="8" t="s">
        <v>141</v>
      </c>
      <c r="HV93" s="4" t="e">
        <f>IF(HU93=#REF!,#REF!,0)</f>
        <v>#REF!</v>
      </c>
      <c r="HW93" s="8" t="s">
        <v>69</v>
      </c>
      <c r="HX93" s="4" t="e">
        <f>IF(HW93=#REF!,#REF!,0)</f>
        <v>#REF!</v>
      </c>
      <c r="HZ93" s="4" t="e">
        <f>IF(HY93=#REF!,#REF!,0)</f>
        <v>#REF!</v>
      </c>
      <c r="IB93" s="4" t="e">
        <f>IF(IA93=#REF!,#REF!,0)</f>
        <v>#REF!</v>
      </c>
      <c r="ID93" s="4" t="e">
        <f>IF(IC93=#REF!,#REF!,0)</f>
        <v>#REF!</v>
      </c>
      <c r="IE93" s="8" t="s">
        <v>73</v>
      </c>
      <c r="IF93" s="4" t="e">
        <f>IF(IE93=#REF!,#REF!,0)</f>
        <v>#REF!</v>
      </c>
      <c r="IG93" s="8" t="s">
        <v>74</v>
      </c>
      <c r="IH93" s="4" t="e">
        <f>IF(IG93=#REF!,#REF!,0)</f>
        <v>#REF!</v>
      </c>
      <c r="II93" s="8" t="s">
        <v>75</v>
      </c>
      <c r="IJ93" s="4" t="e">
        <f>IF(II93=#REF!,#REF!,0)</f>
        <v>#REF!</v>
      </c>
      <c r="IK93" s="8" t="s">
        <v>76</v>
      </c>
      <c r="IL93" s="4" t="e">
        <f>IF(IK93=#REF!,#REF!,0)</f>
        <v>#REF!</v>
      </c>
      <c r="IM93" s="19" t="e">
        <f>(HV93+HX93+HZ93+IB93+ID93+IF93+IH93+IJ93+IL93)*#REF!</f>
        <v>#REF!</v>
      </c>
      <c r="IN93" s="8" t="s">
        <v>7</v>
      </c>
      <c r="IO93" s="4" t="e">
        <f>IF(IN93=#REF!,#REF!,0)</f>
        <v>#REF!</v>
      </c>
      <c r="IP93" s="8" t="s">
        <v>77</v>
      </c>
      <c r="IQ93" s="4" t="e">
        <f>IF(IP93=#REF!,#REF!,0)</f>
        <v>#REF!</v>
      </c>
      <c r="IR93" s="8" t="s">
        <v>78</v>
      </c>
      <c r="IS93" s="4" t="e">
        <f>IF(IR93=#REF!,#REF!,0)</f>
        <v>#REF!</v>
      </c>
      <c r="IT93" s="8" t="s">
        <v>9</v>
      </c>
      <c r="IU93" s="4" t="e">
        <f>IF(IT93=#REF!,#REF!,0)</f>
        <v>#REF!</v>
      </c>
      <c r="IV93" s="19" t="e">
        <f>(IO93+IQ93+IS93+IU93)*#REF!</f>
        <v>#REF!</v>
      </c>
      <c r="IW93" s="8" t="s">
        <v>79</v>
      </c>
      <c r="IX93" s="4" t="e">
        <f>IF(IW93=#REF!,#REF!,0)</f>
        <v>#REF!</v>
      </c>
      <c r="IY93" s="8" t="s">
        <v>80</v>
      </c>
      <c r="IZ93" s="4" t="e">
        <f>IF(IY93=#REF!,#REF!,0)</f>
        <v>#REF!</v>
      </c>
      <c r="JA93" s="8" t="s">
        <v>9</v>
      </c>
      <c r="JB93" s="4" t="e">
        <f>IF(JA93=#REF!,#REF!,0)</f>
        <v>#REF!</v>
      </c>
      <c r="JC93" s="19" t="e">
        <f>(IX93+IZ93+JB93)*#REF!</f>
        <v>#REF!</v>
      </c>
      <c r="JD93" s="28" t="e">
        <f t="shared" si="35"/>
        <v>#REF!</v>
      </c>
      <c r="JE93" s="8" t="s">
        <v>161</v>
      </c>
      <c r="JF93" s="4" t="e">
        <f>VLOOKUP(JE93,#REF!,2,FALSE)</f>
        <v>#REF!</v>
      </c>
      <c r="JG93" s="19" t="e">
        <f>JF93*#REF!</f>
        <v>#REF!</v>
      </c>
      <c r="JH93" s="8" t="s">
        <v>82</v>
      </c>
      <c r="JI93" s="4" t="e">
        <f>IF(JH93=#REF!,#REF!,0)</f>
        <v>#REF!</v>
      </c>
      <c r="JJ93" s="8" t="s">
        <v>83</v>
      </c>
      <c r="JK93" s="4" t="e">
        <f>IF(JJ93=#REF!,#REF!,0)</f>
        <v>#REF!</v>
      </c>
      <c r="JL93" s="8" t="s">
        <v>84</v>
      </c>
      <c r="JM93" s="4" t="e">
        <f>IF(JL93=#REF!,#REF!,0)</f>
        <v>#REF!</v>
      </c>
      <c r="JN93" s="8" t="s">
        <v>85</v>
      </c>
      <c r="JO93" s="4" t="e">
        <f>IF(JN93=#REF!,#REF!,0)</f>
        <v>#REF!</v>
      </c>
      <c r="JP93" s="18" t="e">
        <f>(JI93+JK93+JM93+JO93)*#REF!</f>
        <v>#REF!</v>
      </c>
      <c r="JR93" s="4" t="e">
        <f>IF(JQ93=#REF!,#REF!,0)</f>
        <v>#REF!</v>
      </c>
      <c r="JT93" s="4" t="e">
        <f>IF(JS93=#REF!,#REF!,0)</f>
        <v>#REF!</v>
      </c>
      <c r="JU93" s="8" t="s">
        <v>143</v>
      </c>
      <c r="JV93" s="4" t="e">
        <f>IF(JU93=#REF!,#REF!,0)</f>
        <v>#REF!</v>
      </c>
      <c r="JW93" s="20" t="e">
        <f>(JR93+JT93+JV93)*#REF!</f>
        <v>#REF!</v>
      </c>
      <c r="JX93" s="11" t="s">
        <v>144</v>
      </c>
      <c r="JY93" s="11" t="s">
        <v>144</v>
      </c>
      <c r="JZ93" s="11" t="s">
        <v>145</v>
      </c>
      <c r="KA93" s="11" t="s">
        <v>144</v>
      </c>
      <c r="KB93" s="11" t="s">
        <v>144</v>
      </c>
      <c r="KC93" s="11" t="s">
        <v>144</v>
      </c>
      <c r="KD93" s="11">
        <v>0</v>
      </c>
      <c r="KE93" s="11">
        <v>45</v>
      </c>
      <c r="KF93" s="11">
        <v>82</v>
      </c>
      <c r="KG93" s="11">
        <v>43</v>
      </c>
      <c r="KH93" s="11">
        <v>2</v>
      </c>
      <c r="KI93" s="11">
        <v>1205</v>
      </c>
      <c r="KJ93" s="11">
        <v>14302</v>
      </c>
      <c r="KK93" s="11">
        <v>2635</v>
      </c>
      <c r="KL93" s="11">
        <v>4009279.67</v>
      </c>
      <c r="KM93" s="11">
        <v>3297732.18</v>
      </c>
      <c r="KN93" s="11">
        <v>711547.49</v>
      </c>
      <c r="KO93" s="11">
        <v>2681017.46</v>
      </c>
      <c r="KP93" s="11">
        <v>709191.49</v>
      </c>
      <c r="KQ93" s="11">
        <v>240234.97</v>
      </c>
      <c r="KR93" s="11">
        <v>0</v>
      </c>
      <c r="KS93" s="11">
        <v>44</v>
      </c>
      <c r="KT93" s="11">
        <v>4</v>
      </c>
      <c r="KU93" s="11">
        <v>40</v>
      </c>
      <c r="KV93" s="11" t="s">
        <v>146</v>
      </c>
      <c r="KW93" s="11" t="s">
        <v>147</v>
      </c>
    </row>
    <row r="94" spans="1:309" x14ac:dyDescent="0.25">
      <c r="A94" s="39">
        <v>94</v>
      </c>
      <c r="B94" s="11" t="s">
        <v>708</v>
      </c>
      <c r="C94" s="39" t="s">
        <v>1778</v>
      </c>
      <c r="D94" s="39" t="s">
        <v>702</v>
      </c>
      <c r="E94" s="39" t="s">
        <v>703</v>
      </c>
      <c r="F94" s="39" t="s">
        <v>704</v>
      </c>
      <c r="G94" s="39" t="s">
        <v>705</v>
      </c>
      <c r="H94" s="39" t="s">
        <v>706</v>
      </c>
      <c r="I94" s="39" t="s">
        <v>707</v>
      </c>
      <c r="J94" s="39" t="s">
        <v>1763</v>
      </c>
      <c r="K94" s="39" t="s">
        <v>1700</v>
      </c>
      <c r="L94" s="41" t="e">
        <f t="shared" si="24"/>
        <v>#REF!</v>
      </c>
      <c r="M94" s="36" t="e">
        <f t="shared" si="25"/>
        <v>#REF!</v>
      </c>
      <c r="N94" s="33" t="e">
        <f t="shared" si="26"/>
        <v>#REF!</v>
      </c>
      <c r="O94" s="23" t="e">
        <f t="shared" si="27"/>
        <v>#REF!</v>
      </c>
      <c r="P94" s="8" t="s">
        <v>154</v>
      </c>
      <c r="Q94" s="14" t="e">
        <f>VLOOKUP(P94,#REF!,2,FALSE)</f>
        <v>#REF!</v>
      </c>
      <c r="R94" s="8" t="s">
        <v>154</v>
      </c>
      <c r="S94" s="14" t="e">
        <f>VLOOKUP(R94,#REF!,2,FALSE)</f>
        <v>#REF!</v>
      </c>
      <c r="T94" s="15" t="e">
        <f>(Q94+S94)*#REF!</f>
        <v>#REF!</v>
      </c>
      <c r="U94" s="8" t="s">
        <v>7</v>
      </c>
      <c r="V94" s="10" t="e">
        <f>IF(U94=#REF!,#REF!,0)</f>
        <v>#REF!</v>
      </c>
      <c r="W94" s="8" t="s">
        <v>8</v>
      </c>
      <c r="X94" s="10" t="e">
        <f>IF(W94=#REF!,#REF!,0)</f>
        <v>#REF!</v>
      </c>
      <c r="Y94" s="8" t="s">
        <v>9</v>
      </c>
      <c r="Z94" s="10" t="e">
        <f>IF(Y94=#REF!,#REF!,0)</f>
        <v>#REF!</v>
      </c>
      <c r="AA94" s="8" t="s">
        <v>7</v>
      </c>
      <c r="AB94" s="10" t="e">
        <f>IF(AA94=#REF!,#REF!,0)</f>
        <v>#REF!</v>
      </c>
      <c r="AC94" s="8" t="s">
        <v>8</v>
      </c>
      <c r="AD94" s="10" t="e">
        <f>IF(AC94=#REF!,#REF!,0)</f>
        <v>#REF!</v>
      </c>
      <c r="AE94" s="8" t="s">
        <v>9</v>
      </c>
      <c r="AF94" s="10" t="e">
        <f>IF(AE94=#REF!,#REF!,0)</f>
        <v>#REF!</v>
      </c>
      <c r="AG94" s="8" t="s">
        <v>7</v>
      </c>
      <c r="AH94" s="10" t="e">
        <f>IF(AG94=#REF!,#REF!,0)</f>
        <v>#REF!</v>
      </c>
      <c r="AI94" s="8" t="s">
        <v>8</v>
      </c>
      <c r="AJ94" s="10" t="e">
        <f>IF(AI94=#REF!,#REF!,0)</f>
        <v>#REF!</v>
      </c>
      <c r="AK94" s="8" t="s">
        <v>9</v>
      </c>
      <c r="AL94" s="10" t="e">
        <f>IF(AK94=#REF!,#REF!,0)</f>
        <v>#REF!</v>
      </c>
      <c r="AM94" s="17" t="e">
        <f>(V94+X94+Z94+AB94+AD94+AF94+AH94+AJ94+AL94)*#REF!</f>
        <v>#REF!</v>
      </c>
      <c r="AN94" s="27" t="e">
        <f t="shared" si="28"/>
        <v>#REF!</v>
      </c>
      <c r="AP94" s="4" t="e">
        <f>IF(AO94=#REF!,#REF!,0)</f>
        <v>#REF!</v>
      </c>
      <c r="AR94" s="4" t="e">
        <f>IF(AQ94=#REF!,#REF!,0)</f>
        <v>#REF!</v>
      </c>
      <c r="AS94" s="8" t="s">
        <v>12</v>
      </c>
      <c r="AT94" s="4" t="e">
        <f>IF(AS94=#REF!,#REF!,0)</f>
        <v>#REF!</v>
      </c>
      <c r="AU94" s="8" t="s">
        <v>13</v>
      </c>
      <c r="AV94" s="4" t="e">
        <f>IF(AU94=#REF!,#REF!,0)</f>
        <v>#REF!</v>
      </c>
      <c r="AX94" s="4" t="e">
        <f>IF(AW94=#REF!,#REF!,0)</f>
        <v>#REF!</v>
      </c>
      <c r="AY94" s="8" t="s">
        <v>15</v>
      </c>
      <c r="AZ94" s="4" t="e">
        <f>IF(AY94=#REF!,#REF!,0)</f>
        <v>#REF!</v>
      </c>
      <c r="BA94" s="20" t="e">
        <f>(AP94+AR94+AT94+AV94+AX94+AZ94)*#REF!</f>
        <v>#REF!</v>
      </c>
      <c r="BB94" s="8" t="s">
        <v>187</v>
      </c>
      <c r="BC94" s="4" t="e">
        <f>VLOOKUP(BB94,#REF!,2,FALSE)</f>
        <v>#REF!</v>
      </c>
      <c r="BD94" s="20" t="e">
        <f>BC94*#REF!</f>
        <v>#REF!</v>
      </c>
      <c r="BE94" s="8" t="s">
        <v>214</v>
      </c>
      <c r="BF94" s="4" t="e">
        <f>VLOOKUP(BE94,#REF!,2,0)</f>
        <v>#REF!</v>
      </c>
      <c r="BG94" s="20" t="e">
        <f>BF94*#REF!</f>
        <v>#REF!</v>
      </c>
      <c r="BH94" s="8" t="s">
        <v>170</v>
      </c>
      <c r="BI94" s="4" t="e">
        <f>VLOOKUP(BH94,#REF!,2,FALSE)</f>
        <v>#REF!</v>
      </c>
      <c r="BJ94" s="19" t="e">
        <f>BI94*#REF!</f>
        <v>#REF!</v>
      </c>
      <c r="BK94" s="8" t="s">
        <v>124</v>
      </c>
      <c r="BL94" s="4" t="e">
        <f>VLOOKUP(BK94,#REF!,2,FALSE)</f>
        <v>#REF!</v>
      </c>
      <c r="BM94" s="8" t="s">
        <v>197</v>
      </c>
      <c r="BN94" s="4" t="e">
        <f>VLOOKUP(BM94,#REF!,2,FALSE)</f>
        <v>#REF!</v>
      </c>
      <c r="BO94" s="20" t="e">
        <f>(BL94+BN94)*#REF!</f>
        <v>#REF!</v>
      </c>
      <c r="BP94" s="28" t="e">
        <f t="shared" si="29"/>
        <v>#REF!</v>
      </c>
      <c r="BR94" s="4" t="e">
        <f>IF(BQ94=#REF!,#REF!,0)</f>
        <v>#REF!</v>
      </c>
      <c r="BT94" s="4" t="e">
        <f>IF(BS94=#REF!,#REF!,0)</f>
        <v>#REF!</v>
      </c>
      <c r="BV94" s="4" t="e">
        <f>IF(BU94=#REF!,#REF!,0)</f>
        <v>#REF!</v>
      </c>
      <c r="BX94" s="4" t="e">
        <f>IF(BW94=#REF!,#REF!,0)</f>
        <v>#REF!</v>
      </c>
      <c r="BZ94" s="4" t="e">
        <f>IF(BY94=#REF!,#REF!,0)</f>
        <v>#REF!</v>
      </c>
      <c r="CB94" s="4" t="e">
        <f>IF(CA94=#REF!,#REF!,0)</f>
        <v>#REF!</v>
      </c>
      <c r="CD94" s="4" t="e">
        <f>IF(CC94=#REF!,#REF!,0)</f>
        <v>#REF!</v>
      </c>
      <c r="CF94" s="4" t="e">
        <f>IF(CE94=#REF!,#REF!,0)</f>
        <v>#REF!</v>
      </c>
      <c r="CG94" s="20" t="e">
        <f>(BR94+BT94+BV94+BX94+BZ94+CB94+CD94+CF94)*#REF!</f>
        <v>#REF!</v>
      </c>
      <c r="CH94" s="8" t="s">
        <v>27</v>
      </c>
      <c r="CI94" s="4" t="e">
        <f>IF(CH94=#REF!,#REF!,0)</f>
        <v>#REF!</v>
      </c>
      <c r="CK94" s="4" t="e">
        <f>IF(CJ94=#REF!,#REF!,0)</f>
        <v>#REF!</v>
      </c>
      <c r="CL94" s="8" t="s">
        <v>29</v>
      </c>
      <c r="CM94" s="4" t="e">
        <f>IF(CL94=#REF!,#REF!,0)</f>
        <v>#REF!</v>
      </c>
      <c r="CN94" s="20" t="e">
        <f>(CI94+CK94+CM94)*#REF!</f>
        <v>#REF!</v>
      </c>
      <c r="CO94" s="8" t="s">
        <v>291</v>
      </c>
      <c r="CP94" s="4" t="e">
        <f>VLOOKUP(CO94,#REF!,2,FALSE)</f>
        <v>#REF!</v>
      </c>
      <c r="CQ94" s="20" t="e">
        <f>CP94*#REF!</f>
        <v>#REF!</v>
      </c>
      <c r="CR94" s="8" t="s">
        <v>127</v>
      </c>
      <c r="CS94" s="4" t="e">
        <f>VLOOKUP(CR94,#REF!,2,FALSE)</f>
        <v>#REF!</v>
      </c>
      <c r="CU94" s="4" t="e">
        <f>IF(CT94=#REF!,#REF!,0)</f>
        <v>#REF!</v>
      </c>
      <c r="CW94" s="4" t="e">
        <f>IF(CV94=#REF!,#REF!,0)</f>
        <v>#REF!</v>
      </c>
      <c r="CX94" s="8" t="s">
        <v>33</v>
      </c>
      <c r="CY94" s="4" t="e">
        <f>IF(CX94=#REF!,#REF!,0)</f>
        <v>#REF!</v>
      </c>
      <c r="CZ94" s="8" t="s">
        <v>34</v>
      </c>
      <c r="DA94" s="4" t="e">
        <f>IF(CZ94=#REF!,#REF!,0)</f>
        <v>#REF!</v>
      </c>
      <c r="DB94" s="20" t="e">
        <f>(CS94+CU94+CW94+CY94+DA94)*#REF!</f>
        <v>#REF!</v>
      </c>
      <c r="DC94" s="8" t="s">
        <v>35</v>
      </c>
      <c r="DD94" s="4" t="e">
        <f>IF(DC94=#REF!,#REF!,0)</f>
        <v>#REF!</v>
      </c>
      <c r="DE94" s="8" t="s">
        <v>36</v>
      </c>
      <c r="DF94" s="4" t="e">
        <f>IF(DE94=#REF!,#REF!,0)</f>
        <v>#REF!</v>
      </c>
      <c r="DH94" s="4" t="e">
        <f>IF(DG94=#REF!,#REF!,0)</f>
        <v>#REF!</v>
      </c>
      <c r="DI94" s="19" t="e">
        <f>(DD94+DF94+DH94)*#REF!</f>
        <v>#REF!</v>
      </c>
      <c r="DJ94" s="8" t="s">
        <v>38</v>
      </c>
      <c r="DK94" s="4" t="e">
        <f>IF(DJ94=#REF!,#REF!,0)</f>
        <v>#REF!</v>
      </c>
      <c r="DM94" s="4" t="e">
        <f>IF(DL94=#REF!,#REF!,0)</f>
        <v>#REF!</v>
      </c>
      <c r="DO94" s="4" t="e">
        <f>IF(DN94=#REF!,#REF!,0)</f>
        <v>#REF!</v>
      </c>
      <c r="DQ94" s="4" t="e">
        <f>IF(DP94=#REF!,#REF!,0)</f>
        <v>#REF!</v>
      </c>
      <c r="DS94" s="4" t="e">
        <f>IF(DR94=#REF!,#REF!,0)</f>
        <v>#REF!</v>
      </c>
      <c r="DU94" s="4" t="e">
        <f>IF(DT94=#REF!,#REF!,0)</f>
        <v>#REF!</v>
      </c>
      <c r="DV94" s="19" t="e">
        <f>(DK94+DM94+DO94+DQ94+DS94+DU94)*#REF!</f>
        <v>#REF!</v>
      </c>
      <c r="DW94" s="28" t="e">
        <f t="shared" si="30"/>
        <v>#REF!</v>
      </c>
      <c r="DX94" s="8" t="s">
        <v>42</v>
      </c>
      <c r="DY94" s="4" t="e">
        <f>IF(DX94=#REF!,#REF!,0)</f>
        <v>#REF!</v>
      </c>
      <c r="DZ94" s="8" t="s">
        <v>43</v>
      </c>
      <c r="EA94" s="4" t="e">
        <f>IF(DZ94=#REF!,#REF!,0)</f>
        <v>#REF!</v>
      </c>
      <c r="EB94" s="8" t="s">
        <v>44</v>
      </c>
      <c r="EC94" s="4" t="e">
        <f>IF(EB94=#REF!,#REF!,0)</f>
        <v>#REF!</v>
      </c>
      <c r="ED94" s="8" t="s">
        <v>45</v>
      </c>
      <c r="EE94" s="4" t="e">
        <f>IF(ED94=#REF!,#REF!,0)</f>
        <v>#REF!</v>
      </c>
      <c r="EG94" s="4" t="e">
        <f>IF(EF94=#REF!,#REF!,0)</f>
        <v>#REF!</v>
      </c>
      <c r="EH94" s="19" t="e">
        <f>(DY94+EA94+EC94+EE94+EG94)*#REF!</f>
        <v>#REF!</v>
      </c>
      <c r="EI94" s="8" t="s">
        <v>159</v>
      </c>
      <c r="EJ94" s="4" t="e">
        <f>VLOOKUP(EI94,#REF!,2,FALSE)</f>
        <v>#REF!</v>
      </c>
      <c r="EK94" s="19" t="e">
        <f>EJ94*#REF!</f>
        <v>#REF!</v>
      </c>
      <c r="EL94" s="28" t="e">
        <f t="shared" si="31"/>
        <v>#REF!</v>
      </c>
      <c r="EM94" s="8" t="s">
        <v>48</v>
      </c>
      <c r="EN94" s="4" t="e">
        <f>IF(EM94=#REF!,#REF!,0)</f>
        <v>#REF!</v>
      </c>
      <c r="EP94" s="4" t="e">
        <f>IF(EO94=#REF!,#REF!,0)</f>
        <v>#REF!</v>
      </c>
      <c r="ER94" s="4" t="e">
        <f>IF(EQ94=#REF!,#REF!,0)</f>
        <v>#REF!</v>
      </c>
      <c r="ES94" s="8" t="s">
        <v>132</v>
      </c>
      <c r="ET94" s="4" t="e">
        <f>IF(ES94=#REF!,#REF!,0)</f>
        <v>#REF!</v>
      </c>
      <c r="EU94" s="19" t="e">
        <f>(EN94+EP94+ER94+ET94)*#REF!</f>
        <v>#REF!</v>
      </c>
      <c r="EW94" s="4" t="e">
        <f>IF(EV94=#REF!,#REF!,0)</f>
        <v>#REF!</v>
      </c>
      <c r="EX94" s="8" t="s">
        <v>133</v>
      </c>
      <c r="EY94" s="4" t="e">
        <f>IF(EX94=#REF!,#REF!,0)</f>
        <v>#REF!</v>
      </c>
      <c r="EZ94" s="8" t="s">
        <v>50</v>
      </c>
      <c r="FA94" s="4" t="e">
        <f>IF(EZ94=#REF!,#REF!,0)</f>
        <v>#REF!</v>
      </c>
      <c r="FB94" s="19" t="e">
        <f>(EW94+EY94+FA94)*#REF!</f>
        <v>#REF!</v>
      </c>
      <c r="FC94" s="30" t="e">
        <f t="shared" si="32"/>
        <v>#REF!</v>
      </c>
      <c r="FD94" s="28" t="e">
        <f t="shared" si="33"/>
        <v>#REF!</v>
      </c>
      <c r="FE94" s="8" t="s">
        <v>51</v>
      </c>
      <c r="FF94" s="4" t="e">
        <f>IF(FE94=#REF!,#REF!,0)</f>
        <v>#REF!</v>
      </c>
      <c r="FH94" s="4" t="e">
        <f>IF(FG94=#REF!,#REF!,0)</f>
        <v>#REF!</v>
      </c>
      <c r="FI94" s="8" t="s">
        <v>135</v>
      </c>
      <c r="FJ94" s="4" t="e">
        <f>IF(FI94=#REF!,#REF!,0)</f>
        <v>#REF!</v>
      </c>
      <c r="FK94" s="8" t="s">
        <v>136</v>
      </c>
      <c r="FL94" s="4" t="e">
        <f>IF(FK94=#REF!,#REF!,0)</f>
        <v>#REF!</v>
      </c>
      <c r="FN94" s="4" t="e">
        <f>IF(FM94=#REF!,#REF!,0)</f>
        <v>#REF!</v>
      </c>
      <c r="FO94" s="8" t="s">
        <v>52</v>
      </c>
      <c r="FP94" s="4" t="e">
        <f>IF(FO94=#REF!,#REF!,0)</f>
        <v>#REF!</v>
      </c>
      <c r="FR94" s="4" t="e">
        <f>IF(FQ94=#REF!,#REF!,0)</f>
        <v>#REF!</v>
      </c>
      <c r="FS94" s="19" t="e">
        <f>(FF94+FH94+FJ94+FL94+FN94+FP94+FR94)*#REF!</f>
        <v>#REF!</v>
      </c>
      <c r="FU94" s="4" t="e">
        <f>IF(FT94=#REF!,#REF!,0)</f>
        <v>#REF!</v>
      </c>
      <c r="FW94" s="4" t="e">
        <f>IF(FV94=#REF!,#REF!,0)</f>
        <v>#REF!</v>
      </c>
      <c r="FY94" s="4" t="e">
        <f>IF(FX94=#REF!,#REF!,0)</f>
        <v>#REF!</v>
      </c>
      <c r="GA94" s="4" t="e">
        <f>IF(FZ94=#REF!,#REF!,0)</f>
        <v>#REF!</v>
      </c>
      <c r="GC94" s="4" t="e">
        <f>IF(GB94=#REF!,#REF!,0)</f>
        <v>#REF!</v>
      </c>
      <c r="GE94" s="4" t="e">
        <f>IF(GD94=#REF!,#REF!,0)</f>
        <v>#REF!</v>
      </c>
      <c r="GG94" s="4" t="e">
        <f>IF(GF94=#REF!,#REF!,0)</f>
        <v>#REF!</v>
      </c>
      <c r="GI94" s="4" t="e">
        <f>IF(GH94=#REF!,#REF!,0)</f>
        <v>#REF!</v>
      </c>
      <c r="GK94" s="4" t="e">
        <f>IF(GJ94=#REF!,#REF!,0)</f>
        <v>#REF!</v>
      </c>
      <c r="GM94" s="4" t="e">
        <f>IF(GL94=#REF!,#REF!,0)</f>
        <v>#REF!</v>
      </c>
      <c r="GN94" s="19" t="e">
        <f>(FU94+FW94+FY94+GA94+GC94+GE94+GG94+GI94+GK94+GM94)*#REF!</f>
        <v>#REF!</v>
      </c>
      <c r="GO94" s="8" t="s">
        <v>55</v>
      </c>
      <c r="GP94" s="4" t="e">
        <f>IF(GO94=#REF!,#REF!,0)</f>
        <v>#REF!</v>
      </c>
      <c r="GR94" s="4" t="e">
        <f>IF(GQ94=#REF!,#REF!,0)</f>
        <v>#REF!</v>
      </c>
      <c r="GT94" s="4" t="e">
        <f>IF(GS94=#REF!,#REF!,0)</f>
        <v>#REF!</v>
      </c>
      <c r="GU94" s="8" t="s">
        <v>58</v>
      </c>
      <c r="GV94" s="4" t="e">
        <f>IF(GU94=#REF!,#REF!,0)</f>
        <v>#REF!</v>
      </c>
      <c r="GW94" s="8" t="s">
        <v>59</v>
      </c>
      <c r="GX94" s="4" t="e">
        <f>IF(GW94=#REF!,#REF!,0)</f>
        <v>#REF!</v>
      </c>
      <c r="GY94" s="18" t="e">
        <f>(GP94+GR94+GT94+GV94+GX94)*#REF!</f>
        <v>#REF!</v>
      </c>
      <c r="GZ94" s="8" t="s">
        <v>60</v>
      </c>
      <c r="HA94" s="4" t="e">
        <f>IF(GZ94=#REF!,#REF!,0)</f>
        <v>#REF!</v>
      </c>
      <c r="HB94" s="8" t="s">
        <v>61</v>
      </c>
      <c r="HC94" s="4" t="e">
        <f>IF(HB94=#REF!,#REF!,0)</f>
        <v>#REF!</v>
      </c>
      <c r="HD94" s="8" t="s">
        <v>62</v>
      </c>
      <c r="HE94" s="4" t="e">
        <f>IF(HD94=#REF!,#REF!,0)</f>
        <v>#REF!</v>
      </c>
      <c r="HF94" s="8" t="s">
        <v>63</v>
      </c>
      <c r="HG94" s="4" t="e">
        <f>IF(HF94=#REF!,#REF!,0)</f>
        <v>#REF!</v>
      </c>
      <c r="HH94" s="8" t="s">
        <v>64</v>
      </c>
      <c r="HI94" s="4" t="e">
        <f>IF(HH94=#REF!,#REF!,0)</f>
        <v>#REF!</v>
      </c>
      <c r="HJ94" s="8" t="s">
        <v>65</v>
      </c>
      <c r="HK94" s="4" t="e">
        <f>IF(HJ94=#REF!,#REF!,0)</f>
        <v>#REF!</v>
      </c>
      <c r="HL94" s="8" t="s">
        <v>66</v>
      </c>
      <c r="HM94" s="4" t="e">
        <f>IF(HL94=#REF!,#REF!,0)</f>
        <v>#REF!</v>
      </c>
      <c r="HN94" s="8" t="s">
        <v>67</v>
      </c>
      <c r="HO94" s="4" t="e">
        <f>IF(HN94=#REF!,#REF!,0)</f>
        <v>#REF!</v>
      </c>
      <c r="HP94" s="18" t="e">
        <f>(HA94+HC94+HE94+HG94+HI94+HK94+HM94+HO94)*#REF!</f>
        <v>#REF!</v>
      </c>
      <c r="HQ94" s="28" t="e">
        <f t="shared" si="34"/>
        <v>#REF!</v>
      </c>
      <c r="HR94" s="8" t="s">
        <v>207</v>
      </c>
      <c r="HS94" s="4" t="e">
        <f>VLOOKUP(HR94,#REF!,2,FALSE)</f>
        <v>#REF!</v>
      </c>
      <c r="HT94" s="19" t="e">
        <f>HS94*#REF!</f>
        <v>#REF!</v>
      </c>
      <c r="HU94" s="8" t="s">
        <v>141</v>
      </c>
      <c r="HV94" s="4" t="e">
        <f>IF(HU94=#REF!,#REF!,0)</f>
        <v>#REF!</v>
      </c>
      <c r="HW94" s="8" t="s">
        <v>69</v>
      </c>
      <c r="HX94" s="4" t="e">
        <f>IF(HW94=#REF!,#REF!,0)</f>
        <v>#REF!</v>
      </c>
      <c r="HZ94" s="4" t="e">
        <f>IF(HY94=#REF!,#REF!,0)</f>
        <v>#REF!</v>
      </c>
      <c r="IB94" s="4" t="e">
        <f>IF(IA94=#REF!,#REF!,0)</f>
        <v>#REF!</v>
      </c>
      <c r="ID94" s="4" t="e">
        <f>IF(IC94=#REF!,#REF!,0)</f>
        <v>#REF!</v>
      </c>
      <c r="IF94" s="4" t="e">
        <f>IF(IE94=#REF!,#REF!,0)</f>
        <v>#REF!</v>
      </c>
      <c r="IH94" s="4" t="e">
        <f>IF(IG94=#REF!,#REF!,0)</f>
        <v>#REF!</v>
      </c>
      <c r="IJ94" s="4" t="e">
        <f>IF(II94=#REF!,#REF!,0)</f>
        <v>#REF!</v>
      </c>
      <c r="IL94" s="4" t="e">
        <f>IF(IK94=#REF!,#REF!,0)</f>
        <v>#REF!</v>
      </c>
      <c r="IM94" s="19" t="e">
        <f>(HV94+HX94+HZ94+IB94+ID94+IF94+IH94+IJ94+IL94)*#REF!</f>
        <v>#REF!</v>
      </c>
      <c r="IO94" s="4" t="e">
        <f>IF(IN94=#REF!,#REF!,0)</f>
        <v>#REF!</v>
      </c>
      <c r="IQ94" s="4" t="e">
        <f>IF(IP94=#REF!,#REF!,0)</f>
        <v>#REF!</v>
      </c>
      <c r="IS94" s="4" t="e">
        <f>IF(IR94=#REF!,#REF!,0)</f>
        <v>#REF!</v>
      </c>
      <c r="IU94" s="4" t="e">
        <f>IF(IT94=#REF!,#REF!,0)</f>
        <v>#REF!</v>
      </c>
      <c r="IV94" s="19" t="e">
        <f>(IO94+IQ94+IS94+IU94)*#REF!</f>
        <v>#REF!</v>
      </c>
      <c r="IW94" s="8" t="s">
        <v>79</v>
      </c>
      <c r="IX94" s="4" t="e">
        <f>IF(IW94=#REF!,#REF!,0)</f>
        <v>#REF!</v>
      </c>
      <c r="IY94" s="8" t="s">
        <v>80</v>
      </c>
      <c r="IZ94" s="4" t="e">
        <f>IF(IY94=#REF!,#REF!,0)</f>
        <v>#REF!</v>
      </c>
      <c r="JA94" s="8" t="s">
        <v>9</v>
      </c>
      <c r="JB94" s="4" t="e">
        <f>IF(JA94=#REF!,#REF!,0)</f>
        <v>#REF!</v>
      </c>
      <c r="JC94" s="19" t="e">
        <f>(IX94+IZ94+JB94)*#REF!</f>
        <v>#REF!</v>
      </c>
      <c r="JD94" s="28" t="e">
        <f t="shared" si="35"/>
        <v>#REF!</v>
      </c>
      <c r="JE94" s="8" t="s">
        <v>161</v>
      </c>
      <c r="JF94" s="4" t="e">
        <f>VLOOKUP(JE94,#REF!,2,FALSE)</f>
        <v>#REF!</v>
      </c>
      <c r="JG94" s="19" t="e">
        <f>JF94*#REF!</f>
        <v>#REF!</v>
      </c>
      <c r="JH94" s="8" t="s">
        <v>82</v>
      </c>
      <c r="JI94" s="4" t="e">
        <f>IF(JH94=#REF!,#REF!,0)</f>
        <v>#REF!</v>
      </c>
      <c r="JJ94" s="8" t="s">
        <v>83</v>
      </c>
      <c r="JK94" s="4" t="e">
        <f>IF(JJ94=#REF!,#REF!,0)</f>
        <v>#REF!</v>
      </c>
      <c r="JL94" s="8" t="s">
        <v>84</v>
      </c>
      <c r="JM94" s="4" t="e">
        <f>IF(JL94=#REF!,#REF!,0)</f>
        <v>#REF!</v>
      </c>
      <c r="JN94" s="8" t="s">
        <v>85</v>
      </c>
      <c r="JO94" s="4" t="e">
        <f>IF(JN94=#REF!,#REF!,0)</f>
        <v>#REF!</v>
      </c>
      <c r="JP94" s="18" t="e">
        <f>(JI94+JK94+JM94+JO94)*#REF!</f>
        <v>#REF!</v>
      </c>
      <c r="JQ94" s="8" t="s">
        <v>86</v>
      </c>
      <c r="JR94" s="4" t="e">
        <f>IF(JQ94=#REF!,#REF!,0)</f>
        <v>#REF!</v>
      </c>
      <c r="JS94" s="8" t="s">
        <v>87</v>
      </c>
      <c r="JT94" s="4" t="e">
        <f>IF(JS94=#REF!,#REF!,0)</f>
        <v>#REF!</v>
      </c>
      <c r="JU94" s="8" t="s">
        <v>143</v>
      </c>
      <c r="JV94" s="4" t="e">
        <f>IF(JU94=#REF!,#REF!,0)</f>
        <v>#REF!</v>
      </c>
      <c r="JW94" s="20" t="e">
        <f>(JR94+JT94+JV94)*#REF!</f>
        <v>#REF!</v>
      </c>
      <c r="JX94" s="11" t="s">
        <v>144</v>
      </c>
      <c r="JY94" s="11" t="s">
        <v>144</v>
      </c>
      <c r="JZ94" s="11" t="s">
        <v>144</v>
      </c>
      <c r="KA94" s="11" t="s">
        <v>145</v>
      </c>
      <c r="KB94" s="11" t="s">
        <v>145</v>
      </c>
      <c r="KC94" s="11" t="s">
        <v>144</v>
      </c>
      <c r="KD94" s="11">
        <v>0</v>
      </c>
      <c r="KE94" s="11">
        <v>67</v>
      </c>
      <c r="KF94" s="11">
        <v>89</v>
      </c>
      <c r="KG94" s="11">
        <v>66</v>
      </c>
      <c r="KH94" s="11">
        <v>1</v>
      </c>
      <c r="KI94" s="11">
        <v>1706</v>
      </c>
      <c r="KJ94" s="11">
        <v>24728</v>
      </c>
      <c r="KK94" s="11">
        <v>4179</v>
      </c>
      <c r="KL94" s="11">
        <v>4609722.57</v>
      </c>
      <c r="KM94" s="11">
        <v>4060714.09</v>
      </c>
      <c r="KN94" s="11">
        <v>549008.48</v>
      </c>
      <c r="KO94" s="11">
        <v>3837204.14</v>
      </c>
      <c r="KP94" s="11">
        <v>491438.16</v>
      </c>
      <c r="KQ94" s="11">
        <v>281080.27</v>
      </c>
      <c r="KR94" s="11">
        <v>123961.52</v>
      </c>
      <c r="KS94" s="11">
        <v>33</v>
      </c>
      <c r="KT94" s="11">
        <v>6</v>
      </c>
      <c r="KU94" s="11">
        <v>27</v>
      </c>
      <c r="KV94" s="11" t="s">
        <v>146</v>
      </c>
      <c r="KW94" s="11" t="s">
        <v>147</v>
      </c>
    </row>
    <row r="95" spans="1:309" x14ac:dyDescent="0.25">
      <c r="A95" s="39">
        <v>95</v>
      </c>
      <c r="B95" s="11" t="s">
        <v>714</v>
      </c>
      <c r="C95" s="39" t="s">
        <v>1780</v>
      </c>
      <c r="D95" s="39" t="s">
        <v>709</v>
      </c>
      <c r="E95" s="39" t="s">
        <v>710</v>
      </c>
      <c r="F95" s="39" t="s">
        <v>711</v>
      </c>
      <c r="G95" s="39" t="s">
        <v>710</v>
      </c>
      <c r="H95" s="39" t="s">
        <v>712</v>
      </c>
      <c r="I95" s="39" t="s">
        <v>713</v>
      </c>
      <c r="J95" s="39" t="s">
        <v>1763</v>
      </c>
      <c r="K95" s="39" t="s">
        <v>1703</v>
      </c>
      <c r="L95" s="41" t="e">
        <f t="shared" si="24"/>
        <v>#REF!</v>
      </c>
      <c r="M95" s="36" t="e">
        <f t="shared" si="25"/>
        <v>#REF!</v>
      </c>
      <c r="N95" s="33" t="e">
        <f t="shared" si="26"/>
        <v>#REF!</v>
      </c>
      <c r="O95" s="23" t="e">
        <f t="shared" si="27"/>
        <v>#REF!</v>
      </c>
      <c r="P95" s="8" t="s">
        <v>154</v>
      </c>
      <c r="Q95" s="14" t="e">
        <f>VLOOKUP(P95,#REF!,2,FALSE)</f>
        <v>#REF!</v>
      </c>
      <c r="R95" s="8" t="s">
        <v>154</v>
      </c>
      <c r="S95" s="14" t="e">
        <f>VLOOKUP(R95,#REF!,2,FALSE)</f>
        <v>#REF!</v>
      </c>
      <c r="T95" s="15" t="e">
        <f>(Q95+S95)*#REF!</f>
        <v>#REF!</v>
      </c>
      <c r="U95" s="8" t="s">
        <v>7</v>
      </c>
      <c r="V95" s="10" t="e">
        <f>IF(U95=#REF!,#REF!,0)</f>
        <v>#REF!</v>
      </c>
      <c r="W95" s="8" t="s">
        <v>8</v>
      </c>
      <c r="X95" s="10" t="e">
        <f>IF(W95=#REF!,#REF!,0)</f>
        <v>#REF!</v>
      </c>
      <c r="Z95" s="10" t="e">
        <f>IF(Y95=#REF!,#REF!,0)</f>
        <v>#REF!</v>
      </c>
      <c r="AA95" s="8" t="s">
        <v>7</v>
      </c>
      <c r="AB95" s="10" t="e">
        <f>IF(AA95=#REF!,#REF!,0)</f>
        <v>#REF!</v>
      </c>
      <c r="AD95" s="10" t="e">
        <f>IF(AC95=#REF!,#REF!,0)</f>
        <v>#REF!</v>
      </c>
      <c r="AF95" s="10" t="e">
        <f>IF(AE95=#REF!,#REF!,0)</f>
        <v>#REF!</v>
      </c>
      <c r="AG95" s="8" t="s">
        <v>7</v>
      </c>
      <c r="AH95" s="10" t="e">
        <f>IF(AG95=#REF!,#REF!,0)</f>
        <v>#REF!</v>
      </c>
      <c r="AI95" s="8" t="s">
        <v>8</v>
      </c>
      <c r="AJ95" s="10" t="e">
        <f>IF(AI95=#REF!,#REF!,0)</f>
        <v>#REF!</v>
      </c>
      <c r="AL95" s="10" t="e">
        <f>IF(AK95=#REF!,#REF!,0)</f>
        <v>#REF!</v>
      </c>
      <c r="AM95" s="17" t="e">
        <f>(V95+X95+Z95+AB95+AD95+AF95+AH95+AJ95+AL95)*#REF!</f>
        <v>#REF!</v>
      </c>
      <c r="AN95" s="27" t="e">
        <f t="shared" si="28"/>
        <v>#REF!</v>
      </c>
      <c r="AP95" s="4" t="e">
        <f>IF(AO95=#REF!,#REF!,0)</f>
        <v>#REF!</v>
      </c>
      <c r="AR95" s="4" t="e">
        <f>IF(AQ95=#REF!,#REF!,0)</f>
        <v>#REF!</v>
      </c>
      <c r="AS95" s="8" t="s">
        <v>12</v>
      </c>
      <c r="AT95" s="4" t="e">
        <f>IF(AS95=#REF!,#REF!,0)</f>
        <v>#REF!</v>
      </c>
      <c r="AV95" s="4" t="e">
        <f>IF(AU95=#REF!,#REF!,0)</f>
        <v>#REF!</v>
      </c>
      <c r="AX95" s="4" t="e">
        <f>IF(AW95=#REF!,#REF!,0)</f>
        <v>#REF!</v>
      </c>
      <c r="AY95" s="8" t="s">
        <v>15</v>
      </c>
      <c r="AZ95" s="4" t="e">
        <f>IF(AY95=#REF!,#REF!,0)</f>
        <v>#REF!</v>
      </c>
      <c r="BA95" s="20" t="e">
        <f>(AP95+AR95+AT95+AV95+AX95+AZ95)*#REF!</f>
        <v>#REF!</v>
      </c>
      <c r="BB95" s="8" t="s">
        <v>204</v>
      </c>
      <c r="BC95" s="4" t="e">
        <f>VLOOKUP(BB95,#REF!,2,FALSE)</f>
        <v>#REF!</v>
      </c>
      <c r="BD95" s="20" t="e">
        <f>BC95*#REF!</f>
        <v>#REF!</v>
      </c>
      <c r="BE95" s="8" t="s">
        <v>205</v>
      </c>
      <c r="BF95" s="4" t="e">
        <f>VLOOKUP(BE95,#REF!,2,0)</f>
        <v>#REF!</v>
      </c>
      <c r="BG95" s="20" t="e">
        <f>BF95*#REF!</f>
        <v>#REF!</v>
      </c>
      <c r="BH95" s="8" t="s">
        <v>170</v>
      </c>
      <c r="BI95" s="4" t="e">
        <f>VLOOKUP(BH95,#REF!,2,FALSE)</f>
        <v>#REF!</v>
      </c>
      <c r="BJ95" s="19" t="e">
        <f>BI95*#REF!</f>
        <v>#REF!</v>
      </c>
      <c r="BK95" s="8" t="s">
        <v>124</v>
      </c>
      <c r="BL95" s="4" t="e">
        <f>VLOOKUP(BK95,#REF!,2,FALSE)</f>
        <v>#REF!</v>
      </c>
      <c r="BM95" s="8" t="s">
        <v>158</v>
      </c>
      <c r="BN95" s="4" t="e">
        <f>VLOOKUP(BM95,#REF!,2,FALSE)</f>
        <v>#REF!</v>
      </c>
      <c r="BO95" s="20" t="e">
        <f>(BL95+BN95)*#REF!</f>
        <v>#REF!</v>
      </c>
      <c r="BP95" s="28" t="e">
        <f t="shared" si="29"/>
        <v>#REF!</v>
      </c>
      <c r="BR95" s="4" t="e">
        <f>IF(BQ95=#REF!,#REF!,0)</f>
        <v>#REF!</v>
      </c>
      <c r="BT95" s="4" t="e">
        <f>IF(BS95=#REF!,#REF!,0)</f>
        <v>#REF!</v>
      </c>
      <c r="BV95" s="4" t="e">
        <f>IF(BU95=#REF!,#REF!,0)</f>
        <v>#REF!</v>
      </c>
      <c r="BX95" s="4" t="e">
        <f>IF(BW95=#REF!,#REF!,0)</f>
        <v>#REF!</v>
      </c>
      <c r="BZ95" s="4" t="e">
        <f>IF(BY95=#REF!,#REF!,0)</f>
        <v>#REF!</v>
      </c>
      <c r="CB95" s="4" t="e">
        <f>IF(CA95=#REF!,#REF!,0)</f>
        <v>#REF!</v>
      </c>
      <c r="CD95" s="4" t="e">
        <f>IF(CC95=#REF!,#REF!,0)</f>
        <v>#REF!</v>
      </c>
      <c r="CF95" s="4" t="e">
        <f>IF(CE95=#REF!,#REF!,0)</f>
        <v>#REF!</v>
      </c>
      <c r="CG95" s="20" t="e">
        <f>(BR95+BT95+BV95+BX95+BZ95+CB95+CD95+CF95)*#REF!</f>
        <v>#REF!</v>
      </c>
      <c r="CH95" s="8" t="s">
        <v>27</v>
      </c>
      <c r="CI95" s="4" t="e">
        <f>IF(CH95=#REF!,#REF!,0)</f>
        <v>#REF!</v>
      </c>
      <c r="CK95" s="4" t="e">
        <f>IF(CJ95=#REF!,#REF!,0)</f>
        <v>#REF!</v>
      </c>
      <c r="CL95" s="8" t="s">
        <v>29</v>
      </c>
      <c r="CM95" s="4" t="e">
        <f>IF(CL95=#REF!,#REF!,0)</f>
        <v>#REF!</v>
      </c>
      <c r="CN95" s="20" t="e">
        <f>(CI95+CK95+CM95)*#REF!</f>
        <v>#REF!</v>
      </c>
      <c r="CO95" s="8" t="s">
        <v>126</v>
      </c>
      <c r="CP95" s="4" t="e">
        <f>VLOOKUP(CO95,#REF!,2,FALSE)</f>
        <v>#REF!</v>
      </c>
      <c r="CQ95" s="20" t="e">
        <f>CP95*#REF!</f>
        <v>#REF!</v>
      </c>
      <c r="CR95" s="8" t="s">
        <v>140</v>
      </c>
      <c r="CS95" s="4" t="e">
        <f>VLOOKUP(CR95,#REF!,2,FALSE)</f>
        <v>#REF!</v>
      </c>
      <c r="CU95" s="4" t="e">
        <f>IF(CT95=#REF!,#REF!,0)</f>
        <v>#REF!</v>
      </c>
      <c r="CW95" s="4" t="e">
        <f>IF(CV95=#REF!,#REF!,0)</f>
        <v>#REF!</v>
      </c>
      <c r="CY95" s="4" t="e">
        <f>IF(CX95=#REF!,#REF!,0)</f>
        <v>#REF!</v>
      </c>
      <c r="DA95" s="4" t="e">
        <f>IF(CZ95=#REF!,#REF!,0)</f>
        <v>#REF!</v>
      </c>
      <c r="DB95" s="20" t="e">
        <f>(CS95+CU95+CW95+CY95+DA95)*#REF!</f>
        <v>#REF!</v>
      </c>
      <c r="DC95" s="8" t="s">
        <v>35</v>
      </c>
      <c r="DD95" s="4" t="e">
        <f>IF(DC95=#REF!,#REF!,0)</f>
        <v>#REF!</v>
      </c>
      <c r="DE95" s="8" t="s">
        <v>36</v>
      </c>
      <c r="DF95" s="4" t="e">
        <f>IF(DE95=#REF!,#REF!,0)</f>
        <v>#REF!</v>
      </c>
      <c r="DH95" s="4" t="e">
        <f>IF(DG95=#REF!,#REF!,0)</f>
        <v>#REF!</v>
      </c>
      <c r="DI95" s="19" t="e">
        <f>(DD95+DF95+DH95)*#REF!</f>
        <v>#REF!</v>
      </c>
      <c r="DK95" s="4" t="e">
        <f>IF(DJ95=#REF!,#REF!,0)</f>
        <v>#REF!</v>
      </c>
      <c r="DL95" s="8" t="s">
        <v>39</v>
      </c>
      <c r="DM95" s="4" t="e">
        <f>IF(DL95=#REF!,#REF!,0)</f>
        <v>#REF!</v>
      </c>
      <c r="DN95" s="8" t="s">
        <v>40</v>
      </c>
      <c r="DO95" s="4" t="e">
        <f>IF(DN95=#REF!,#REF!,0)</f>
        <v>#REF!</v>
      </c>
      <c r="DQ95" s="4" t="e">
        <f>IF(DP95=#REF!,#REF!,0)</f>
        <v>#REF!</v>
      </c>
      <c r="DS95" s="4" t="e">
        <f>IF(DR95=#REF!,#REF!,0)</f>
        <v>#REF!</v>
      </c>
      <c r="DU95" s="4" t="e">
        <f>IF(DT95=#REF!,#REF!,0)</f>
        <v>#REF!</v>
      </c>
      <c r="DV95" s="19" t="e">
        <f>(DK95+DM95+DO95+DQ95+DS95+DU95)*#REF!</f>
        <v>#REF!</v>
      </c>
      <c r="DW95" s="28" t="e">
        <f t="shared" si="30"/>
        <v>#REF!</v>
      </c>
      <c r="DX95" s="8" t="s">
        <v>42</v>
      </c>
      <c r="DY95" s="4" t="e">
        <f>IF(DX95=#REF!,#REF!,0)</f>
        <v>#REF!</v>
      </c>
      <c r="DZ95" s="8" t="s">
        <v>43</v>
      </c>
      <c r="EA95" s="4" t="e">
        <f>IF(DZ95=#REF!,#REF!,0)</f>
        <v>#REF!</v>
      </c>
      <c r="EB95" s="8" t="s">
        <v>44</v>
      </c>
      <c r="EC95" s="4" t="e">
        <f>IF(EB95=#REF!,#REF!,0)</f>
        <v>#REF!</v>
      </c>
      <c r="EE95" s="4" t="e">
        <f>IF(ED95=#REF!,#REF!,0)</f>
        <v>#REF!</v>
      </c>
      <c r="EG95" s="4" t="e">
        <f>IF(EF95=#REF!,#REF!,0)</f>
        <v>#REF!</v>
      </c>
      <c r="EH95" s="19" t="e">
        <f>(DY95+EA95+EC95+EE95+EG95)*#REF!</f>
        <v>#REF!</v>
      </c>
      <c r="EI95" s="8" t="s">
        <v>159</v>
      </c>
      <c r="EJ95" s="4" t="e">
        <f>VLOOKUP(EI95,#REF!,2,FALSE)</f>
        <v>#REF!</v>
      </c>
      <c r="EK95" s="19" t="e">
        <f>EJ95*#REF!</f>
        <v>#REF!</v>
      </c>
      <c r="EL95" s="28" t="e">
        <f t="shared" si="31"/>
        <v>#REF!</v>
      </c>
      <c r="EN95" s="4" t="e">
        <f>IF(EM95=#REF!,#REF!,0)</f>
        <v>#REF!</v>
      </c>
      <c r="EP95" s="4" t="e">
        <f>IF(EO95=#REF!,#REF!,0)</f>
        <v>#REF!</v>
      </c>
      <c r="ER95" s="4" t="e">
        <f>IF(EQ95=#REF!,#REF!,0)</f>
        <v>#REF!</v>
      </c>
      <c r="ES95" s="8" t="s">
        <v>132</v>
      </c>
      <c r="ET95" s="4" t="e">
        <f>IF(ES95=#REF!,#REF!,0)</f>
        <v>#REF!</v>
      </c>
      <c r="EU95" s="19" t="e">
        <f>(EN95+EP95+ER95+ET95)*#REF!</f>
        <v>#REF!</v>
      </c>
      <c r="EW95" s="4" t="e">
        <f>IF(EV95=#REF!,#REF!,0)</f>
        <v>#REF!</v>
      </c>
      <c r="EY95" s="4" t="e">
        <f>IF(EX95=#REF!,#REF!,0)</f>
        <v>#REF!</v>
      </c>
      <c r="FA95" s="4" t="e">
        <f>IF(EZ95=#REF!,#REF!,0)</f>
        <v>#REF!</v>
      </c>
      <c r="FB95" s="19" t="e">
        <f>(EW95+EY95+FA95)*#REF!</f>
        <v>#REF!</v>
      </c>
      <c r="FC95" s="30" t="e">
        <f t="shared" si="32"/>
        <v>#REF!</v>
      </c>
      <c r="FD95" s="28" t="e">
        <f t="shared" si="33"/>
        <v>#REF!</v>
      </c>
      <c r="FE95" s="8" t="s">
        <v>51</v>
      </c>
      <c r="FF95" s="4" t="e">
        <f>IF(FE95=#REF!,#REF!,0)</f>
        <v>#REF!</v>
      </c>
      <c r="FG95" s="8" t="s">
        <v>134</v>
      </c>
      <c r="FH95" s="4" t="e">
        <f>IF(FG95=#REF!,#REF!,0)</f>
        <v>#REF!</v>
      </c>
      <c r="FI95" s="8" t="s">
        <v>135</v>
      </c>
      <c r="FJ95" s="4" t="e">
        <f>IF(FI95=#REF!,#REF!,0)</f>
        <v>#REF!</v>
      </c>
      <c r="FK95" s="8" t="s">
        <v>136</v>
      </c>
      <c r="FL95" s="4" t="e">
        <f>IF(FK95=#REF!,#REF!,0)</f>
        <v>#REF!</v>
      </c>
      <c r="FM95" s="8" t="s">
        <v>174</v>
      </c>
      <c r="FN95" s="4" t="e">
        <f>IF(FM95=#REF!,#REF!,0)</f>
        <v>#REF!</v>
      </c>
      <c r="FO95" s="8" t="s">
        <v>52</v>
      </c>
      <c r="FP95" s="4" t="e">
        <f>IF(FO95=#REF!,#REF!,0)</f>
        <v>#REF!</v>
      </c>
      <c r="FQ95" s="8" t="s">
        <v>53</v>
      </c>
      <c r="FR95" s="4" t="e">
        <f>IF(FQ95=#REF!,#REF!,0)</f>
        <v>#REF!</v>
      </c>
      <c r="FS95" s="19" t="e">
        <f>(FF95+FH95+FJ95+FL95+FN95+FP95+FR95)*#REF!</f>
        <v>#REF!</v>
      </c>
      <c r="FU95" s="4" t="e">
        <f>IF(FT95=#REF!,#REF!,0)</f>
        <v>#REF!</v>
      </c>
      <c r="FW95" s="4" t="e">
        <f>IF(FV95=#REF!,#REF!,0)</f>
        <v>#REF!</v>
      </c>
      <c r="FY95" s="4" t="e">
        <f>IF(FX95=#REF!,#REF!,0)</f>
        <v>#REF!</v>
      </c>
      <c r="GA95" s="4" t="e">
        <f>IF(FZ95=#REF!,#REF!,0)</f>
        <v>#REF!</v>
      </c>
      <c r="GC95" s="4" t="e">
        <f>IF(GB95=#REF!,#REF!,0)</f>
        <v>#REF!</v>
      </c>
      <c r="GE95" s="4" t="e">
        <f>IF(GD95=#REF!,#REF!,0)</f>
        <v>#REF!</v>
      </c>
      <c r="GG95" s="4" t="e">
        <f>IF(GF95=#REF!,#REF!,0)</f>
        <v>#REF!</v>
      </c>
      <c r="GI95" s="4" t="e">
        <f>IF(GH95=#REF!,#REF!,0)</f>
        <v>#REF!</v>
      </c>
      <c r="GK95" s="4" t="e">
        <f>IF(GJ95=#REF!,#REF!,0)</f>
        <v>#REF!</v>
      </c>
      <c r="GM95" s="4" t="e">
        <f>IF(GL95=#REF!,#REF!,0)</f>
        <v>#REF!</v>
      </c>
      <c r="GN95" s="19" t="e">
        <f>(FU95+FW95+FY95+GA95+GC95+GE95+GG95+GI95+GK95+GM95)*#REF!</f>
        <v>#REF!</v>
      </c>
      <c r="GP95" s="4" t="e">
        <f>IF(GO95=#REF!,#REF!,0)</f>
        <v>#REF!</v>
      </c>
      <c r="GR95" s="4" t="e">
        <f>IF(GQ95=#REF!,#REF!,0)</f>
        <v>#REF!</v>
      </c>
      <c r="GT95" s="4" t="e">
        <f>IF(GS95=#REF!,#REF!,0)</f>
        <v>#REF!</v>
      </c>
      <c r="GU95" s="8" t="s">
        <v>58</v>
      </c>
      <c r="GV95" s="4" t="e">
        <f>IF(GU95=#REF!,#REF!,0)</f>
        <v>#REF!</v>
      </c>
      <c r="GW95" s="8" t="s">
        <v>59</v>
      </c>
      <c r="GX95" s="4" t="e">
        <f>IF(GW95=#REF!,#REF!,0)</f>
        <v>#REF!</v>
      </c>
      <c r="GY95" s="18" t="e">
        <f>(GP95+GR95+GT95+GV95+GX95)*#REF!</f>
        <v>#REF!</v>
      </c>
      <c r="GZ95" s="8" t="s">
        <v>60</v>
      </c>
      <c r="HA95" s="4" t="e">
        <f>IF(GZ95=#REF!,#REF!,0)</f>
        <v>#REF!</v>
      </c>
      <c r="HC95" s="4" t="e">
        <f>IF(HB95=#REF!,#REF!,0)</f>
        <v>#REF!</v>
      </c>
      <c r="HE95" s="4" t="e">
        <f>IF(HD95=#REF!,#REF!,0)</f>
        <v>#REF!</v>
      </c>
      <c r="HF95" s="8" t="s">
        <v>63</v>
      </c>
      <c r="HG95" s="4" t="e">
        <f>IF(HF95=#REF!,#REF!,0)</f>
        <v>#REF!</v>
      </c>
      <c r="HI95" s="4" t="e">
        <f>IF(HH95=#REF!,#REF!,0)</f>
        <v>#REF!</v>
      </c>
      <c r="HK95" s="4" t="e">
        <f>IF(HJ95=#REF!,#REF!,0)</f>
        <v>#REF!</v>
      </c>
      <c r="HM95" s="4" t="e">
        <f>IF(HL95=#REF!,#REF!,0)</f>
        <v>#REF!</v>
      </c>
      <c r="HN95" s="8" t="s">
        <v>67</v>
      </c>
      <c r="HO95" s="4" t="e">
        <f>IF(HN95=#REF!,#REF!,0)</f>
        <v>#REF!</v>
      </c>
      <c r="HP95" s="18" t="e">
        <f>(HA95+HC95+HE95+HG95+HI95+HK95+HM95+HO95)*#REF!</f>
        <v>#REF!</v>
      </c>
      <c r="HQ95" s="28" t="e">
        <f t="shared" si="34"/>
        <v>#REF!</v>
      </c>
      <c r="HR95" s="8" t="s">
        <v>160</v>
      </c>
      <c r="HS95" s="4" t="e">
        <f>VLOOKUP(HR95,#REF!,2,FALSE)</f>
        <v>#REF!</v>
      </c>
      <c r="HT95" s="19" t="e">
        <f>HS95*#REF!</f>
        <v>#REF!</v>
      </c>
      <c r="HU95" s="8" t="s">
        <v>141</v>
      </c>
      <c r="HV95" s="4" t="e">
        <f>IF(HU95=#REF!,#REF!,0)</f>
        <v>#REF!</v>
      </c>
      <c r="HX95" s="4" t="e">
        <f>IF(HW95=#REF!,#REF!,0)</f>
        <v>#REF!</v>
      </c>
      <c r="HZ95" s="4" t="e">
        <f>IF(HY95=#REF!,#REF!,0)</f>
        <v>#REF!</v>
      </c>
      <c r="IB95" s="4" t="e">
        <f>IF(IA95=#REF!,#REF!,0)</f>
        <v>#REF!</v>
      </c>
      <c r="ID95" s="4" t="e">
        <f>IF(IC95=#REF!,#REF!,0)</f>
        <v>#REF!</v>
      </c>
      <c r="IF95" s="4" t="e">
        <f>IF(IE95=#REF!,#REF!,0)</f>
        <v>#REF!</v>
      </c>
      <c r="IH95" s="4" t="e">
        <f>IF(IG95=#REF!,#REF!,0)</f>
        <v>#REF!</v>
      </c>
      <c r="IJ95" s="4" t="e">
        <f>IF(II95=#REF!,#REF!,0)</f>
        <v>#REF!</v>
      </c>
      <c r="IL95" s="4" t="e">
        <f>IF(IK95=#REF!,#REF!,0)</f>
        <v>#REF!</v>
      </c>
      <c r="IM95" s="19" t="e">
        <f>(HV95+HX95+HZ95+IB95+ID95+IF95+IH95+IJ95+IL95)*#REF!</f>
        <v>#REF!</v>
      </c>
      <c r="IN95" s="8" t="s">
        <v>7</v>
      </c>
      <c r="IO95" s="4" t="e">
        <f>IF(IN95=#REF!,#REF!,0)</f>
        <v>#REF!</v>
      </c>
      <c r="IP95" s="8" t="s">
        <v>77</v>
      </c>
      <c r="IQ95" s="4" t="e">
        <f>IF(IP95=#REF!,#REF!,0)</f>
        <v>#REF!</v>
      </c>
      <c r="IR95" s="8" t="s">
        <v>78</v>
      </c>
      <c r="IS95" s="4" t="e">
        <f>IF(IR95=#REF!,#REF!,0)</f>
        <v>#REF!</v>
      </c>
      <c r="IU95" s="4" t="e">
        <f>IF(IT95=#REF!,#REF!,0)</f>
        <v>#REF!</v>
      </c>
      <c r="IV95" s="19" t="e">
        <f>(IO95+IQ95+IS95+IU95)*#REF!</f>
        <v>#REF!</v>
      </c>
      <c r="IW95" s="8" t="s">
        <v>79</v>
      </c>
      <c r="IX95" s="4" t="e">
        <f>IF(IW95=#REF!,#REF!,0)</f>
        <v>#REF!</v>
      </c>
      <c r="IY95" s="8" t="s">
        <v>80</v>
      </c>
      <c r="IZ95" s="4" t="e">
        <f>IF(IY95=#REF!,#REF!,0)</f>
        <v>#REF!</v>
      </c>
      <c r="JB95" s="4" t="e">
        <f>IF(JA95=#REF!,#REF!,0)</f>
        <v>#REF!</v>
      </c>
      <c r="JC95" s="19" t="e">
        <f>(IX95+IZ95+JB95)*#REF!</f>
        <v>#REF!</v>
      </c>
      <c r="JD95" s="28" t="e">
        <f t="shared" si="35"/>
        <v>#REF!</v>
      </c>
      <c r="JE95" s="8" t="s">
        <v>161</v>
      </c>
      <c r="JF95" s="4" t="e">
        <f>VLOOKUP(JE95,#REF!,2,FALSE)</f>
        <v>#REF!</v>
      </c>
      <c r="JG95" s="19" t="e">
        <f>JF95*#REF!</f>
        <v>#REF!</v>
      </c>
      <c r="JH95" s="8" t="s">
        <v>82</v>
      </c>
      <c r="JI95" s="4" t="e">
        <f>IF(JH95=#REF!,#REF!,0)</f>
        <v>#REF!</v>
      </c>
      <c r="JK95" s="4" t="e">
        <f>IF(JJ95=#REF!,#REF!,0)</f>
        <v>#REF!</v>
      </c>
      <c r="JL95" s="8" t="s">
        <v>84</v>
      </c>
      <c r="JM95" s="4" t="e">
        <f>IF(JL95=#REF!,#REF!,0)</f>
        <v>#REF!</v>
      </c>
      <c r="JO95" s="4" t="e">
        <f>IF(JN95=#REF!,#REF!,0)</f>
        <v>#REF!</v>
      </c>
      <c r="JP95" s="18" t="e">
        <f>(JI95+JK95+JM95+JO95)*#REF!</f>
        <v>#REF!</v>
      </c>
      <c r="JQ95" s="8" t="s">
        <v>86</v>
      </c>
      <c r="JR95" s="4" t="e">
        <f>IF(JQ95=#REF!,#REF!,0)</f>
        <v>#REF!</v>
      </c>
      <c r="JS95" s="8" t="s">
        <v>87</v>
      </c>
      <c r="JT95" s="4" t="e">
        <f>IF(JS95=#REF!,#REF!,0)</f>
        <v>#REF!</v>
      </c>
      <c r="JU95" s="8" t="s">
        <v>143</v>
      </c>
      <c r="JV95" s="4" t="e">
        <f>IF(JU95=#REF!,#REF!,0)</f>
        <v>#REF!</v>
      </c>
      <c r="JW95" s="20" t="e">
        <f>(JR95+JT95+JV95)*#REF!</f>
        <v>#REF!</v>
      </c>
      <c r="JX95" s="11" t="s">
        <v>144</v>
      </c>
      <c r="JY95" s="11" t="s">
        <v>144</v>
      </c>
      <c r="JZ95" s="11" t="s">
        <v>144</v>
      </c>
      <c r="KA95" s="11" t="s">
        <v>144</v>
      </c>
      <c r="KB95" s="11" t="s">
        <v>144</v>
      </c>
      <c r="KC95" s="11" t="s">
        <v>144</v>
      </c>
      <c r="KD95" s="11">
        <v>0</v>
      </c>
      <c r="KE95" s="11">
        <v>25</v>
      </c>
      <c r="KF95" s="11">
        <v>38</v>
      </c>
      <c r="KG95" s="11">
        <v>18</v>
      </c>
      <c r="KH95" s="11">
        <v>7</v>
      </c>
      <c r="KI95" s="11">
        <v>709</v>
      </c>
      <c r="KJ95" s="11">
        <v>3544</v>
      </c>
      <c r="KK95" s="11">
        <v>1063</v>
      </c>
      <c r="KL95" s="11">
        <v>4680277</v>
      </c>
      <c r="KM95" s="11">
        <v>2314464</v>
      </c>
      <c r="KN95" s="11">
        <v>2365813</v>
      </c>
      <c r="KO95" s="11">
        <v>1916579.09</v>
      </c>
      <c r="KP95" s="11">
        <v>1397156.12</v>
      </c>
      <c r="KQ95" s="11">
        <v>573114.31000000006</v>
      </c>
      <c r="KR95" s="11">
        <v>0</v>
      </c>
      <c r="KS95" s="11">
        <v>23</v>
      </c>
      <c r="KT95" s="11">
        <v>12</v>
      </c>
      <c r="KU95" s="11">
        <v>11</v>
      </c>
      <c r="KV95" s="11" t="s">
        <v>146</v>
      </c>
      <c r="KW95" s="11" t="s">
        <v>147</v>
      </c>
    </row>
    <row r="96" spans="1:309" x14ac:dyDescent="0.25">
      <c r="A96" s="39">
        <v>109</v>
      </c>
      <c r="B96" s="11" t="s">
        <v>795</v>
      </c>
      <c r="C96" s="39" t="s">
        <v>1794</v>
      </c>
      <c r="D96" s="39" t="s">
        <v>789</v>
      </c>
      <c r="E96" s="39" t="s">
        <v>790</v>
      </c>
      <c r="F96" s="39" t="s">
        <v>791</v>
      </c>
      <c r="G96" s="39" t="s">
        <v>792</v>
      </c>
      <c r="H96" s="39" t="s">
        <v>793</v>
      </c>
      <c r="I96" s="39" t="s">
        <v>794</v>
      </c>
      <c r="J96" s="39" t="s">
        <v>1763</v>
      </c>
      <c r="K96" s="39" t="s">
        <v>1689</v>
      </c>
      <c r="L96" s="41" t="e">
        <f t="shared" si="24"/>
        <v>#REF!</v>
      </c>
      <c r="M96" s="36" t="e">
        <f t="shared" si="25"/>
        <v>#REF!</v>
      </c>
      <c r="N96" s="33" t="e">
        <f t="shared" si="26"/>
        <v>#REF!</v>
      </c>
      <c r="O96" s="23" t="e">
        <f t="shared" si="27"/>
        <v>#REF!</v>
      </c>
      <c r="P96" s="8" t="s">
        <v>154</v>
      </c>
      <c r="Q96" s="14" t="e">
        <f>VLOOKUP(P96,#REF!,2,FALSE)</f>
        <v>#REF!</v>
      </c>
      <c r="R96" s="8" t="s">
        <v>154</v>
      </c>
      <c r="S96" s="14" t="e">
        <f>VLOOKUP(R96,#REF!,2,FALSE)</f>
        <v>#REF!</v>
      </c>
      <c r="T96" s="15" t="e">
        <f>(Q96+S96)*#REF!</f>
        <v>#REF!</v>
      </c>
      <c r="U96" s="8" t="s">
        <v>7</v>
      </c>
      <c r="V96" s="10" t="e">
        <f>IF(U96=#REF!,#REF!,0)</f>
        <v>#REF!</v>
      </c>
      <c r="W96" s="8" t="s">
        <v>8</v>
      </c>
      <c r="X96" s="10" t="e">
        <f>IF(W96=#REF!,#REF!,0)</f>
        <v>#REF!</v>
      </c>
      <c r="Y96" s="8" t="s">
        <v>9</v>
      </c>
      <c r="Z96" s="10" t="e">
        <f>IF(Y96=#REF!,#REF!,0)</f>
        <v>#REF!</v>
      </c>
      <c r="AA96" s="8" t="s">
        <v>7</v>
      </c>
      <c r="AB96" s="10" t="e">
        <f>IF(AA96=#REF!,#REF!,0)</f>
        <v>#REF!</v>
      </c>
      <c r="AC96" s="8" t="s">
        <v>8</v>
      </c>
      <c r="AD96" s="10" t="e">
        <f>IF(AC96=#REF!,#REF!,0)</f>
        <v>#REF!</v>
      </c>
      <c r="AE96" s="8" t="s">
        <v>9</v>
      </c>
      <c r="AF96" s="10" t="e">
        <f>IF(AE96=#REF!,#REF!,0)</f>
        <v>#REF!</v>
      </c>
      <c r="AG96" s="8" t="s">
        <v>7</v>
      </c>
      <c r="AH96" s="10" t="e">
        <f>IF(AG96=#REF!,#REF!,0)</f>
        <v>#REF!</v>
      </c>
      <c r="AI96" s="8" t="s">
        <v>8</v>
      </c>
      <c r="AJ96" s="10" t="e">
        <f>IF(AI96=#REF!,#REF!,0)</f>
        <v>#REF!</v>
      </c>
      <c r="AK96" s="8" t="s">
        <v>9</v>
      </c>
      <c r="AL96" s="10" t="e">
        <f>IF(AK96=#REF!,#REF!,0)</f>
        <v>#REF!</v>
      </c>
      <c r="AM96" s="17" t="e">
        <f>(V96+X96+Z96+AB96+AD96+AF96+AH96+AJ96+AL96)*#REF!</f>
        <v>#REF!</v>
      </c>
      <c r="AN96" s="27" t="e">
        <f t="shared" si="28"/>
        <v>#REF!</v>
      </c>
      <c r="AP96" s="4" t="e">
        <f>IF(AO96=#REF!,#REF!,0)</f>
        <v>#REF!</v>
      </c>
      <c r="AR96" s="4" t="e">
        <f>IF(AQ96=#REF!,#REF!,0)</f>
        <v>#REF!</v>
      </c>
      <c r="AS96" s="8" t="s">
        <v>12</v>
      </c>
      <c r="AT96" s="4" t="e">
        <f>IF(AS96=#REF!,#REF!,0)</f>
        <v>#REF!</v>
      </c>
      <c r="AU96" s="8" t="s">
        <v>13</v>
      </c>
      <c r="AV96" s="4" t="e">
        <f>IF(AU96=#REF!,#REF!,0)</f>
        <v>#REF!</v>
      </c>
      <c r="AX96" s="4" t="e">
        <f>IF(AW96=#REF!,#REF!,0)</f>
        <v>#REF!</v>
      </c>
      <c r="AY96" s="8" t="s">
        <v>15</v>
      </c>
      <c r="AZ96" s="4" t="e">
        <f>IF(AY96=#REF!,#REF!,0)</f>
        <v>#REF!</v>
      </c>
      <c r="BA96" s="20" t="e">
        <f>(AP96+AR96+AT96+AV96+AX96+AZ96)*#REF!</f>
        <v>#REF!</v>
      </c>
      <c r="BB96" s="8" t="s">
        <v>169</v>
      </c>
      <c r="BC96" s="4" t="e">
        <f>VLOOKUP(BB96,#REF!,2,FALSE)</f>
        <v>#REF!</v>
      </c>
      <c r="BD96" s="20" t="e">
        <f>BC96*#REF!</f>
        <v>#REF!</v>
      </c>
      <c r="BE96" s="8" t="s">
        <v>205</v>
      </c>
      <c r="BF96" s="4" t="e">
        <f>VLOOKUP(BE96,#REF!,2,0)</f>
        <v>#REF!</v>
      </c>
      <c r="BG96" s="20" t="e">
        <f>BF96*#REF!</f>
        <v>#REF!</v>
      </c>
      <c r="BH96" s="8" t="s">
        <v>123</v>
      </c>
      <c r="BI96" s="4" t="e">
        <f>VLOOKUP(BH96,#REF!,2,FALSE)</f>
        <v>#REF!</v>
      </c>
      <c r="BJ96" s="19" t="e">
        <f>BI96*#REF!</f>
        <v>#REF!</v>
      </c>
      <c r="BK96" s="8" t="s">
        <v>124</v>
      </c>
      <c r="BL96" s="4" t="e">
        <f>VLOOKUP(BK96,#REF!,2,FALSE)</f>
        <v>#REF!</v>
      </c>
      <c r="BM96" s="8" t="s">
        <v>158</v>
      </c>
      <c r="BN96" s="4" t="e">
        <f>VLOOKUP(BM96,#REF!,2,FALSE)</f>
        <v>#REF!</v>
      </c>
      <c r="BO96" s="20" t="e">
        <f>(BL96+BN96)*#REF!</f>
        <v>#REF!</v>
      </c>
      <c r="BP96" s="28" t="e">
        <f t="shared" si="29"/>
        <v>#REF!</v>
      </c>
      <c r="BR96" s="4" t="e">
        <f>IF(BQ96=#REF!,#REF!,0)</f>
        <v>#REF!</v>
      </c>
      <c r="BT96" s="4" t="e">
        <f>IF(BS96=#REF!,#REF!,0)</f>
        <v>#REF!</v>
      </c>
      <c r="BV96" s="4" t="e">
        <f>IF(BU96=#REF!,#REF!,0)</f>
        <v>#REF!</v>
      </c>
      <c r="BX96" s="4" t="e">
        <f>IF(BW96=#REF!,#REF!,0)</f>
        <v>#REF!</v>
      </c>
      <c r="BZ96" s="4" t="e">
        <f>IF(BY96=#REF!,#REF!,0)</f>
        <v>#REF!</v>
      </c>
      <c r="CB96" s="4" t="e">
        <f>IF(CA96=#REF!,#REF!,0)</f>
        <v>#REF!</v>
      </c>
      <c r="CD96" s="4" t="e">
        <f>IF(CC96=#REF!,#REF!,0)</f>
        <v>#REF!</v>
      </c>
      <c r="CF96" s="4" t="e">
        <f>IF(CE96=#REF!,#REF!,0)</f>
        <v>#REF!</v>
      </c>
      <c r="CG96" s="20" t="e">
        <f>(BR96+BT96+BV96+BX96+BZ96+CB96+CD96+CF96)*#REF!</f>
        <v>#REF!</v>
      </c>
      <c r="CH96" s="8" t="s">
        <v>27</v>
      </c>
      <c r="CI96" s="4" t="e">
        <f>IF(CH96=#REF!,#REF!,0)</f>
        <v>#REF!</v>
      </c>
      <c r="CK96" s="4" t="e">
        <f>IF(CJ96=#REF!,#REF!,0)</f>
        <v>#REF!</v>
      </c>
      <c r="CL96" s="8" t="s">
        <v>29</v>
      </c>
      <c r="CM96" s="4" t="e">
        <f>IF(CL96=#REF!,#REF!,0)</f>
        <v>#REF!</v>
      </c>
      <c r="CN96" s="20" t="e">
        <f>(CI96+CK96+CM96)*#REF!</f>
        <v>#REF!</v>
      </c>
      <c r="CO96" s="8" t="s">
        <v>126</v>
      </c>
      <c r="CP96" s="4" t="e">
        <f>VLOOKUP(CO96,#REF!,2,FALSE)</f>
        <v>#REF!</v>
      </c>
      <c r="CQ96" s="20" t="e">
        <f>CP96*#REF!</f>
        <v>#REF!</v>
      </c>
      <c r="CR96" s="8" t="s">
        <v>127</v>
      </c>
      <c r="CS96" s="4" t="e">
        <f>VLOOKUP(CR96,#REF!,2,FALSE)</f>
        <v>#REF!</v>
      </c>
      <c r="CU96" s="4" t="e">
        <f>IF(CT96=#REF!,#REF!,0)</f>
        <v>#REF!</v>
      </c>
      <c r="CV96" s="8" t="s">
        <v>32</v>
      </c>
      <c r="CW96" s="4" t="e">
        <f>IF(CV96=#REF!,#REF!,0)</f>
        <v>#REF!</v>
      </c>
      <c r="CX96" s="8" t="s">
        <v>33</v>
      </c>
      <c r="CY96" s="4" t="e">
        <f>IF(CX96=#REF!,#REF!,0)</f>
        <v>#REF!</v>
      </c>
      <c r="CZ96" s="8" t="s">
        <v>34</v>
      </c>
      <c r="DA96" s="4" t="e">
        <f>IF(CZ96=#REF!,#REF!,0)</f>
        <v>#REF!</v>
      </c>
      <c r="DB96" s="20" t="e">
        <f>(CS96+CU96+CW96+CY96+DA96)*#REF!</f>
        <v>#REF!</v>
      </c>
      <c r="DC96" s="8" t="s">
        <v>35</v>
      </c>
      <c r="DD96" s="4" t="e">
        <f>IF(DC96=#REF!,#REF!,0)</f>
        <v>#REF!</v>
      </c>
      <c r="DE96" s="8" t="s">
        <v>36</v>
      </c>
      <c r="DF96" s="4" t="e">
        <f>IF(DE96=#REF!,#REF!,0)</f>
        <v>#REF!</v>
      </c>
      <c r="DG96" s="8" t="s">
        <v>37</v>
      </c>
      <c r="DH96" s="4" t="e">
        <f>IF(DG96=#REF!,#REF!,0)</f>
        <v>#REF!</v>
      </c>
      <c r="DI96" s="19" t="e">
        <f>(DD96+DF96+DH96)*#REF!</f>
        <v>#REF!</v>
      </c>
      <c r="DK96" s="4" t="e">
        <f>IF(DJ96=#REF!,#REF!,0)</f>
        <v>#REF!</v>
      </c>
      <c r="DL96" s="8" t="s">
        <v>39</v>
      </c>
      <c r="DM96" s="4" t="e">
        <f>IF(DL96=#REF!,#REF!,0)</f>
        <v>#REF!</v>
      </c>
      <c r="DN96" s="8" t="s">
        <v>40</v>
      </c>
      <c r="DO96" s="4" t="e">
        <f>IF(DN96=#REF!,#REF!,0)</f>
        <v>#REF!</v>
      </c>
      <c r="DQ96" s="4" t="e">
        <f>IF(DP96=#REF!,#REF!,0)</f>
        <v>#REF!</v>
      </c>
      <c r="DS96" s="4" t="e">
        <f>IF(DR96=#REF!,#REF!,0)</f>
        <v>#REF!</v>
      </c>
      <c r="DU96" s="4" t="e">
        <f>IF(DT96=#REF!,#REF!,0)</f>
        <v>#REF!</v>
      </c>
      <c r="DV96" s="19" t="e">
        <f>(DK96+DM96+DO96+DQ96+DS96+DU96)*#REF!</f>
        <v>#REF!</v>
      </c>
      <c r="DW96" s="28" t="e">
        <f t="shared" si="30"/>
        <v>#REF!</v>
      </c>
      <c r="DX96" s="8" t="s">
        <v>42</v>
      </c>
      <c r="DY96" s="4" t="e">
        <f>IF(DX96=#REF!,#REF!,0)</f>
        <v>#REF!</v>
      </c>
      <c r="DZ96" s="8" t="s">
        <v>43</v>
      </c>
      <c r="EA96" s="4" t="e">
        <f>IF(DZ96=#REF!,#REF!,0)</f>
        <v>#REF!</v>
      </c>
      <c r="EB96" s="8" t="s">
        <v>44</v>
      </c>
      <c r="EC96" s="4" t="e">
        <f>IF(EB96=#REF!,#REF!,0)</f>
        <v>#REF!</v>
      </c>
      <c r="ED96" s="8" t="s">
        <v>45</v>
      </c>
      <c r="EE96" s="4" t="e">
        <f>IF(ED96=#REF!,#REF!,0)</f>
        <v>#REF!</v>
      </c>
      <c r="EF96" s="8" t="s">
        <v>46</v>
      </c>
      <c r="EG96" s="4" t="e">
        <f>IF(EF96=#REF!,#REF!,0)</f>
        <v>#REF!</v>
      </c>
      <c r="EH96" s="19" t="e">
        <f>(DY96+EA96+EC96+EE96+EG96)*#REF!</f>
        <v>#REF!</v>
      </c>
      <c r="EI96" s="8" t="s">
        <v>159</v>
      </c>
      <c r="EJ96" s="4" t="e">
        <f>VLOOKUP(EI96,#REF!,2,FALSE)</f>
        <v>#REF!</v>
      </c>
      <c r="EK96" s="19" t="e">
        <f>EJ96*#REF!</f>
        <v>#REF!</v>
      </c>
      <c r="EL96" s="28" t="e">
        <f t="shared" si="31"/>
        <v>#REF!</v>
      </c>
      <c r="EN96" s="4" t="e">
        <f>IF(EM96=#REF!,#REF!,0)</f>
        <v>#REF!</v>
      </c>
      <c r="EP96" s="4" t="e">
        <f>IF(EO96=#REF!,#REF!,0)</f>
        <v>#REF!</v>
      </c>
      <c r="EQ96" s="8" t="s">
        <v>131</v>
      </c>
      <c r="ER96" s="4" t="e">
        <f>IF(EQ96=#REF!,#REF!,0)</f>
        <v>#REF!</v>
      </c>
      <c r="ES96" s="8" t="s">
        <v>132</v>
      </c>
      <c r="ET96" s="4" t="e">
        <f>IF(ES96=#REF!,#REF!,0)</f>
        <v>#REF!</v>
      </c>
      <c r="EU96" s="19" t="e">
        <f>(EN96+EP96+ER96+ET96)*#REF!</f>
        <v>#REF!</v>
      </c>
      <c r="EW96" s="4" t="e">
        <f>IF(EV96=#REF!,#REF!,0)</f>
        <v>#REF!</v>
      </c>
      <c r="EY96" s="4" t="e">
        <f>IF(EX96=#REF!,#REF!,0)</f>
        <v>#REF!</v>
      </c>
      <c r="EZ96" s="8" t="s">
        <v>50</v>
      </c>
      <c r="FA96" s="4" t="e">
        <f>IF(EZ96=#REF!,#REF!,0)</f>
        <v>#REF!</v>
      </c>
      <c r="FB96" s="19" t="e">
        <f>(EW96+EY96+FA96)*#REF!</f>
        <v>#REF!</v>
      </c>
      <c r="FC96" s="30" t="e">
        <f t="shared" si="32"/>
        <v>#REF!</v>
      </c>
      <c r="FD96" s="28" t="e">
        <f t="shared" si="33"/>
        <v>#REF!</v>
      </c>
      <c r="FE96" s="8" t="s">
        <v>51</v>
      </c>
      <c r="FF96" s="4" t="e">
        <f>IF(FE96=#REF!,#REF!,0)</f>
        <v>#REF!</v>
      </c>
      <c r="FG96" s="8" t="s">
        <v>134</v>
      </c>
      <c r="FH96" s="4" t="e">
        <f>IF(FG96=#REF!,#REF!,0)</f>
        <v>#REF!</v>
      </c>
      <c r="FI96" s="8" t="s">
        <v>135</v>
      </c>
      <c r="FJ96" s="4" t="e">
        <f>IF(FI96=#REF!,#REF!,0)</f>
        <v>#REF!</v>
      </c>
      <c r="FK96" s="8" t="s">
        <v>136</v>
      </c>
      <c r="FL96" s="4" t="e">
        <f>IF(FK96=#REF!,#REF!,0)</f>
        <v>#REF!</v>
      </c>
      <c r="FM96" s="8" t="s">
        <v>174</v>
      </c>
      <c r="FN96" s="4" t="e">
        <f>IF(FM96=#REF!,#REF!,0)</f>
        <v>#REF!</v>
      </c>
      <c r="FO96" s="8" t="s">
        <v>52</v>
      </c>
      <c r="FP96" s="4" t="e">
        <f>IF(FO96=#REF!,#REF!,0)</f>
        <v>#REF!</v>
      </c>
      <c r="FQ96" s="8" t="s">
        <v>53</v>
      </c>
      <c r="FR96" s="4" t="e">
        <f>IF(FQ96=#REF!,#REF!,0)</f>
        <v>#REF!</v>
      </c>
      <c r="FS96" s="19" t="e">
        <f>(FF96+FH96+FJ96+FL96+FN96+FP96+FR96)*#REF!</f>
        <v>#REF!</v>
      </c>
      <c r="FU96" s="4" t="e">
        <f>IF(FT96=#REF!,#REF!,0)</f>
        <v>#REF!</v>
      </c>
      <c r="FW96" s="4" t="e">
        <f>IF(FV96=#REF!,#REF!,0)</f>
        <v>#REF!</v>
      </c>
      <c r="FY96" s="4" t="e">
        <f>IF(FX96=#REF!,#REF!,0)</f>
        <v>#REF!</v>
      </c>
      <c r="GA96" s="4" t="e">
        <f>IF(FZ96=#REF!,#REF!,0)</f>
        <v>#REF!</v>
      </c>
      <c r="GC96" s="4" t="e">
        <f>IF(GB96=#REF!,#REF!,0)</f>
        <v>#REF!</v>
      </c>
      <c r="GE96" s="4" t="e">
        <f>IF(GD96=#REF!,#REF!,0)</f>
        <v>#REF!</v>
      </c>
      <c r="GG96" s="4" t="e">
        <f>IF(GF96=#REF!,#REF!,0)</f>
        <v>#REF!</v>
      </c>
      <c r="GI96" s="4" t="e">
        <f>IF(GH96=#REF!,#REF!,0)</f>
        <v>#REF!</v>
      </c>
      <c r="GK96" s="4" t="e">
        <f>IF(GJ96=#REF!,#REF!,0)</f>
        <v>#REF!</v>
      </c>
      <c r="GM96" s="4" t="e">
        <f>IF(GL96=#REF!,#REF!,0)</f>
        <v>#REF!</v>
      </c>
      <c r="GN96" s="19" t="e">
        <f>(FU96+FW96+FY96+GA96+GC96+GE96+GG96+GI96+GK96+GM96)*#REF!</f>
        <v>#REF!</v>
      </c>
      <c r="GP96" s="4" t="e">
        <f>IF(GO96=#REF!,#REF!,0)</f>
        <v>#REF!</v>
      </c>
      <c r="GR96" s="4" t="e">
        <f>IF(GQ96=#REF!,#REF!,0)</f>
        <v>#REF!</v>
      </c>
      <c r="GT96" s="4" t="e">
        <f>IF(GS96=#REF!,#REF!,0)</f>
        <v>#REF!</v>
      </c>
      <c r="GV96" s="4" t="e">
        <f>IF(GU96=#REF!,#REF!,0)</f>
        <v>#REF!</v>
      </c>
      <c r="GX96" s="4" t="e">
        <f>IF(GW96=#REF!,#REF!,0)</f>
        <v>#REF!</v>
      </c>
      <c r="GY96" s="18" t="e">
        <f>(GP96+GR96+GT96+GV96+GX96)*#REF!</f>
        <v>#REF!</v>
      </c>
      <c r="GZ96" s="8" t="s">
        <v>60</v>
      </c>
      <c r="HA96" s="4" t="e">
        <f>IF(GZ96=#REF!,#REF!,0)</f>
        <v>#REF!</v>
      </c>
      <c r="HC96" s="4" t="e">
        <f>IF(HB96=#REF!,#REF!,0)</f>
        <v>#REF!</v>
      </c>
      <c r="HD96" s="8" t="s">
        <v>62</v>
      </c>
      <c r="HE96" s="4" t="e">
        <f>IF(HD96=#REF!,#REF!,0)</f>
        <v>#REF!</v>
      </c>
      <c r="HF96" s="8" t="s">
        <v>63</v>
      </c>
      <c r="HG96" s="4" t="e">
        <f>IF(HF96=#REF!,#REF!,0)</f>
        <v>#REF!</v>
      </c>
      <c r="HH96" s="8" t="s">
        <v>64</v>
      </c>
      <c r="HI96" s="4" t="e">
        <f>IF(HH96=#REF!,#REF!,0)</f>
        <v>#REF!</v>
      </c>
      <c r="HJ96" s="8" t="s">
        <v>65</v>
      </c>
      <c r="HK96" s="4" t="e">
        <f>IF(HJ96=#REF!,#REF!,0)</f>
        <v>#REF!</v>
      </c>
      <c r="HM96" s="4" t="e">
        <f>IF(HL96=#REF!,#REF!,0)</f>
        <v>#REF!</v>
      </c>
      <c r="HN96" s="8" t="s">
        <v>67</v>
      </c>
      <c r="HO96" s="4" t="e">
        <f>IF(HN96=#REF!,#REF!,0)</f>
        <v>#REF!</v>
      </c>
      <c r="HP96" s="18" t="e">
        <f>(HA96+HC96+HE96+HG96+HI96+HK96+HM96+HO96)*#REF!</f>
        <v>#REF!</v>
      </c>
      <c r="HQ96" s="28" t="e">
        <f t="shared" si="34"/>
        <v>#REF!</v>
      </c>
      <c r="HR96" s="8" t="s">
        <v>207</v>
      </c>
      <c r="HS96" s="4" t="e">
        <f>VLOOKUP(HR96,#REF!,2,FALSE)</f>
        <v>#REF!</v>
      </c>
      <c r="HT96" s="19" t="e">
        <f>HS96*#REF!</f>
        <v>#REF!</v>
      </c>
      <c r="HU96" s="8" t="s">
        <v>141</v>
      </c>
      <c r="HV96" s="4" t="e">
        <f>IF(HU96=#REF!,#REF!,0)</f>
        <v>#REF!</v>
      </c>
      <c r="HW96" s="8" t="s">
        <v>69</v>
      </c>
      <c r="HX96" s="4" t="e">
        <f>IF(HW96=#REF!,#REF!,0)</f>
        <v>#REF!</v>
      </c>
      <c r="HZ96" s="4" t="e">
        <f>IF(HY96=#REF!,#REF!,0)</f>
        <v>#REF!</v>
      </c>
      <c r="IB96" s="4" t="e">
        <f>IF(IA96=#REF!,#REF!,0)</f>
        <v>#REF!</v>
      </c>
      <c r="ID96" s="4" t="e">
        <f>IF(IC96=#REF!,#REF!,0)</f>
        <v>#REF!</v>
      </c>
      <c r="IE96" s="8" t="s">
        <v>73</v>
      </c>
      <c r="IF96" s="4" t="e">
        <f>IF(IE96=#REF!,#REF!,0)</f>
        <v>#REF!</v>
      </c>
      <c r="IH96" s="4" t="e">
        <f>IF(IG96=#REF!,#REF!,0)</f>
        <v>#REF!</v>
      </c>
      <c r="II96" s="8" t="s">
        <v>75</v>
      </c>
      <c r="IJ96" s="4" t="e">
        <f>IF(II96=#REF!,#REF!,0)</f>
        <v>#REF!</v>
      </c>
      <c r="IL96" s="4" t="e">
        <f>IF(IK96=#REF!,#REF!,0)</f>
        <v>#REF!</v>
      </c>
      <c r="IM96" s="19" t="e">
        <f>(HV96+HX96+HZ96+IB96+ID96+IF96+IH96+IJ96+IL96)*#REF!</f>
        <v>#REF!</v>
      </c>
      <c r="IO96" s="4" t="e">
        <f>IF(IN96=#REF!,#REF!,0)</f>
        <v>#REF!</v>
      </c>
      <c r="IQ96" s="4" t="e">
        <f>IF(IP96=#REF!,#REF!,0)</f>
        <v>#REF!</v>
      </c>
      <c r="IS96" s="4" t="e">
        <f>IF(IR96=#REF!,#REF!,0)</f>
        <v>#REF!</v>
      </c>
      <c r="IU96" s="4" t="e">
        <f>IF(IT96=#REF!,#REF!,0)</f>
        <v>#REF!</v>
      </c>
      <c r="IV96" s="19" t="e">
        <f>(IO96+IQ96+IS96+IU96)*#REF!</f>
        <v>#REF!</v>
      </c>
      <c r="IW96" s="8" t="s">
        <v>79</v>
      </c>
      <c r="IX96" s="4" t="e">
        <f>IF(IW96=#REF!,#REF!,0)</f>
        <v>#REF!</v>
      </c>
      <c r="IY96" s="8" t="s">
        <v>80</v>
      </c>
      <c r="IZ96" s="4" t="e">
        <f>IF(IY96=#REF!,#REF!,0)</f>
        <v>#REF!</v>
      </c>
      <c r="JA96" s="8" t="s">
        <v>9</v>
      </c>
      <c r="JB96" s="4" t="e">
        <f>IF(JA96=#REF!,#REF!,0)</f>
        <v>#REF!</v>
      </c>
      <c r="JC96" s="19" t="e">
        <f>(IX96+IZ96+JB96)*#REF!</f>
        <v>#REF!</v>
      </c>
      <c r="JD96" s="28" t="e">
        <f t="shared" si="35"/>
        <v>#REF!</v>
      </c>
      <c r="JE96" s="8" t="s">
        <v>161</v>
      </c>
      <c r="JF96" s="4" t="e">
        <f>VLOOKUP(JE96,#REF!,2,FALSE)</f>
        <v>#REF!</v>
      </c>
      <c r="JG96" s="19" t="e">
        <f>JF96*#REF!</f>
        <v>#REF!</v>
      </c>
      <c r="JH96" s="8" t="s">
        <v>82</v>
      </c>
      <c r="JI96" s="4" t="e">
        <f>IF(JH96=#REF!,#REF!,0)</f>
        <v>#REF!</v>
      </c>
      <c r="JJ96" s="8" t="s">
        <v>83</v>
      </c>
      <c r="JK96" s="4" t="e">
        <f>IF(JJ96=#REF!,#REF!,0)</f>
        <v>#REF!</v>
      </c>
      <c r="JL96" s="8" t="s">
        <v>84</v>
      </c>
      <c r="JM96" s="4" t="e">
        <f>IF(JL96=#REF!,#REF!,0)</f>
        <v>#REF!</v>
      </c>
      <c r="JN96" s="8" t="s">
        <v>85</v>
      </c>
      <c r="JO96" s="4" t="e">
        <f>IF(JN96=#REF!,#REF!,0)</f>
        <v>#REF!</v>
      </c>
      <c r="JP96" s="18" t="e">
        <f>(JI96+JK96+JM96+JO96)*#REF!</f>
        <v>#REF!</v>
      </c>
      <c r="JQ96" s="8" t="s">
        <v>86</v>
      </c>
      <c r="JR96" s="4" t="e">
        <f>IF(JQ96=#REF!,#REF!,0)</f>
        <v>#REF!</v>
      </c>
      <c r="JS96" s="8" t="s">
        <v>87</v>
      </c>
      <c r="JT96" s="4" t="e">
        <f>IF(JS96=#REF!,#REF!,0)</f>
        <v>#REF!</v>
      </c>
      <c r="JU96" s="8" t="s">
        <v>143</v>
      </c>
      <c r="JV96" s="4" t="e">
        <f>IF(JU96=#REF!,#REF!,0)</f>
        <v>#REF!</v>
      </c>
      <c r="JW96" s="20" t="e">
        <f>(JR96+JT96+JV96)*#REF!</f>
        <v>#REF!</v>
      </c>
      <c r="JX96" s="11" t="s">
        <v>144</v>
      </c>
      <c r="JY96" s="11" t="s">
        <v>144</v>
      </c>
      <c r="JZ96" s="11" t="s">
        <v>145</v>
      </c>
      <c r="KA96" s="11" t="s">
        <v>145</v>
      </c>
      <c r="KB96" s="11" t="s">
        <v>145</v>
      </c>
      <c r="KC96" s="11" t="s">
        <v>144</v>
      </c>
      <c r="KD96" s="11">
        <v>0</v>
      </c>
      <c r="KE96" s="11">
        <v>138</v>
      </c>
      <c r="KF96" s="11">
        <v>163</v>
      </c>
      <c r="KG96" s="11">
        <v>135</v>
      </c>
      <c r="KH96" s="11">
        <v>3</v>
      </c>
      <c r="KI96" s="11">
        <v>9016</v>
      </c>
      <c r="KJ96" s="11">
        <v>113423</v>
      </c>
      <c r="KK96" s="11">
        <v>20358</v>
      </c>
      <c r="KL96" s="11">
        <v>15254240.369999999</v>
      </c>
      <c r="KM96" s="11">
        <v>11781946.449999999</v>
      </c>
      <c r="KN96" s="11">
        <v>3472293.92</v>
      </c>
      <c r="KO96" s="11">
        <v>10288690.42</v>
      </c>
      <c r="KP96" s="11">
        <v>3192892.68</v>
      </c>
      <c r="KQ96" s="11">
        <v>1588588.44</v>
      </c>
      <c r="KR96" s="11">
        <v>2135681.5099999998</v>
      </c>
      <c r="KS96" s="11">
        <v>42</v>
      </c>
      <c r="KT96" s="11">
        <v>11</v>
      </c>
      <c r="KU96" s="11">
        <v>31</v>
      </c>
      <c r="KV96" s="11" t="s">
        <v>146</v>
      </c>
      <c r="KW96" s="11" t="s">
        <v>147</v>
      </c>
    </row>
    <row r="97" spans="1:309" x14ac:dyDescent="0.25">
      <c r="A97" s="39">
        <v>108</v>
      </c>
      <c r="B97" s="11" t="s">
        <v>788</v>
      </c>
      <c r="C97" s="39" t="s">
        <v>1784</v>
      </c>
      <c r="D97" s="39" t="s">
        <v>782</v>
      </c>
      <c r="E97" s="39" t="s">
        <v>783</v>
      </c>
      <c r="F97" s="39" t="s">
        <v>784</v>
      </c>
      <c r="G97" s="39" t="s">
        <v>785</v>
      </c>
      <c r="H97" s="39" t="s">
        <v>786</v>
      </c>
      <c r="I97" s="39" t="s">
        <v>787</v>
      </c>
      <c r="J97" s="39" t="s">
        <v>1763</v>
      </c>
      <c r="K97" s="39" t="s">
        <v>1703</v>
      </c>
      <c r="L97" s="41" t="e">
        <f t="shared" si="24"/>
        <v>#REF!</v>
      </c>
      <c r="M97" s="36" t="e">
        <f t="shared" si="25"/>
        <v>#REF!</v>
      </c>
      <c r="N97" s="33" t="e">
        <f t="shared" si="26"/>
        <v>#REF!</v>
      </c>
      <c r="O97" s="23" t="e">
        <f t="shared" si="27"/>
        <v>#REF!</v>
      </c>
      <c r="P97" s="8" t="s">
        <v>154</v>
      </c>
      <c r="Q97" s="14" t="e">
        <f>VLOOKUP(P97,#REF!,2,FALSE)</f>
        <v>#REF!</v>
      </c>
      <c r="R97" s="8" t="s">
        <v>154</v>
      </c>
      <c r="S97" s="14" t="e">
        <f>VLOOKUP(R97,#REF!,2,FALSE)</f>
        <v>#REF!</v>
      </c>
      <c r="T97" s="15" t="e">
        <f>(Q97+S97)*#REF!</f>
        <v>#REF!</v>
      </c>
      <c r="U97" s="8" t="s">
        <v>7</v>
      </c>
      <c r="V97" s="10" t="e">
        <f>IF(U97=#REF!,#REF!,0)</f>
        <v>#REF!</v>
      </c>
      <c r="W97" s="8" t="s">
        <v>8</v>
      </c>
      <c r="X97" s="10" t="e">
        <f>IF(W97=#REF!,#REF!,0)</f>
        <v>#REF!</v>
      </c>
      <c r="Y97" s="8" t="s">
        <v>9</v>
      </c>
      <c r="Z97" s="10" t="e">
        <f>IF(Y97=#REF!,#REF!,0)</f>
        <v>#REF!</v>
      </c>
      <c r="AA97" s="8" t="s">
        <v>7</v>
      </c>
      <c r="AB97" s="10" t="e">
        <f>IF(AA97=#REF!,#REF!,0)</f>
        <v>#REF!</v>
      </c>
      <c r="AC97" s="8" t="s">
        <v>8</v>
      </c>
      <c r="AD97" s="10" t="e">
        <f>IF(AC97=#REF!,#REF!,0)</f>
        <v>#REF!</v>
      </c>
      <c r="AE97" s="8" t="s">
        <v>9</v>
      </c>
      <c r="AF97" s="10" t="e">
        <f>IF(AE97=#REF!,#REF!,0)</f>
        <v>#REF!</v>
      </c>
      <c r="AG97" s="8" t="s">
        <v>7</v>
      </c>
      <c r="AH97" s="10" t="e">
        <f>IF(AG97=#REF!,#REF!,0)</f>
        <v>#REF!</v>
      </c>
      <c r="AI97" s="8" t="s">
        <v>8</v>
      </c>
      <c r="AJ97" s="10" t="e">
        <f>IF(AI97=#REF!,#REF!,0)</f>
        <v>#REF!</v>
      </c>
      <c r="AK97" s="8" t="s">
        <v>9</v>
      </c>
      <c r="AL97" s="10" t="e">
        <f>IF(AK97=#REF!,#REF!,0)</f>
        <v>#REF!</v>
      </c>
      <c r="AM97" s="17" t="e">
        <f>(V97+X97+Z97+AB97+AD97+AF97+AH97+AJ97+AL97)*#REF!</f>
        <v>#REF!</v>
      </c>
      <c r="AN97" s="27" t="e">
        <f t="shared" si="28"/>
        <v>#REF!</v>
      </c>
      <c r="AP97" s="4" t="e">
        <f>IF(AO97=#REF!,#REF!,0)</f>
        <v>#REF!</v>
      </c>
      <c r="AR97" s="4" t="e">
        <f>IF(AQ97=#REF!,#REF!,0)</f>
        <v>#REF!</v>
      </c>
      <c r="AS97" s="8" t="s">
        <v>12</v>
      </c>
      <c r="AT97" s="4" t="e">
        <f>IF(AS97=#REF!,#REF!,0)</f>
        <v>#REF!</v>
      </c>
      <c r="AV97" s="4" t="e">
        <f>IF(AU97=#REF!,#REF!,0)</f>
        <v>#REF!</v>
      </c>
      <c r="AX97" s="4" t="e">
        <f>IF(AW97=#REF!,#REF!,0)</f>
        <v>#REF!</v>
      </c>
      <c r="AY97" s="8" t="s">
        <v>15</v>
      </c>
      <c r="AZ97" s="4" t="e">
        <f>IF(AY97=#REF!,#REF!,0)</f>
        <v>#REF!</v>
      </c>
      <c r="BA97" s="20" t="e">
        <f>(AP97+AR97+AT97+AV97+AX97+AZ97)*#REF!</f>
        <v>#REF!</v>
      </c>
      <c r="BB97" s="8" t="s">
        <v>204</v>
      </c>
      <c r="BC97" s="4" t="e">
        <f>VLOOKUP(BB97,#REF!,2,FALSE)</f>
        <v>#REF!</v>
      </c>
      <c r="BD97" s="20" t="e">
        <f>BC97*#REF!</f>
        <v>#REF!</v>
      </c>
      <c r="BE97" s="8" t="s">
        <v>122</v>
      </c>
      <c r="BF97" s="4" t="e">
        <f>VLOOKUP(BE97,#REF!,2,0)</f>
        <v>#REF!</v>
      </c>
      <c r="BG97" s="20" t="e">
        <f>BF97*#REF!</f>
        <v>#REF!</v>
      </c>
      <c r="BH97" s="8" t="s">
        <v>123</v>
      </c>
      <c r="BI97" s="4" t="e">
        <f>VLOOKUP(BH97,#REF!,2,FALSE)</f>
        <v>#REF!</v>
      </c>
      <c r="BJ97" s="19" t="e">
        <f>BI97*#REF!</f>
        <v>#REF!</v>
      </c>
      <c r="BK97" s="8" t="s">
        <v>124</v>
      </c>
      <c r="BL97" s="4" t="e">
        <f>VLOOKUP(BK97,#REF!,2,FALSE)</f>
        <v>#REF!</v>
      </c>
      <c r="BM97" s="8" t="s">
        <v>125</v>
      </c>
      <c r="BN97" s="4" t="e">
        <f>VLOOKUP(BM97,#REF!,2,FALSE)</f>
        <v>#REF!</v>
      </c>
      <c r="BO97" s="20" t="e">
        <f>(BL97+BN97)*#REF!</f>
        <v>#REF!</v>
      </c>
      <c r="BP97" s="28" t="e">
        <f t="shared" si="29"/>
        <v>#REF!</v>
      </c>
      <c r="BR97" s="4" t="e">
        <f>IF(BQ97=#REF!,#REF!,0)</f>
        <v>#REF!</v>
      </c>
      <c r="BT97" s="4" t="e">
        <f>IF(BS97=#REF!,#REF!,0)</f>
        <v>#REF!</v>
      </c>
      <c r="BV97" s="4" t="e">
        <f>IF(BU97=#REF!,#REF!,0)</f>
        <v>#REF!</v>
      </c>
      <c r="BX97" s="4" t="e">
        <f>IF(BW97=#REF!,#REF!,0)</f>
        <v>#REF!</v>
      </c>
      <c r="BZ97" s="4" t="e">
        <f>IF(BY97=#REF!,#REF!,0)</f>
        <v>#REF!</v>
      </c>
      <c r="CB97" s="4" t="e">
        <f>IF(CA97=#REF!,#REF!,0)</f>
        <v>#REF!</v>
      </c>
      <c r="CD97" s="4" t="e">
        <f>IF(CC97=#REF!,#REF!,0)</f>
        <v>#REF!</v>
      </c>
      <c r="CF97" s="4" t="e">
        <f>IF(CE97=#REF!,#REF!,0)</f>
        <v>#REF!</v>
      </c>
      <c r="CG97" s="20" t="e">
        <f>(BR97+BT97+BV97+BX97+BZ97+CB97+CD97+CF97)*#REF!</f>
        <v>#REF!</v>
      </c>
      <c r="CH97" s="8" t="s">
        <v>27</v>
      </c>
      <c r="CI97" s="4" t="e">
        <f>IF(CH97=#REF!,#REF!,0)</f>
        <v>#REF!</v>
      </c>
      <c r="CK97" s="4" t="e">
        <f>IF(CJ97=#REF!,#REF!,0)</f>
        <v>#REF!</v>
      </c>
      <c r="CL97" s="8" t="s">
        <v>29</v>
      </c>
      <c r="CM97" s="4" t="e">
        <f>IF(CL97=#REF!,#REF!,0)</f>
        <v>#REF!</v>
      </c>
      <c r="CN97" s="20" t="e">
        <f>(CI97+CK97+CM97)*#REF!</f>
        <v>#REF!</v>
      </c>
      <c r="CO97" s="8" t="s">
        <v>171</v>
      </c>
      <c r="CP97" s="4" t="e">
        <f>VLOOKUP(CO97,#REF!,2,FALSE)</f>
        <v>#REF!</v>
      </c>
      <c r="CQ97" s="20" t="e">
        <f>CP97*#REF!</f>
        <v>#REF!</v>
      </c>
      <c r="CR97" s="8" t="s">
        <v>140</v>
      </c>
      <c r="CS97" s="4" t="e">
        <f>VLOOKUP(CR97,#REF!,2,FALSE)</f>
        <v>#REF!</v>
      </c>
      <c r="CU97" s="4" t="e">
        <f>IF(CT97=#REF!,#REF!,0)</f>
        <v>#REF!</v>
      </c>
      <c r="CW97" s="4" t="e">
        <f>IF(CV97=#REF!,#REF!,0)</f>
        <v>#REF!</v>
      </c>
      <c r="CY97" s="4" t="e">
        <f>IF(CX97=#REF!,#REF!,0)</f>
        <v>#REF!</v>
      </c>
      <c r="DA97" s="4" t="e">
        <f>IF(CZ97=#REF!,#REF!,0)</f>
        <v>#REF!</v>
      </c>
      <c r="DB97" s="20" t="e">
        <f>(CS97+CU97+CW97+CY97+DA97)*#REF!</f>
        <v>#REF!</v>
      </c>
      <c r="DC97" s="8" t="s">
        <v>35</v>
      </c>
      <c r="DD97" s="4" t="e">
        <f>IF(DC97=#REF!,#REF!,0)</f>
        <v>#REF!</v>
      </c>
      <c r="DE97" s="8" t="s">
        <v>36</v>
      </c>
      <c r="DF97" s="4" t="e">
        <f>IF(DE97=#REF!,#REF!,0)</f>
        <v>#REF!</v>
      </c>
      <c r="DH97" s="4" t="e">
        <f>IF(DG97=#REF!,#REF!,0)</f>
        <v>#REF!</v>
      </c>
      <c r="DI97" s="19" t="e">
        <f>(DD97+DF97+DH97)*#REF!</f>
        <v>#REF!</v>
      </c>
      <c r="DJ97" s="8" t="s">
        <v>38</v>
      </c>
      <c r="DK97" s="4" t="e">
        <f>IF(DJ97=#REF!,#REF!,0)</f>
        <v>#REF!</v>
      </c>
      <c r="DL97" s="8" t="s">
        <v>39</v>
      </c>
      <c r="DM97" s="4" t="e">
        <f>IF(DL97=#REF!,#REF!,0)</f>
        <v>#REF!</v>
      </c>
      <c r="DN97" s="8" t="s">
        <v>40</v>
      </c>
      <c r="DO97" s="4" t="e">
        <f>IF(DN97=#REF!,#REF!,0)</f>
        <v>#REF!</v>
      </c>
      <c r="DQ97" s="4" t="e">
        <f>IF(DP97=#REF!,#REF!,0)</f>
        <v>#REF!</v>
      </c>
      <c r="DS97" s="4" t="e">
        <f>IF(DR97=#REF!,#REF!,0)</f>
        <v>#REF!</v>
      </c>
      <c r="DU97" s="4" t="e">
        <f>IF(DT97=#REF!,#REF!,0)</f>
        <v>#REF!</v>
      </c>
      <c r="DV97" s="19" t="e">
        <f>(DK97+DM97+DO97+DQ97+DS97+DU97)*#REF!</f>
        <v>#REF!</v>
      </c>
      <c r="DW97" s="28" t="e">
        <f t="shared" si="30"/>
        <v>#REF!</v>
      </c>
      <c r="DX97" s="8" t="s">
        <v>42</v>
      </c>
      <c r="DY97" s="4" t="e">
        <f>IF(DX97=#REF!,#REF!,0)</f>
        <v>#REF!</v>
      </c>
      <c r="DZ97" s="8" t="s">
        <v>43</v>
      </c>
      <c r="EA97" s="4" t="e">
        <f>IF(DZ97=#REF!,#REF!,0)</f>
        <v>#REF!</v>
      </c>
      <c r="EC97" s="4" t="e">
        <f>IF(EB97=#REF!,#REF!,0)</f>
        <v>#REF!</v>
      </c>
      <c r="ED97" s="8" t="s">
        <v>45</v>
      </c>
      <c r="EE97" s="4" t="e">
        <f>IF(ED97=#REF!,#REF!,0)</f>
        <v>#REF!</v>
      </c>
      <c r="EG97" s="4" t="e">
        <f>IF(EF97=#REF!,#REF!,0)</f>
        <v>#REF!</v>
      </c>
      <c r="EH97" s="19" t="e">
        <f>(DY97+EA97+EC97+EE97+EG97)*#REF!</f>
        <v>#REF!</v>
      </c>
      <c r="EI97" s="8" t="s">
        <v>159</v>
      </c>
      <c r="EJ97" s="4" t="e">
        <f>VLOOKUP(EI97,#REF!,2,FALSE)</f>
        <v>#REF!</v>
      </c>
      <c r="EK97" s="19" t="e">
        <f>EJ97*#REF!</f>
        <v>#REF!</v>
      </c>
      <c r="EL97" s="28" t="e">
        <f t="shared" si="31"/>
        <v>#REF!</v>
      </c>
      <c r="EN97" s="4" t="e">
        <f>IF(EM97=#REF!,#REF!,0)</f>
        <v>#REF!</v>
      </c>
      <c r="EO97" s="8" t="s">
        <v>49</v>
      </c>
      <c r="EP97" s="4" t="e">
        <f>IF(EO97=#REF!,#REF!,0)</f>
        <v>#REF!</v>
      </c>
      <c r="ER97" s="4" t="e">
        <f>IF(EQ97=#REF!,#REF!,0)</f>
        <v>#REF!</v>
      </c>
      <c r="ES97" s="8" t="s">
        <v>132</v>
      </c>
      <c r="ET97" s="4" t="e">
        <f>IF(ES97=#REF!,#REF!,0)</f>
        <v>#REF!</v>
      </c>
      <c r="EU97" s="19" t="e">
        <f>(EN97+EP97+ER97+ET97)*#REF!</f>
        <v>#REF!</v>
      </c>
      <c r="EW97" s="4" t="e">
        <f>IF(EV97=#REF!,#REF!,0)</f>
        <v>#REF!</v>
      </c>
      <c r="EY97" s="4" t="e">
        <f>IF(EX97=#REF!,#REF!,0)</f>
        <v>#REF!</v>
      </c>
      <c r="EZ97" s="8" t="s">
        <v>50</v>
      </c>
      <c r="FA97" s="4" t="e">
        <f>IF(EZ97=#REF!,#REF!,0)</f>
        <v>#REF!</v>
      </c>
      <c r="FB97" s="19" t="e">
        <f>(EW97+EY97+FA97)*#REF!</f>
        <v>#REF!</v>
      </c>
      <c r="FC97" s="30" t="e">
        <f t="shared" si="32"/>
        <v>#REF!</v>
      </c>
      <c r="FD97" s="28" t="e">
        <f t="shared" si="33"/>
        <v>#REF!</v>
      </c>
      <c r="FE97" s="8" t="s">
        <v>51</v>
      </c>
      <c r="FF97" s="4" t="e">
        <f>IF(FE97=#REF!,#REF!,0)</f>
        <v>#REF!</v>
      </c>
      <c r="FG97" s="8" t="s">
        <v>134</v>
      </c>
      <c r="FH97" s="4" t="e">
        <f>IF(FG97=#REF!,#REF!,0)</f>
        <v>#REF!</v>
      </c>
      <c r="FI97" s="8" t="s">
        <v>135</v>
      </c>
      <c r="FJ97" s="4" t="e">
        <f>IF(FI97=#REF!,#REF!,0)</f>
        <v>#REF!</v>
      </c>
      <c r="FK97" s="8" t="s">
        <v>136</v>
      </c>
      <c r="FL97" s="4" t="e">
        <f>IF(FK97=#REF!,#REF!,0)</f>
        <v>#REF!</v>
      </c>
      <c r="FM97" s="8" t="s">
        <v>174</v>
      </c>
      <c r="FN97" s="4" t="e">
        <f>IF(FM97=#REF!,#REF!,0)</f>
        <v>#REF!</v>
      </c>
      <c r="FO97" s="8" t="s">
        <v>52</v>
      </c>
      <c r="FP97" s="4" t="e">
        <f>IF(FO97=#REF!,#REF!,0)</f>
        <v>#REF!</v>
      </c>
      <c r="FQ97" s="8" t="s">
        <v>53</v>
      </c>
      <c r="FR97" s="4" t="e">
        <f>IF(FQ97=#REF!,#REF!,0)</f>
        <v>#REF!</v>
      </c>
      <c r="FS97" s="19" t="e">
        <f>(FF97+FH97+FJ97+FL97+FN97+FP97+FR97)*#REF!</f>
        <v>#REF!</v>
      </c>
      <c r="FU97" s="4" t="e">
        <f>IF(FT97=#REF!,#REF!,0)</f>
        <v>#REF!</v>
      </c>
      <c r="FW97" s="4" t="e">
        <f>IF(FV97=#REF!,#REF!,0)</f>
        <v>#REF!</v>
      </c>
      <c r="FY97" s="4" t="e">
        <f>IF(FX97=#REF!,#REF!,0)</f>
        <v>#REF!</v>
      </c>
      <c r="GA97" s="4" t="e">
        <f>IF(FZ97=#REF!,#REF!,0)</f>
        <v>#REF!</v>
      </c>
      <c r="GC97" s="4" t="e">
        <f>IF(GB97=#REF!,#REF!,0)</f>
        <v>#REF!</v>
      </c>
      <c r="GD97" s="8" t="s">
        <v>139</v>
      </c>
      <c r="GE97" s="4" t="e">
        <f>IF(GD97=#REF!,#REF!,0)</f>
        <v>#REF!</v>
      </c>
      <c r="GG97" s="4" t="e">
        <f>IF(GF97=#REF!,#REF!,0)</f>
        <v>#REF!</v>
      </c>
      <c r="GI97" s="4" t="e">
        <f>IF(GH97=#REF!,#REF!,0)</f>
        <v>#REF!</v>
      </c>
      <c r="GK97" s="4" t="e">
        <f>IF(GJ97=#REF!,#REF!,0)</f>
        <v>#REF!</v>
      </c>
      <c r="GM97" s="4" t="e">
        <f>IF(GL97=#REF!,#REF!,0)</f>
        <v>#REF!</v>
      </c>
      <c r="GN97" s="19" t="e">
        <f>(FU97+FW97+FY97+GA97+GC97+GE97+GG97+GI97+GK97+GM97)*#REF!</f>
        <v>#REF!</v>
      </c>
      <c r="GP97" s="4" t="e">
        <f>IF(GO97=#REF!,#REF!,0)</f>
        <v>#REF!</v>
      </c>
      <c r="GR97" s="4" t="e">
        <f>IF(GQ97=#REF!,#REF!,0)</f>
        <v>#REF!</v>
      </c>
      <c r="GT97" s="4" t="e">
        <f>IF(GS97=#REF!,#REF!,0)</f>
        <v>#REF!</v>
      </c>
      <c r="GV97" s="4" t="e">
        <f>IF(GU97=#REF!,#REF!,0)</f>
        <v>#REF!</v>
      </c>
      <c r="GX97" s="4" t="e">
        <f>IF(GW97=#REF!,#REF!,0)</f>
        <v>#REF!</v>
      </c>
      <c r="GY97" s="18" t="e">
        <f>(GP97+GR97+GT97+GV97+GX97)*#REF!</f>
        <v>#REF!</v>
      </c>
      <c r="HA97" s="4" t="e">
        <f>IF(GZ97=#REF!,#REF!,0)</f>
        <v>#REF!</v>
      </c>
      <c r="HC97" s="4" t="e">
        <f>IF(HB97=#REF!,#REF!,0)</f>
        <v>#REF!</v>
      </c>
      <c r="HE97" s="4" t="e">
        <f>IF(HD97=#REF!,#REF!,0)</f>
        <v>#REF!</v>
      </c>
      <c r="HF97" s="8" t="s">
        <v>63</v>
      </c>
      <c r="HG97" s="4" t="e">
        <f>IF(HF97=#REF!,#REF!,0)</f>
        <v>#REF!</v>
      </c>
      <c r="HH97" s="8" t="s">
        <v>64</v>
      </c>
      <c r="HI97" s="4" t="e">
        <f>IF(HH97=#REF!,#REF!,0)</f>
        <v>#REF!</v>
      </c>
      <c r="HJ97" s="8" t="s">
        <v>65</v>
      </c>
      <c r="HK97" s="4" t="e">
        <f>IF(HJ97=#REF!,#REF!,0)</f>
        <v>#REF!</v>
      </c>
      <c r="HL97" s="8" t="s">
        <v>66</v>
      </c>
      <c r="HM97" s="4" t="e">
        <f>IF(HL97=#REF!,#REF!,0)</f>
        <v>#REF!</v>
      </c>
      <c r="HN97" s="8" t="s">
        <v>67</v>
      </c>
      <c r="HO97" s="4" t="e">
        <f>IF(HN97=#REF!,#REF!,0)</f>
        <v>#REF!</v>
      </c>
      <c r="HP97" s="18" t="e">
        <f>(HA97+HC97+HE97+HG97+HI97+HK97+HM97+HO97)*#REF!</f>
        <v>#REF!</v>
      </c>
      <c r="HQ97" s="28" t="e">
        <f t="shared" si="34"/>
        <v>#REF!</v>
      </c>
      <c r="HR97" s="8" t="s">
        <v>160</v>
      </c>
      <c r="HS97" s="4" t="e">
        <f>VLOOKUP(HR97,#REF!,2,FALSE)</f>
        <v>#REF!</v>
      </c>
      <c r="HT97" s="19" t="e">
        <f>HS97*#REF!</f>
        <v>#REF!</v>
      </c>
      <c r="HU97" s="8" t="s">
        <v>141</v>
      </c>
      <c r="HV97" s="4" t="e">
        <f>IF(HU97=#REF!,#REF!,0)</f>
        <v>#REF!</v>
      </c>
      <c r="HW97" s="8" t="s">
        <v>69</v>
      </c>
      <c r="HX97" s="4" t="e">
        <f>IF(HW97=#REF!,#REF!,0)</f>
        <v>#REF!</v>
      </c>
      <c r="HZ97" s="4" t="e">
        <f>IF(HY97=#REF!,#REF!,0)</f>
        <v>#REF!</v>
      </c>
      <c r="IB97" s="4" t="e">
        <f>IF(IA97=#REF!,#REF!,0)</f>
        <v>#REF!</v>
      </c>
      <c r="ID97" s="4" t="e">
        <f>IF(IC97=#REF!,#REF!,0)</f>
        <v>#REF!</v>
      </c>
      <c r="IF97" s="4" t="e">
        <f>IF(IE97=#REF!,#REF!,0)</f>
        <v>#REF!</v>
      </c>
      <c r="IH97" s="4" t="e">
        <f>IF(IG97=#REF!,#REF!,0)</f>
        <v>#REF!</v>
      </c>
      <c r="IJ97" s="4" t="e">
        <f>IF(II97=#REF!,#REF!,0)</f>
        <v>#REF!</v>
      </c>
      <c r="IL97" s="4" t="e">
        <f>IF(IK97=#REF!,#REF!,0)</f>
        <v>#REF!</v>
      </c>
      <c r="IM97" s="19" t="e">
        <f>(HV97+HX97+HZ97+IB97+ID97+IF97+IH97+IJ97+IL97)*#REF!</f>
        <v>#REF!</v>
      </c>
      <c r="IO97" s="4" t="e">
        <f>IF(IN97=#REF!,#REF!,0)</f>
        <v>#REF!</v>
      </c>
      <c r="IQ97" s="4" t="e">
        <f>IF(IP97=#REF!,#REF!,0)</f>
        <v>#REF!</v>
      </c>
      <c r="IS97" s="4" t="e">
        <f>IF(IR97=#REF!,#REF!,0)</f>
        <v>#REF!</v>
      </c>
      <c r="IU97" s="4" t="e">
        <f>IF(IT97=#REF!,#REF!,0)</f>
        <v>#REF!</v>
      </c>
      <c r="IV97" s="19" t="e">
        <f>(IO97+IQ97+IS97+IU97)*#REF!</f>
        <v>#REF!</v>
      </c>
      <c r="IW97" s="8" t="s">
        <v>79</v>
      </c>
      <c r="IX97" s="4" t="e">
        <f>IF(IW97=#REF!,#REF!,0)</f>
        <v>#REF!</v>
      </c>
      <c r="IY97" s="8" t="s">
        <v>80</v>
      </c>
      <c r="IZ97" s="4" t="e">
        <f>IF(IY97=#REF!,#REF!,0)</f>
        <v>#REF!</v>
      </c>
      <c r="JB97" s="4" t="e">
        <f>IF(JA97=#REF!,#REF!,0)</f>
        <v>#REF!</v>
      </c>
      <c r="JC97" s="19" t="e">
        <f>(IX97+IZ97+JB97)*#REF!</f>
        <v>#REF!</v>
      </c>
      <c r="JD97" s="28" t="e">
        <f t="shared" si="35"/>
        <v>#REF!</v>
      </c>
      <c r="JE97" s="8" t="s">
        <v>161</v>
      </c>
      <c r="JF97" s="4" t="e">
        <f>VLOOKUP(JE97,#REF!,2,FALSE)</f>
        <v>#REF!</v>
      </c>
      <c r="JG97" s="19" t="e">
        <f>JF97*#REF!</f>
        <v>#REF!</v>
      </c>
      <c r="JH97" s="8" t="s">
        <v>82</v>
      </c>
      <c r="JI97" s="4" t="e">
        <f>IF(JH97=#REF!,#REF!,0)</f>
        <v>#REF!</v>
      </c>
      <c r="JJ97" s="8" t="s">
        <v>83</v>
      </c>
      <c r="JK97" s="4" t="e">
        <f>IF(JJ97=#REF!,#REF!,0)</f>
        <v>#REF!</v>
      </c>
      <c r="JL97" s="8" t="s">
        <v>84</v>
      </c>
      <c r="JM97" s="4" t="e">
        <f>IF(JL97=#REF!,#REF!,0)</f>
        <v>#REF!</v>
      </c>
      <c r="JN97" s="8" t="s">
        <v>85</v>
      </c>
      <c r="JO97" s="4" t="e">
        <f>IF(JN97=#REF!,#REF!,0)</f>
        <v>#REF!</v>
      </c>
      <c r="JP97" s="18" t="e">
        <f>(JI97+JK97+JM97+JO97)*#REF!</f>
        <v>#REF!</v>
      </c>
      <c r="JQ97" s="8" t="s">
        <v>86</v>
      </c>
      <c r="JR97" s="4" t="e">
        <f>IF(JQ97=#REF!,#REF!,0)</f>
        <v>#REF!</v>
      </c>
      <c r="JS97" s="8" t="s">
        <v>87</v>
      </c>
      <c r="JT97" s="4" t="e">
        <f>IF(JS97=#REF!,#REF!,0)</f>
        <v>#REF!</v>
      </c>
      <c r="JU97" s="8" t="s">
        <v>143</v>
      </c>
      <c r="JV97" s="4" t="e">
        <f>IF(JU97=#REF!,#REF!,0)</f>
        <v>#REF!</v>
      </c>
      <c r="JW97" s="20" t="e">
        <f>(JR97+JT97+JV97)*#REF!</f>
        <v>#REF!</v>
      </c>
      <c r="JX97" s="11" t="s">
        <v>144</v>
      </c>
      <c r="JY97" s="11" t="s">
        <v>144</v>
      </c>
      <c r="JZ97" s="11" t="s">
        <v>144</v>
      </c>
      <c r="KA97" s="11" t="s">
        <v>144</v>
      </c>
      <c r="KB97" s="11" t="s">
        <v>144</v>
      </c>
      <c r="KC97" s="11" t="s">
        <v>144</v>
      </c>
      <c r="KD97" s="11">
        <v>0</v>
      </c>
      <c r="KE97" s="11">
        <v>33</v>
      </c>
      <c r="KF97" s="11">
        <v>48</v>
      </c>
      <c r="KG97" s="11">
        <v>31</v>
      </c>
      <c r="KH97" s="11">
        <v>2</v>
      </c>
      <c r="KI97" s="11">
        <v>508</v>
      </c>
      <c r="KJ97" s="11">
        <v>9596</v>
      </c>
      <c r="KK97" s="11">
        <v>1468</v>
      </c>
      <c r="KL97" s="11">
        <v>4851417.0599999996</v>
      </c>
      <c r="KM97" s="11">
        <v>2583446.7200000002</v>
      </c>
      <c r="KN97" s="11">
        <v>2267970.34</v>
      </c>
      <c r="KO97" s="11">
        <v>2523624.0499999998</v>
      </c>
      <c r="KP97" s="11">
        <v>2267967.34</v>
      </c>
      <c r="KQ97" s="11">
        <v>11876.95</v>
      </c>
      <c r="KR97" s="11">
        <v>365065.78</v>
      </c>
      <c r="KS97" s="11">
        <v>27</v>
      </c>
      <c r="KT97" s="11">
        <v>8</v>
      </c>
      <c r="KU97" s="11">
        <v>19</v>
      </c>
      <c r="KV97" s="11" t="s">
        <v>146</v>
      </c>
      <c r="KW97" s="11" t="s">
        <v>147</v>
      </c>
    </row>
    <row r="98" spans="1:309" x14ac:dyDescent="0.25">
      <c r="A98" s="39">
        <v>22</v>
      </c>
      <c r="B98" s="11" t="s">
        <v>326</v>
      </c>
      <c r="C98" s="39" t="s">
        <v>1786</v>
      </c>
      <c r="D98" s="39" t="s">
        <v>321</v>
      </c>
      <c r="E98" s="39" t="s">
        <v>322</v>
      </c>
      <c r="F98" s="39" t="s">
        <v>323</v>
      </c>
      <c r="G98" s="39" t="s">
        <v>322</v>
      </c>
      <c r="H98" s="39" t="s">
        <v>324</v>
      </c>
      <c r="I98" s="39" t="s">
        <v>325</v>
      </c>
      <c r="J98" s="39" t="s">
        <v>1763</v>
      </c>
      <c r="K98" s="39" t="s">
        <v>1703</v>
      </c>
      <c r="L98" s="41" t="e">
        <f t="shared" ref="L98:L115" si="36">IF(M98&lt;30,"Baixo",IF(AND(M98&gt;=30,M98&lt;60),"Satisfatório",IF(AND(M98&gt;=60,M98&lt;80),"Aprimorado",IF(M98&gt;=80,"Excelência","Sem Informação"))))</f>
        <v>#REF!</v>
      </c>
      <c r="M98" s="36" t="e">
        <f t="shared" ref="M98:M115" si="37">AVERAGE(N98,FC98)</f>
        <v>#REF!</v>
      </c>
      <c r="N98" s="33" t="e">
        <f t="shared" ref="N98:N115" si="38">AVERAGE(O98,AN98,BP98,DW98,EL98)</f>
        <v>#REF!</v>
      </c>
      <c r="O98" s="23" t="e">
        <f t="shared" ref="O98:O115" si="39">T98+AM98</f>
        <v>#REF!</v>
      </c>
      <c r="P98" s="8" t="s">
        <v>120</v>
      </c>
      <c r="Q98" s="14" t="e">
        <f>VLOOKUP(P98,#REF!,2,FALSE)</f>
        <v>#REF!</v>
      </c>
      <c r="R98" s="8" t="s">
        <v>120</v>
      </c>
      <c r="S98" s="14" t="e">
        <f>VLOOKUP(R98,#REF!,2,FALSE)</f>
        <v>#REF!</v>
      </c>
      <c r="T98" s="15" t="e">
        <f>(Q98+S98)*#REF!</f>
        <v>#REF!</v>
      </c>
      <c r="V98" s="10" t="e">
        <f>IF(U98=#REF!,#REF!,0)</f>
        <v>#REF!</v>
      </c>
      <c r="X98" s="10" t="e">
        <f>IF(W98=#REF!,#REF!,0)</f>
        <v>#REF!</v>
      </c>
      <c r="Z98" s="10" t="e">
        <f>IF(Y98=#REF!,#REF!,0)</f>
        <v>#REF!</v>
      </c>
      <c r="AA98" s="8" t="s">
        <v>7</v>
      </c>
      <c r="AB98" s="10" t="e">
        <f>IF(AA98=#REF!,#REF!,0)</f>
        <v>#REF!</v>
      </c>
      <c r="AC98" s="8" t="s">
        <v>8</v>
      </c>
      <c r="AD98" s="10" t="e">
        <f>IF(AC98=#REF!,#REF!,0)</f>
        <v>#REF!</v>
      </c>
      <c r="AE98" s="8" t="s">
        <v>9</v>
      </c>
      <c r="AF98" s="10" t="e">
        <f>IF(AE98=#REF!,#REF!,0)</f>
        <v>#REF!</v>
      </c>
      <c r="AG98" s="8" t="s">
        <v>7</v>
      </c>
      <c r="AH98" s="10" t="e">
        <f>IF(AG98=#REF!,#REF!,0)</f>
        <v>#REF!</v>
      </c>
      <c r="AI98" s="8" t="s">
        <v>8</v>
      </c>
      <c r="AJ98" s="10" t="e">
        <f>IF(AI98=#REF!,#REF!,0)</f>
        <v>#REF!</v>
      </c>
      <c r="AL98" s="10" t="e">
        <f>IF(AK98=#REF!,#REF!,0)</f>
        <v>#REF!</v>
      </c>
      <c r="AM98" s="17" t="e">
        <f>(V98+X98+Z98+AB98+AD98+AF98+AH98+AJ98+AL98)*#REF!</f>
        <v>#REF!</v>
      </c>
      <c r="AN98" s="27" t="e">
        <f t="shared" ref="AN98:AN115" si="40">BA98+BD98+BG98+BJ98+BO98</f>
        <v>#REF!</v>
      </c>
      <c r="AP98" s="4" t="e">
        <f>IF(AO98=#REF!,#REF!,0)</f>
        <v>#REF!</v>
      </c>
      <c r="AR98" s="4" t="e">
        <f>IF(AQ98=#REF!,#REF!,0)</f>
        <v>#REF!</v>
      </c>
      <c r="AS98" s="8" t="s">
        <v>12</v>
      </c>
      <c r="AT98" s="4" t="e">
        <f>IF(AS98=#REF!,#REF!,0)</f>
        <v>#REF!</v>
      </c>
      <c r="AV98" s="4" t="e">
        <f>IF(AU98=#REF!,#REF!,0)</f>
        <v>#REF!</v>
      </c>
      <c r="AX98" s="4" t="e">
        <f>IF(AW98=#REF!,#REF!,0)</f>
        <v>#REF!</v>
      </c>
      <c r="AY98" s="8" t="s">
        <v>15</v>
      </c>
      <c r="AZ98" s="4" t="e">
        <f>IF(AY98=#REF!,#REF!,0)</f>
        <v>#REF!</v>
      </c>
      <c r="BA98" s="20" t="e">
        <f>(AP98+AR98+AT98+AV98+AX98+AZ98)*#REF!</f>
        <v>#REF!</v>
      </c>
      <c r="BB98" s="8" t="s">
        <v>187</v>
      </c>
      <c r="BC98" s="4" t="e">
        <f>VLOOKUP(BB98,#REF!,2,FALSE)</f>
        <v>#REF!</v>
      </c>
      <c r="BD98" s="20" t="e">
        <f>BC98*#REF!</f>
        <v>#REF!</v>
      </c>
      <c r="BE98" s="8" t="s">
        <v>205</v>
      </c>
      <c r="BF98" s="4" t="e">
        <f>VLOOKUP(BE98,#REF!,2,0)</f>
        <v>#REF!</v>
      </c>
      <c r="BG98" s="20" t="e">
        <f>BF98*#REF!</f>
        <v>#REF!</v>
      </c>
      <c r="BH98" s="8" t="s">
        <v>123</v>
      </c>
      <c r="BI98" s="4" t="e">
        <f>VLOOKUP(BH98,#REF!,2,FALSE)</f>
        <v>#REF!</v>
      </c>
      <c r="BJ98" s="19" t="e">
        <f>BI98*#REF!</f>
        <v>#REF!</v>
      </c>
      <c r="BK98" s="8" t="s">
        <v>196</v>
      </c>
      <c r="BL98" s="4" t="e">
        <f>VLOOKUP(BK98,#REF!,2,FALSE)</f>
        <v>#REF!</v>
      </c>
      <c r="BM98" s="8" t="s">
        <v>158</v>
      </c>
      <c r="BN98" s="4" t="e">
        <f>VLOOKUP(BM98,#REF!,2,FALSE)</f>
        <v>#REF!</v>
      </c>
      <c r="BO98" s="20" t="e">
        <f>(BL98+BN98)*#REF!</f>
        <v>#REF!</v>
      </c>
      <c r="BP98" s="28" t="e">
        <f t="shared" ref="BP98:BP115" si="41">CG98+CN98+CQ98+DB98+DI98+DV98</f>
        <v>#REF!</v>
      </c>
      <c r="BR98" s="4" t="e">
        <f>IF(BQ98=#REF!,#REF!,0)</f>
        <v>#REF!</v>
      </c>
      <c r="BT98" s="4" t="e">
        <f>IF(BS98=#REF!,#REF!,0)</f>
        <v>#REF!</v>
      </c>
      <c r="BV98" s="4" t="e">
        <f>IF(BU98=#REF!,#REF!,0)</f>
        <v>#REF!</v>
      </c>
      <c r="BX98" s="4" t="e">
        <f>IF(BW98=#REF!,#REF!,0)</f>
        <v>#REF!</v>
      </c>
      <c r="BZ98" s="4" t="e">
        <f>IF(BY98=#REF!,#REF!,0)</f>
        <v>#REF!</v>
      </c>
      <c r="CB98" s="4" t="e">
        <f>IF(CA98=#REF!,#REF!,0)</f>
        <v>#REF!</v>
      </c>
      <c r="CD98" s="4" t="e">
        <f>IF(CC98=#REF!,#REF!,0)</f>
        <v>#REF!</v>
      </c>
      <c r="CF98" s="4" t="e">
        <f>IF(CE98=#REF!,#REF!,0)</f>
        <v>#REF!</v>
      </c>
      <c r="CG98" s="20" t="e">
        <f>(BR98+BT98+BV98+BX98+BZ98+CB98+CD98+CF98)*#REF!</f>
        <v>#REF!</v>
      </c>
      <c r="CH98" s="8" t="s">
        <v>27</v>
      </c>
      <c r="CI98" s="4" t="e">
        <f>IF(CH98=#REF!,#REF!,0)</f>
        <v>#REF!</v>
      </c>
      <c r="CK98" s="4" t="e">
        <f>IF(CJ98=#REF!,#REF!,0)</f>
        <v>#REF!</v>
      </c>
      <c r="CL98" s="8" t="s">
        <v>29</v>
      </c>
      <c r="CM98" s="4" t="e">
        <f>IF(CL98=#REF!,#REF!,0)</f>
        <v>#REF!</v>
      </c>
      <c r="CN98" s="20" t="e">
        <f>(CI98+CK98+CM98)*#REF!</f>
        <v>#REF!</v>
      </c>
      <c r="CO98" s="8" t="s">
        <v>126</v>
      </c>
      <c r="CP98" s="4" t="e">
        <f>VLOOKUP(CO98,#REF!,2,FALSE)</f>
        <v>#REF!</v>
      </c>
      <c r="CQ98" s="20" t="e">
        <f>CP98*#REF!</f>
        <v>#REF!</v>
      </c>
      <c r="CR98" s="8" t="s">
        <v>127</v>
      </c>
      <c r="CS98" s="4" t="e">
        <f>VLOOKUP(CR98,#REF!,2,FALSE)</f>
        <v>#REF!</v>
      </c>
      <c r="CU98" s="4" t="e">
        <f>IF(CT98=#REF!,#REF!,0)</f>
        <v>#REF!</v>
      </c>
      <c r="CW98" s="4" t="e">
        <f>IF(CV98=#REF!,#REF!,0)</f>
        <v>#REF!</v>
      </c>
      <c r="CY98" s="4" t="e">
        <f>IF(CX98=#REF!,#REF!,0)</f>
        <v>#REF!</v>
      </c>
      <c r="DA98" s="4" t="e">
        <f>IF(CZ98=#REF!,#REF!,0)</f>
        <v>#REF!</v>
      </c>
      <c r="DB98" s="20" t="e">
        <f>(CS98+CU98+CW98+CY98+DA98)*#REF!</f>
        <v>#REF!</v>
      </c>
      <c r="DC98" s="8" t="s">
        <v>35</v>
      </c>
      <c r="DD98" s="4" t="e">
        <f>IF(DC98=#REF!,#REF!,0)</f>
        <v>#REF!</v>
      </c>
      <c r="DE98" s="8" t="s">
        <v>36</v>
      </c>
      <c r="DF98" s="4" t="e">
        <f>IF(DE98=#REF!,#REF!,0)</f>
        <v>#REF!</v>
      </c>
      <c r="DH98" s="4" t="e">
        <f>IF(DG98=#REF!,#REF!,0)</f>
        <v>#REF!</v>
      </c>
      <c r="DI98" s="19" t="e">
        <f>(DD98+DF98+DH98)*#REF!</f>
        <v>#REF!</v>
      </c>
      <c r="DK98" s="4" t="e">
        <f>IF(DJ98=#REF!,#REF!,0)</f>
        <v>#REF!</v>
      </c>
      <c r="DL98" s="8" t="s">
        <v>39</v>
      </c>
      <c r="DM98" s="4" t="e">
        <f>IF(DL98=#REF!,#REF!,0)</f>
        <v>#REF!</v>
      </c>
      <c r="DN98" s="8" t="s">
        <v>40</v>
      </c>
      <c r="DO98" s="4" t="e">
        <f>IF(DN98=#REF!,#REF!,0)</f>
        <v>#REF!</v>
      </c>
      <c r="DQ98" s="4" t="e">
        <f>IF(DP98=#REF!,#REF!,0)</f>
        <v>#REF!</v>
      </c>
      <c r="DS98" s="4" t="e">
        <f>IF(DR98=#REF!,#REF!,0)</f>
        <v>#REF!</v>
      </c>
      <c r="DU98" s="4" t="e">
        <f>IF(DT98=#REF!,#REF!,0)</f>
        <v>#REF!</v>
      </c>
      <c r="DV98" s="19" t="e">
        <f>(DK98+DM98+DO98+DQ98+DS98+DU98)*#REF!</f>
        <v>#REF!</v>
      </c>
      <c r="DW98" s="28" t="e">
        <f t="shared" ref="DW98:DW115" si="42">EH98+EK98</f>
        <v>#REF!</v>
      </c>
      <c r="DX98" s="8" t="s">
        <v>42</v>
      </c>
      <c r="DY98" s="4" t="e">
        <f>IF(DX98=#REF!,#REF!,0)</f>
        <v>#REF!</v>
      </c>
      <c r="EA98" s="4" t="e">
        <f>IF(DZ98=#REF!,#REF!,0)</f>
        <v>#REF!</v>
      </c>
      <c r="EB98" s="8" t="s">
        <v>44</v>
      </c>
      <c r="EC98" s="4" t="e">
        <f>IF(EB98=#REF!,#REF!,0)</f>
        <v>#REF!</v>
      </c>
      <c r="EE98" s="4" t="e">
        <f>IF(ED98=#REF!,#REF!,0)</f>
        <v>#REF!</v>
      </c>
      <c r="EG98" s="4" t="e">
        <f>IF(EF98=#REF!,#REF!,0)</f>
        <v>#REF!</v>
      </c>
      <c r="EH98" s="19" t="e">
        <f>(DY98+EA98+EC98+EE98+EG98)*#REF!</f>
        <v>#REF!</v>
      </c>
      <c r="EI98" s="8" t="s">
        <v>230</v>
      </c>
      <c r="EJ98" s="4" t="e">
        <f>VLOOKUP(EI98,#REF!,2,FALSE)</f>
        <v>#REF!</v>
      </c>
      <c r="EK98" s="19" t="e">
        <f>EJ98*#REF!</f>
        <v>#REF!</v>
      </c>
      <c r="EL98" s="28" t="e">
        <f t="shared" ref="EL98:EL115" si="43">EU98+FB98</f>
        <v>#REF!</v>
      </c>
      <c r="EN98" s="4" t="e">
        <f>IF(EM98=#REF!,#REF!,0)</f>
        <v>#REF!</v>
      </c>
      <c r="EP98" s="4" t="e">
        <f>IF(EO98=#REF!,#REF!,0)</f>
        <v>#REF!</v>
      </c>
      <c r="ER98" s="4" t="e">
        <f>IF(EQ98=#REF!,#REF!,0)</f>
        <v>#REF!</v>
      </c>
      <c r="ET98" s="4" t="e">
        <f>IF(ES98=#REF!,#REF!,0)</f>
        <v>#REF!</v>
      </c>
      <c r="EU98" s="19" t="e">
        <f>(EN98+EP98+ER98+ET98)*#REF!</f>
        <v>#REF!</v>
      </c>
      <c r="EW98" s="4" t="e">
        <f>IF(EV98=#REF!,#REF!,0)</f>
        <v>#REF!</v>
      </c>
      <c r="EY98" s="4" t="e">
        <f>IF(EX98=#REF!,#REF!,0)</f>
        <v>#REF!</v>
      </c>
      <c r="FA98" s="4" t="e">
        <f>IF(EZ98=#REF!,#REF!,0)</f>
        <v>#REF!</v>
      </c>
      <c r="FB98" s="19" t="e">
        <f>(EW98+EY98+FA98)*#REF!</f>
        <v>#REF!</v>
      </c>
      <c r="FC98" s="30" t="e">
        <f t="shared" ref="FC98:FC115" si="44">AVERAGE(FD98,HQ98,JD98)</f>
        <v>#REF!</v>
      </c>
      <c r="FD98" s="28" t="e">
        <f t="shared" ref="FD98:FD115" si="45">FS98+GN98+GY98+HP98</f>
        <v>#REF!</v>
      </c>
      <c r="FE98" s="8" t="s">
        <v>51</v>
      </c>
      <c r="FF98" s="4" t="e">
        <f>IF(FE98=#REF!,#REF!,0)</f>
        <v>#REF!</v>
      </c>
      <c r="FG98" s="8" t="s">
        <v>134</v>
      </c>
      <c r="FH98" s="4" t="e">
        <f>IF(FG98=#REF!,#REF!,0)</f>
        <v>#REF!</v>
      </c>
      <c r="FI98" s="8" t="s">
        <v>135</v>
      </c>
      <c r="FJ98" s="4" t="e">
        <f>IF(FI98=#REF!,#REF!,0)</f>
        <v>#REF!</v>
      </c>
      <c r="FK98" s="8" t="s">
        <v>136</v>
      </c>
      <c r="FL98" s="4" t="e">
        <f>IF(FK98=#REF!,#REF!,0)</f>
        <v>#REF!</v>
      </c>
      <c r="FN98" s="4" t="e">
        <f>IF(FM98=#REF!,#REF!,0)</f>
        <v>#REF!</v>
      </c>
      <c r="FO98" s="8" t="s">
        <v>52</v>
      </c>
      <c r="FP98" s="4" t="e">
        <f>IF(FO98=#REF!,#REF!,0)</f>
        <v>#REF!</v>
      </c>
      <c r="FR98" s="4" t="e">
        <f>IF(FQ98=#REF!,#REF!,0)</f>
        <v>#REF!</v>
      </c>
      <c r="FS98" s="19" t="e">
        <f>(FF98+FH98+FJ98+FL98+FN98+FP98+FR98)*#REF!</f>
        <v>#REF!</v>
      </c>
      <c r="FU98" s="4" t="e">
        <f>IF(FT98=#REF!,#REF!,0)</f>
        <v>#REF!</v>
      </c>
      <c r="FW98" s="4" t="e">
        <f>IF(FV98=#REF!,#REF!,0)</f>
        <v>#REF!</v>
      </c>
      <c r="FY98" s="4" t="e">
        <f>IF(FX98=#REF!,#REF!,0)</f>
        <v>#REF!</v>
      </c>
      <c r="GA98" s="4" t="e">
        <f>IF(FZ98=#REF!,#REF!,0)</f>
        <v>#REF!</v>
      </c>
      <c r="GC98" s="4" t="e">
        <f>IF(GB98=#REF!,#REF!,0)</f>
        <v>#REF!</v>
      </c>
      <c r="GE98" s="4" t="e">
        <f>IF(GD98=#REF!,#REF!,0)</f>
        <v>#REF!</v>
      </c>
      <c r="GG98" s="4" t="e">
        <f>IF(GF98=#REF!,#REF!,0)</f>
        <v>#REF!</v>
      </c>
      <c r="GI98" s="4" t="e">
        <f>IF(GH98=#REF!,#REF!,0)</f>
        <v>#REF!</v>
      </c>
      <c r="GK98" s="4" t="e">
        <f>IF(GJ98=#REF!,#REF!,0)</f>
        <v>#REF!</v>
      </c>
      <c r="GM98" s="4" t="e">
        <f>IF(GL98=#REF!,#REF!,0)</f>
        <v>#REF!</v>
      </c>
      <c r="GN98" s="19" t="e">
        <f>(FU98+FW98+FY98+GA98+GC98+GE98+GG98+GI98+GK98+GM98)*#REF!</f>
        <v>#REF!</v>
      </c>
      <c r="GP98" s="4" t="e">
        <f>IF(GO98=#REF!,#REF!,0)</f>
        <v>#REF!</v>
      </c>
      <c r="GR98" s="4" t="e">
        <f>IF(GQ98=#REF!,#REF!,0)</f>
        <v>#REF!</v>
      </c>
      <c r="GT98" s="4" t="e">
        <f>IF(GS98=#REF!,#REF!,0)</f>
        <v>#REF!</v>
      </c>
      <c r="GV98" s="4" t="e">
        <f>IF(GU98=#REF!,#REF!,0)</f>
        <v>#REF!</v>
      </c>
      <c r="GX98" s="4" t="e">
        <f>IF(GW98=#REF!,#REF!,0)</f>
        <v>#REF!</v>
      </c>
      <c r="GY98" s="18" t="e">
        <f>(GP98+GR98+GT98+GV98+GX98)*#REF!</f>
        <v>#REF!</v>
      </c>
      <c r="HA98" s="4" t="e">
        <f>IF(GZ98=#REF!,#REF!,0)</f>
        <v>#REF!</v>
      </c>
      <c r="HC98" s="4" t="e">
        <f>IF(HB98=#REF!,#REF!,0)</f>
        <v>#REF!</v>
      </c>
      <c r="HE98" s="4" t="e">
        <f>IF(HD98=#REF!,#REF!,0)</f>
        <v>#REF!</v>
      </c>
      <c r="HF98" s="8" t="s">
        <v>63</v>
      </c>
      <c r="HG98" s="4" t="e">
        <f>IF(HF98=#REF!,#REF!,0)</f>
        <v>#REF!</v>
      </c>
      <c r="HH98" s="8" t="s">
        <v>64</v>
      </c>
      <c r="HI98" s="4" t="e">
        <f>IF(HH98=#REF!,#REF!,0)</f>
        <v>#REF!</v>
      </c>
      <c r="HJ98" s="8" t="s">
        <v>65</v>
      </c>
      <c r="HK98" s="4" t="e">
        <f>IF(HJ98=#REF!,#REF!,0)</f>
        <v>#REF!</v>
      </c>
      <c r="HM98" s="4" t="e">
        <f>IF(HL98=#REF!,#REF!,0)</f>
        <v>#REF!</v>
      </c>
      <c r="HN98" s="8" t="s">
        <v>67</v>
      </c>
      <c r="HO98" s="4" t="e">
        <f>IF(HN98=#REF!,#REF!,0)</f>
        <v>#REF!</v>
      </c>
      <c r="HP98" s="18" t="e">
        <f>(HA98+HC98+HE98+HG98+HI98+HK98+HM98+HO98)*#REF!</f>
        <v>#REF!</v>
      </c>
      <c r="HQ98" s="28" t="e">
        <f t="shared" ref="HQ98:HQ115" si="46">HT98+IM98+IV98+JC98</f>
        <v>#REF!</v>
      </c>
      <c r="HR98" s="8" t="s">
        <v>160</v>
      </c>
      <c r="HS98" s="4" t="e">
        <f>VLOOKUP(HR98,#REF!,2,FALSE)</f>
        <v>#REF!</v>
      </c>
      <c r="HT98" s="19" t="e">
        <f>HS98*#REF!</f>
        <v>#REF!</v>
      </c>
      <c r="HV98" s="4" t="e">
        <f>IF(HU98=#REF!,#REF!,0)</f>
        <v>#REF!</v>
      </c>
      <c r="HX98" s="4" t="e">
        <f>IF(HW98=#REF!,#REF!,0)</f>
        <v>#REF!</v>
      </c>
      <c r="HZ98" s="4" t="e">
        <f>IF(HY98=#REF!,#REF!,0)</f>
        <v>#REF!</v>
      </c>
      <c r="IB98" s="4" t="e">
        <f>IF(IA98=#REF!,#REF!,0)</f>
        <v>#REF!</v>
      </c>
      <c r="ID98" s="4" t="e">
        <f>IF(IC98=#REF!,#REF!,0)</f>
        <v>#REF!</v>
      </c>
      <c r="IF98" s="4" t="e">
        <f>IF(IE98=#REF!,#REF!,0)</f>
        <v>#REF!</v>
      </c>
      <c r="IH98" s="4" t="e">
        <f>IF(IG98=#REF!,#REF!,0)</f>
        <v>#REF!</v>
      </c>
      <c r="IJ98" s="4" t="e">
        <f>IF(II98=#REF!,#REF!,0)</f>
        <v>#REF!</v>
      </c>
      <c r="IL98" s="4" t="e">
        <f>IF(IK98=#REF!,#REF!,0)</f>
        <v>#REF!</v>
      </c>
      <c r="IM98" s="19" t="e">
        <f>(HV98+HX98+HZ98+IB98+ID98+IF98+IH98+IJ98+IL98)*#REF!</f>
        <v>#REF!</v>
      </c>
      <c r="IN98" s="8" t="s">
        <v>7</v>
      </c>
      <c r="IO98" s="4" t="e">
        <f>IF(IN98=#REF!,#REF!,0)</f>
        <v>#REF!</v>
      </c>
      <c r="IP98" s="8" t="s">
        <v>77</v>
      </c>
      <c r="IQ98" s="4" t="e">
        <f>IF(IP98=#REF!,#REF!,0)</f>
        <v>#REF!</v>
      </c>
      <c r="IS98" s="4" t="e">
        <f>IF(IR98=#REF!,#REF!,0)</f>
        <v>#REF!</v>
      </c>
      <c r="IT98" s="8" t="s">
        <v>9</v>
      </c>
      <c r="IU98" s="4" t="e">
        <f>IF(IT98=#REF!,#REF!,0)</f>
        <v>#REF!</v>
      </c>
      <c r="IV98" s="19" t="e">
        <f>(IO98+IQ98+IS98+IU98)*#REF!</f>
        <v>#REF!</v>
      </c>
      <c r="IW98" s="8" t="s">
        <v>79</v>
      </c>
      <c r="IX98" s="4" t="e">
        <f>IF(IW98=#REF!,#REF!,0)</f>
        <v>#REF!</v>
      </c>
      <c r="IY98" s="8" t="s">
        <v>80</v>
      </c>
      <c r="IZ98" s="4" t="e">
        <f>IF(IY98=#REF!,#REF!,0)</f>
        <v>#REF!</v>
      </c>
      <c r="JA98" s="8" t="s">
        <v>9</v>
      </c>
      <c r="JB98" s="4" t="e">
        <f>IF(JA98=#REF!,#REF!,0)</f>
        <v>#REF!</v>
      </c>
      <c r="JC98" s="19" t="e">
        <f>(IX98+IZ98+JB98)*#REF!</f>
        <v>#REF!</v>
      </c>
      <c r="JD98" s="28" t="e">
        <f t="shared" ref="JD98:JD115" si="47">JG98+JP98+JW98</f>
        <v>#REF!</v>
      </c>
      <c r="JE98" s="8" t="s">
        <v>161</v>
      </c>
      <c r="JF98" s="4" t="e">
        <f>VLOOKUP(JE98,#REF!,2,FALSE)</f>
        <v>#REF!</v>
      </c>
      <c r="JG98" s="19" t="e">
        <f>JF98*#REF!</f>
        <v>#REF!</v>
      </c>
      <c r="JI98" s="4" t="e">
        <f>IF(JH98=#REF!,#REF!,0)</f>
        <v>#REF!</v>
      </c>
      <c r="JK98" s="4" t="e">
        <f>IF(JJ98=#REF!,#REF!,0)</f>
        <v>#REF!</v>
      </c>
      <c r="JM98" s="4" t="e">
        <f>IF(JL98=#REF!,#REF!,0)</f>
        <v>#REF!</v>
      </c>
      <c r="JO98" s="4" t="e">
        <f>IF(JN98=#REF!,#REF!,0)</f>
        <v>#REF!</v>
      </c>
      <c r="JP98" s="18" t="e">
        <f>(JI98+JK98+JM98+JO98)*#REF!</f>
        <v>#REF!</v>
      </c>
      <c r="JQ98" s="8" t="s">
        <v>86</v>
      </c>
      <c r="JR98" s="4" t="e">
        <f>IF(JQ98=#REF!,#REF!,0)</f>
        <v>#REF!</v>
      </c>
      <c r="JT98" s="4" t="e">
        <f>IF(JS98=#REF!,#REF!,0)</f>
        <v>#REF!</v>
      </c>
      <c r="JU98" s="8" t="s">
        <v>143</v>
      </c>
      <c r="JV98" s="4" t="e">
        <f>IF(JU98=#REF!,#REF!,0)</f>
        <v>#REF!</v>
      </c>
      <c r="JW98" s="20" t="e">
        <f>(JR98+JT98+JV98)*#REF!</f>
        <v>#REF!</v>
      </c>
      <c r="JX98" s="11" t="s">
        <v>144</v>
      </c>
      <c r="JY98" s="11" t="s">
        <v>144</v>
      </c>
      <c r="JZ98" s="11" t="s">
        <v>144</v>
      </c>
      <c r="KA98" s="11" t="s">
        <v>144</v>
      </c>
      <c r="KB98" s="11" t="s">
        <v>145</v>
      </c>
      <c r="KC98" s="11" t="s">
        <v>144</v>
      </c>
      <c r="KD98" s="11">
        <v>2</v>
      </c>
      <c r="KE98" s="11">
        <v>36</v>
      </c>
      <c r="KF98" s="11">
        <v>45</v>
      </c>
      <c r="KG98" s="11">
        <v>35</v>
      </c>
      <c r="KH98" s="11">
        <v>1</v>
      </c>
      <c r="KI98" s="11">
        <v>799</v>
      </c>
      <c r="KJ98" s="11">
        <v>5171</v>
      </c>
      <c r="KK98" s="11">
        <v>1316</v>
      </c>
      <c r="KL98" s="11">
        <v>6582250.9400000004</v>
      </c>
      <c r="KM98" s="11">
        <v>2075499.22</v>
      </c>
      <c r="KN98" s="11">
        <v>4506751.72</v>
      </c>
      <c r="KO98" s="11">
        <v>2019835.53</v>
      </c>
      <c r="KP98" s="11">
        <v>3825910.64</v>
      </c>
      <c r="KQ98" s="11">
        <v>736504.69</v>
      </c>
      <c r="KR98" s="11">
        <v>0</v>
      </c>
      <c r="KS98" s="11">
        <v>21</v>
      </c>
      <c r="KT98" s="11">
        <v>8</v>
      </c>
      <c r="KU98" s="11">
        <v>13</v>
      </c>
      <c r="KV98" s="11" t="s">
        <v>146</v>
      </c>
      <c r="KW98" s="11" t="s">
        <v>147</v>
      </c>
    </row>
    <row r="99" spans="1:309" x14ac:dyDescent="0.25">
      <c r="A99" s="39">
        <v>79</v>
      </c>
      <c r="B99" s="11" t="s">
        <v>632</v>
      </c>
      <c r="C99" s="39" t="s">
        <v>1786</v>
      </c>
      <c r="D99" s="39" t="s">
        <v>321</v>
      </c>
      <c r="E99" s="39" t="s">
        <v>322</v>
      </c>
      <c r="F99" s="39" t="s">
        <v>630</v>
      </c>
      <c r="G99" s="39" t="s">
        <v>322</v>
      </c>
      <c r="H99" s="39" t="s">
        <v>631</v>
      </c>
      <c r="I99" s="39" t="s">
        <v>325</v>
      </c>
      <c r="J99" s="39" t="s">
        <v>1763</v>
      </c>
      <c r="K99" s="39" t="s">
        <v>1703</v>
      </c>
      <c r="L99" s="41" t="e">
        <f t="shared" si="36"/>
        <v>#REF!</v>
      </c>
      <c r="M99" s="36" t="e">
        <f t="shared" si="37"/>
        <v>#REF!</v>
      </c>
      <c r="N99" s="33" t="e">
        <f t="shared" si="38"/>
        <v>#REF!</v>
      </c>
      <c r="O99" s="23" t="e">
        <f t="shared" si="39"/>
        <v>#REF!</v>
      </c>
      <c r="P99" s="8" t="s">
        <v>279</v>
      </c>
      <c r="Q99" s="14" t="e">
        <f>VLOOKUP(P99,#REF!,2,FALSE)</f>
        <v>#REF!</v>
      </c>
      <c r="R99" s="8" t="s">
        <v>279</v>
      </c>
      <c r="S99" s="14" t="e">
        <f>VLOOKUP(R99,#REF!,2,FALSE)</f>
        <v>#REF!</v>
      </c>
      <c r="T99" s="15" t="e">
        <f>(Q99+S99)*#REF!</f>
        <v>#REF!</v>
      </c>
      <c r="V99" s="10" t="e">
        <f>IF(U99=#REF!,#REF!,0)</f>
        <v>#REF!</v>
      </c>
      <c r="X99" s="10" t="e">
        <f>IF(W99=#REF!,#REF!,0)</f>
        <v>#REF!</v>
      </c>
      <c r="Z99" s="10" t="e">
        <f>IF(Y99=#REF!,#REF!,0)</f>
        <v>#REF!</v>
      </c>
      <c r="AA99" s="8" t="s">
        <v>7</v>
      </c>
      <c r="AB99" s="10" t="e">
        <f>IF(AA99=#REF!,#REF!,0)</f>
        <v>#REF!</v>
      </c>
      <c r="AC99" s="8" t="s">
        <v>8</v>
      </c>
      <c r="AD99" s="10" t="e">
        <f>IF(AC99=#REF!,#REF!,0)</f>
        <v>#REF!</v>
      </c>
      <c r="AE99" s="8" t="s">
        <v>9</v>
      </c>
      <c r="AF99" s="10" t="e">
        <f>IF(AE99=#REF!,#REF!,0)</f>
        <v>#REF!</v>
      </c>
      <c r="AG99" s="8" t="s">
        <v>7</v>
      </c>
      <c r="AH99" s="10" t="e">
        <f>IF(AG99=#REF!,#REF!,0)</f>
        <v>#REF!</v>
      </c>
      <c r="AI99" s="8" t="s">
        <v>8</v>
      </c>
      <c r="AJ99" s="10" t="e">
        <f>IF(AI99=#REF!,#REF!,0)</f>
        <v>#REF!</v>
      </c>
      <c r="AL99" s="10" t="e">
        <f>IF(AK99=#REF!,#REF!,0)</f>
        <v>#REF!</v>
      </c>
      <c r="AM99" s="17" t="e">
        <f>(V99+X99+Z99+AB99+AD99+AF99+AH99+AJ99+AL99)*#REF!</f>
        <v>#REF!</v>
      </c>
      <c r="AN99" s="27" t="e">
        <f t="shared" si="40"/>
        <v>#REF!</v>
      </c>
      <c r="AP99" s="4" t="e">
        <f>IF(AO99=#REF!,#REF!,0)</f>
        <v>#REF!</v>
      </c>
      <c r="AR99" s="4" t="e">
        <f>IF(AQ99=#REF!,#REF!,0)</f>
        <v>#REF!</v>
      </c>
      <c r="AS99" s="8" t="s">
        <v>12</v>
      </c>
      <c r="AT99" s="4" t="e">
        <f>IF(AS99=#REF!,#REF!,0)</f>
        <v>#REF!</v>
      </c>
      <c r="AV99" s="4" t="e">
        <f>IF(AU99=#REF!,#REF!,0)</f>
        <v>#REF!</v>
      </c>
      <c r="AX99" s="4" t="e">
        <f>IF(AW99=#REF!,#REF!,0)</f>
        <v>#REF!</v>
      </c>
      <c r="AY99" s="8" t="s">
        <v>15</v>
      </c>
      <c r="AZ99" s="4" t="e">
        <f>IF(AY99=#REF!,#REF!,0)</f>
        <v>#REF!</v>
      </c>
      <c r="BA99" s="20" t="e">
        <f>(AP99+AR99+AT99+AV99+AX99+AZ99)*#REF!</f>
        <v>#REF!</v>
      </c>
      <c r="BB99" s="8" t="s">
        <v>169</v>
      </c>
      <c r="BC99" s="4" t="e">
        <f>VLOOKUP(BB99,#REF!,2,FALSE)</f>
        <v>#REF!</v>
      </c>
      <c r="BD99" s="20" t="e">
        <f>BC99*#REF!</f>
        <v>#REF!</v>
      </c>
      <c r="BE99" s="8" t="s">
        <v>205</v>
      </c>
      <c r="BF99" s="4" t="e">
        <f>VLOOKUP(BE99,#REF!,2,0)</f>
        <v>#REF!</v>
      </c>
      <c r="BG99" s="20" t="e">
        <f>BF99*#REF!</f>
        <v>#REF!</v>
      </c>
      <c r="BH99" s="8" t="s">
        <v>123</v>
      </c>
      <c r="BI99" s="4" t="e">
        <f>VLOOKUP(BH99,#REF!,2,FALSE)</f>
        <v>#REF!</v>
      </c>
      <c r="BJ99" s="19" t="e">
        <f>BI99*#REF!</f>
        <v>#REF!</v>
      </c>
      <c r="BK99" s="8" t="s">
        <v>196</v>
      </c>
      <c r="BL99" s="4" t="e">
        <f>VLOOKUP(BK99,#REF!,2,FALSE)</f>
        <v>#REF!</v>
      </c>
      <c r="BM99" s="8" t="s">
        <v>158</v>
      </c>
      <c r="BN99" s="4" t="e">
        <f>VLOOKUP(BM99,#REF!,2,FALSE)</f>
        <v>#REF!</v>
      </c>
      <c r="BO99" s="20" t="e">
        <f>(BL99+BN99)*#REF!</f>
        <v>#REF!</v>
      </c>
      <c r="BP99" s="28" t="e">
        <f t="shared" si="41"/>
        <v>#REF!</v>
      </c>
      <c r="BR99" s="4" t="e">
        <f>IF(BQ99=#REF!,#REF!,0)</f>
        <v>#REF!</v>
      </c>
      <c r="BT99" s="4" t="e">
        <f>IF(BS99=#REF!,#REF!,0)</f>
        <v>#REF!</v>
      </c>
      <c r="BV99" s="4" t="e">
        <f>IF(BU99=#REF!,#REF!,0)</f>
        <v>#REF!</v>
      </c>
      <c r="BX99" s="4" t="e">
        <f>IF(BW99=#REF!,#REF!,0)</f>
        <v>#REF!</v>
      </c>
      <c r="BZ99" s="4" t="e">
        <f>IF(BY99=#REF!,#REF!,0)</f>
        <v>#REF!</v>
      </c>
      <c r="CB99" s="4" t="e">
        <f>IF(CA99=#REF!,#REF!,0)</f>
        <v>#REF!</v>
      </c>
      <c r="CD99" s="4" t="e">
        <f>IF(CC99=#REF!,#REF!,0)</f>
        <v>#REF!</v>
      </c>
      <c r="CF99" s="4" t="e">
        <f>IF(CE99=#REF!,#REF!,0)</f>
        <v>#REF!</v>
      </c>
      <c r="CG99" s="20" t="e">
        <f>(BR99+BT99+BV99+BX99+BZ99+CB99+CD99+CF99)*#REF!</f>
        <v>#REF!</v>
      </c>
      <c r="CH99" s="8" t="s">
        <v>27</v>
      </c>
      <c r="CI99" s="4" t="e">
        <f>IF(CH99=#REF!,#REF!,0)</f>
        <v>#REF!</v>
      </c>
      <c r="CK99" s="4" t="e">
        <f>IF(CJ99=#REF!,#REF!,0)</f>
        <v>#REF!</v>
      </c>
      <c r="CL99" s="8" t="s">
        <v>29</v>
      </c>
      <c r="CM99" s="4" t="e">
        <f>IF(CL99=#REF!,#REF!,0)</f>
        <v>#REF!</v>
      </c>
      <c r="CN99" s="20" t="e">
        <f>(CI99+CK99+CM99)*#REF!</f>
        <v>#REF!</v>
      </c>
      <c r="CO99" s="8" t="s">
        <v>126</v>
      </c>
      <c r="CP99" s="4" t="e">
        <f>VLOOKUP(CO99,#REF!,2,FALSE)</f>
        <v>#REF!</v>
      </c>
      <c r="CQ99" s="20" t="e">
        <f>CP99*#REF!</f>
        <v>#REF!</v>
      </c>
      <c r="CR99" s="8" t="s">
        <v>127</v>
      </c>
      <c r="CS99" s="4" t="e">
        <f>VLOOKUP(CR99,#REF!,2,FALSE)</f>
        <v>#REF!</v>
      </c>
      <c r="CU99" s="4" t="e">
        <f>IF(CT99=#REF!,#REF!,0)</f>
        <v>#REF!</v>
      </c>
      <c r="CW99" s="4" t="e">
        <f>IF(CV99=#REF!,#REF!,0)</f>
        <v>#REF!</v>
      </c>
      <c r="CY99" s="4" t="e">
        <f>IF(CX99=#REF!,#REF!,0)</f>
        <v>#REF!</v>
      </c>
      <c r="DA99" s="4" t="e">
        <f>IF(CZ99=#REF!,#REF!,0)</f>
        <v>#REF!</v>
      </c>
      <c r="DB99" s="20" t="e">
        <f>(CS99+CU99+CW99+CY99+DA99)*#REF!</f>
        <v>#REF!</v>
      </c>
      <c r="DC99" s="8" t="s">
        <v>35</v>
      </c>
      <c r="DD99" s="4" t="e">
        <f>IF(DC99=#REF!,#REF!,0)</f>
        <v>#REF!</v>
      </c>
      <c r="DE99" s="8" t="s">
        <v>36</v>
      </c>
      <c r="DF99" s="4" t="e">
        <f>IF(DE99=#REF!,#REF!,0)</f>
        <v>#REF!</v>
      </c>
      <c r="DH99" s="4" t="e">
        <f>IF(DG99=#REF!,#REF!,0)</f>
        <v>#REF!</v>
      </c>
      <c r="DI99" s="19" t="e">
        <f>(DD99+DF99+DH99)*#REF!</f>
        <v>#REF!</v>
      </c>
      <c r="DK99" s="4" t="e">
        <f>IF(DJ99=#REF!,#REF!,0)</f>
        <v>#REF!</v>
      </c>
      <c r="DL99" s="8" t="s">
        <v>39</v>
      </c>
      <c r="DM99" s="4" t="e">
        <f>IF(DL99=#REF!,#REF!,0)</f>
        <v>#REF!</v>
      </c>
      <c r="DN99" s="8" t="s">
        <v>40</v>
      </c>
      <c r="DO99" s="4" t="e">
        <f>IF(DN99=#REF!,#REF!,0)</f>
        <v>#REF!</v>
      </c>
      <c r="DQ99" s="4" t="e">
        <f>IF(DP99=#REF!,#REF!,0)</f>
        <v>#REF!</v>
      </c>
      <c r="DS99" s="4" t="e">
        <f>IF(DR99=#REF!,#REF!,0)</f>
        <v>#REF!</v>
      </c>
      <c r="DU99" s="4" t="e">
        <f>IF(DT99=#REF!,#REF!,0)</f>
        <v>#REF!</v>
      </c>
      <c r="DV99" s="19" t="e">
        <f>(DK99+DM99+DO99+DQ99+DS99+DU99)*#REF!</f>
        <v>#REF!</v>
      </c>
      <c r="DW99" s="28" t="e">
        <f t="shared" si="42"/>
        <v>#REF!</v>
      </c>
      <c r="DX99" s="8" t="s">
        <v>42</v>
      </c>
      <c r="DY99" s="4" t="e">
        <f>IF(DX99=#REF!,#REF!,0)</f>
        <v>#REF!</v>
      </c>
      <c r="EA99" s="4" t="e">
        <f>IF(DZ99=#REF!,#REF!,0)</f>
        <v>#REF!</v>
      </c>
      <c r="EB99" s="8" t="s">
        <v>44</v>
      </c>
      <c r="EC99" s="4" t="e">
        <f>IF(EB99=#REF!,#REF!,0)</f>
        <v>#REF!</v>
      </c>
      <c r="EE99" s="4" t="e">
        <f>IF(ED99=#REF!,#REF!,0)</f>
        <v>#REF!</v>
      </c>
      <c r="EG99" s="4" t="e">
        <f>IF(EF99=#REF!,#REF!,0)</f>
        <v>#REF!</v>
      </c>
      <c r="EH99" s="19" t="e">
        <f>(DY99+EA99+EC99+EE99+EG99)*#REF!</f>
        <v>#REF!</v>
      </c>
      <c r="EI99" s="8" t="s">
        <v>230</v>
      </c>
      <c r="EJ99" s="4" t="e">
        <f>VLOOKUP(EI99,#REF!,2,FALSE)</f>
        <v>#REF!</v>
      </c>
      <c r="EK99" s="19" t="e">
        <f>EJ99*#REF!</f>
        <v>#REF!</v>
      </c>
      <c r="EL99" s="28" t="e">
        <f t="shared" si="43"/>
        <v>#REF!</v>
      </c>
      <c r="EN99" s="4" t="e">
        <f>IF(EM99=#REF!,#REF!,0)</f>
        <v>#REF!</v>
      </c>
      <c r="EP99" s="4" t="e">
        <f>IF(EO99=#REF!,#REF!,0)</f>
        <v>#REF!</v>
      </c>
      <c r="ER99" s="4" t="e">
        <f>IF(EQ99=#REF!,#REF!,0)</f>
        <v>#REF!</v>
      </c>
      <c r="ET99" s="4" t="e">
        <f>IF(ES99=#REF!,#REF!,0)</f>
        <v>#REF!</v>
      </c>
      <c r="EU99" s="19" t="e">
        <f>(EN99+EP99+ER99+ET99)*#REF!</f>
        <v>#REF!</v>
      </c>
      <c r="EW99" s="4" t="e">
        <f>IF(EV99=#REF!,#REF!,0)</f>
        <v>#REF!</v>
      </c>
      <c r="EY99" s="4" t="e">
        <f>IF(EX99=#REF!,#REF!,0)</f>
        <v>#REF!</v>
      </c>
      <c r="FA99" s="4" t="e">
        <f>IF(EZ99=#REF!,#REF!,0)</f>
        <v>#REF!</v>
      </c>
      <c r="FB99" s="19" t="e">
        <f>(EW99+EY99+FA99)*#REF!</f>
        <v>#REF!</v>
      </c>
      <c r="FC99" s="30" t="e">
        <f t="shared" si="44"/>
        <v>#REF!</v>
      </c>
      <c r="FD99" s="28" t="e">
        <f t="shared" si="45"/>
        <v>#REF!</v>
      </c>
      <c r="FE99" s="8" t="s">
        <v>51</v>
      </c>
      <c r="FF99" s="4" t="e">
        <f>IF(FE99=#REF!,#REF!,0)</f>
        <v>#REF!</v>
      </c>
      <c r="FG99" s="8" t="s">
        <v>134</v>
      </c>
      <c r="FH99" s="4" t="e">
        <f>IF(FG99=#REF!,#REF!,0)</f>
        <v>#REF!</v>
      </c>
      <c r="FI99" s="8" t="s">
        <v>135</v>
      </c>
      <c r="FJ99" s="4" t="e">
        <f>IF(FI99=#REF!,#REF!,0)</f>
        <v>#REF!</v>
      </c>
      <c r="FK99" s="8" t="s">
        <v>136</v>
      </c>
      <c r="FL99" s="4" t="e">
        <f>IF(FK99=#REF!,#REF!,0)</f>
        <v>#REF!</v>
      </c>
      <c r="FN99" s="4" t="e">
        <f>IF(FM99=#REF!,#REF!,0)</f>
        <v>#REF!</v>
      </c>
      <c r="FO99" s="8" t="s">
        <v>52</v>
      </c>
      <c r="FP99" s="4" t="e">
        <f>IF(FO99=#REF!,#REF!,0)</f>
        <v>#REF!</v>
      </c>
      <c r="FR99" s="4" t="e">
        <f>IF(FQ99=#REF!,#REF!,0)</f>
        <v>#REF!</v>
      </c>
      <c r="FS99" s="19" t="e">
        <f>(FF99+FH99+FJ99+FL99+FN99+FP99+FR99)*#REF!</f>
        <v>#REF!</v>
      </c>
      <c r="FU99" s="4" t="e">
        <f>IF(FT99=#REF!,#REF!,0)</f>
        <v>#REF!</v>
      </c>
      <c r="FV99" s="8" t="s">
        <v>137</v>
      </c>
      <c r="FW99" s="4" t="e">
        <f>IF(FV99=#REF!,#REF!,0)</f>
        <v>#REF!</v>
      </c>
      <c r="FY99" s="4" t="e">
        <f>IF(FX99=#REF!,#REF!,0)</f>
        <v>#REF!</v>
      </c>
      <c r="GA99" s="4" t="e">
        <f>IF(FZ99=#REF!,#REF!,0)</f>
        <v>#REF!</v>
      </c>
      <c r="GC99" s="4" t="e">
        <f>IF(GB99=#REF!,#REF!,0)</f>
        <v>#REF!</v>
      </c>
      <c r="GE99" s="4" t="e">
        <f>IF(GD99=#REF!,#REF!,0)</f>
        <v>#REF!</v>
      </c>
      <c r="GF99" s="8" t="s">
        <v>54</v>
      </c>
      <c r="GG99" s="4" t="e">
        <f>IF(GF99=#REF!,#REF!,0)</f>
        <v>#REF!</v>
      </c>
      <c r="GI99" s="4" t="e">
        <f>IF(GH99=#REF!,#REF!,0)</f>
        <v>#REF!</v>
      </c>
      <c r="GK99" s="4" t="e">
        <f>IF(GJ99=#REF!,#REF!,0)</f>
        <v>#REF!</v>
      </c>
      <c r="GM99" s="4" t="e">
        <f>IF(GL99=#REF!,#REF!,0)</f>
        <v>#REF!</v>
      </c>
      <c r="GN99" s="19" t="e">
        <f>(FU99+FW99+FY99+GA99+GC99+GE99+GG99+GI99+GK99+GM99)*#REF!</f>
        <v>#REF!</v>
      </c>
      <c r="GP99" s="4" t="e">
        <f>IF(GO99=#REF!,#REF!,0)</f>
        <v>#REF!</v>
      </c>
      <c r="GR99" s="4" t="e">
        <f>IF(GQ99=#REF!,#REF!,0)</f>
        <v>#REF!</v>
      </c>
      <c r="GT99" s="4" t="e">
        <f>IF(GS99=#REF!,#REF!,0)</f>
        <v>#REF!</v>
      </c>
      <c r="GV99" s="4" t="e">
        <f>IF(GU99=#REF!,#REF!,0)</f>
        <v>#REF!</v>
      </c>
      <c r="GX99" s="4" t="e">
        <f>IF(GW99=#REF!,#REF!,0)</f>
        <v>#REF!</v>
      </c>
      <c r="GY99" s="18" t="e">
        <f>(GP99+GR99+GT99+GV99+GX99)*#REF!</f>
        <v>#REF!</v>
      </c>
      <c r="HA99" s="4" t="e">
        <f>IF(GZ99=#REF!,#REF!,0)</f>
        <v>#REF!</v>
      </c>
      <c r="HC99" s="4" t="e">
        <f>IF(HB99=#REF!,#REF!,0)</f>
        <v>#REF!</v>
      </c>
      <c r="HE99" s="4" t="e">
        <f>IF(HD99=#REF!,#REF!,0)</f>
        <v>#REF!</v>
      </c>
      <c r="HF99" s="8" t="s">
        <v>63</v>
      </c>
      <c r="HG99" s="4" t="e">
        <f>IF(HF99=#REF!,#REF!,0)</f>
        <v>#REF!</v>
      </c>
      <c r="HH99" s="8" t="s">
        <v>64</v>
      </c>
      <c r="HI99" s="4" t="e">
        <f>IF(HH99=#REF!,#REF!,0)</f>
        <v>#REF!</v>
      </c>
      <c r="HJ99" s="8" t="s">
        <v>65</v>
      </c>
      <c r="HK99" s="4" t="e">
        <f>IF(HJ99=#REF!,#REF!,0)</f>
        <v>#REF!</v>
      </c>
      <c r="HM99" s="4" t="e">
        <f>IF(HL99=#REF!,#REF!,0)</f>
        <v>#REF!</v>
      </c>
      <c r="HN99" s="8" t="s">
        <v>67</v>
      </c>
      <c r="HO99" s="4" t="e">
        <f>IF(HN99=#REF!,#REF!,0)</f>
        <v>#REF!</v>
      </c>
      <c r="HP99" s="18" t="e">
        <f>(HA99+HC99+HE99+HG99+HI99+HK99+HM99+HO99)*#REF!</f>
        <v>#REF!</v>
      </c>
      <c r="HQ99" s="28" t="e">
        <f t="shared" si="46"/>
        <v>#REF!</v>
      </c>
      <c r="HR99" s="8" t="s">
        <v>160</v>
      </c>
      <c r="HS99" s="4" t="e">
        <f>VLOOKUP(HR99,#REF!,2,FALSE)</f>
        <v>#REF!</v>
      </c>
      <c r="HT99" s="19" t="e">
        <f>HS99*#REF!</f>
        <v>#REF!</v>
      </c>
      <c r="HV99" s="4" t="e">
        <f>IF(HU99=#REF!,#REF!,0)</f>
        <v>#REF!</v>
      </c>
      <c r="HX99" s="4" t="e">
        <f>IF(HW99=#REF!,#REF!,0)</f>
        <v>#REF!</v>
      </c>
      <c r="HZ99" s="4" t="e">
        <f>IF(HY99=#REF!,#REF!,0)</f>
        <v>#REF!</v>
      </c>
      <c r="IB99" s="4" t="e">
        <f>IF(IA99=#REF!,#REF!,0)</f>
        <v>#REF!</v>
      </c>
      <c r="ID99" s="4" t="e">
        <f>IF(IC99=#REF!,#REF!,0)</f>
        <v>#REF!</v>
      </c>
      <c r="IF99" s="4" t="e">
        <f>IF(IE99=#REF!,#REF!,0)</f>
        <v>#REF!</v>
      </c>
      <c r="IH99" s="4" t="e">
        <f>IF(IG99=#REF!,#REF!,0)</f>
        <v>#REF!</v>
      </c>
      <c r="IJ99" s="4" t="e">
        <f>IF(II99=#REF!,#REF!,0)</f>
        <v>#REF!</v>
      </c>
      <c r="IL99" s="4" t="e">
        <f>IF(IK99=#REF!,#REF!,0)</f>
        <v>#REF!</v>
      </c>
      <c r="IM99" s="19" t="e">
        <f>(HV99+HX99+HZ99+IB99+ID99+IF99+IH99+IJ99+IL99)*#REF!</f>
        <v>#REF!</v>
      </c>
      <c r="IN99" s="8" t="s">
        <v>7</v>
      </c>
      <c r="IO99" s="4" t="e">
        <f>IF(IN99=#REF!,#REF!,0)</f>
        <v>#REF!</v>
      </c>
      <c r="IP99" s="8" t="s">
        <v>77</v>
      </c>
      <c r="IQ99" s="4" t="e">
        <f>IF(IP99=#REF!,#REF!,0)</f>
        <v>#REF!</v>
      </c>
      <c r="IS99" s="4" t="e">
        <f>IF(IR99=#REF!,#REF!,0)</f>
        <v>#REF!</v>
      </c>
      <c r="IT99" s="8" t="s">
        <v>9</v>
      </c>
      <c r="IU99" s="4" t="e">
        <f>IF(IT99=#REF!,#REF!,0)</f>
        <v>#REF!</v>
      </c>
      <c r="IV99" s="19" t="e">
        <f>(IO99+IQ99+IS99+IU99)*#REF!</f>
        <v>#REF!</v>
      </c>
      <c r="IW99" s="8" t="s">
        <v>79</v>
      </c>
      <c r="IX99" s="4" t="e">
        <f>IF(IW99=#REF!,#REF!,0)</f>
        <v>#REF!</v>
      </c>
      <c r="IY99" s="8" t="s">
        <v>80</v>
      </c>
      <c r="IZ99" s="4" t="e">
        <f>IF(IY99=#REF!,#REF!,0)</f>
        <v>#REF!</v>
      </c>
      <c r="JA99" s="8" t="s">
        <v>9</v>
      </c>
      <c r="JB99" s="4" t="e">
        <f>IF(JA99=#REF!,#REF!,0)</f>
        <v>#REF!</v>
      </c>
      <c r="JC99" s="19" t="e">
        <f>(IX99+IZ99+JB99)*#REF!</f>
        <v>#REF!</v>
      </c>
      <c r="JD99" s="28" t="e">
        <f t="shared" si="47"/>
        <v>#REF!</v>
      </c>
      <c r="JE99" s="8" t="s">
        <v>161</v>
      </c>
      <c r="JF99" s="4" t="e">
        <f>VLOOKUP(JE99,#REF!,2,FALSE)</f>
        <v>#REF!</v>
      </c>
      <c r="JG99" s="19" t="e">
        <f>JF99*#REF!</f>
        <v>#REF!</v>
      </c>
      <c r="JI99" s="4" t="e">
        <f>IF(JH99=#REF!,#REF!,0)</f>
        <v>#REF!</v>
      </c>
      <c r="JK99" s="4" t="e">
        <f>IF(JJ99=#REF!,#REF!,0)</f>
        <v>#REF!</v>
      </c>
      <c r="JM99" s="4" t="e">
        <f>IF(JL99=#REF!,#REF!,0)</f>
        <v>#REF!</v>
      </c>
      <c r="JO99" s="4" t="e">
        <f>IF(JN99=#REF!,#REF!,0)</f>
        <v>#REF!</v>
      </c>
      <c r="JP99" s="18" t="e">
        <f>(JI99+JK99+JM99+JO99)*#REF!</f>
        <v>#REF!</v>
      </c>
      <c r="JQ99" s="8" t="s">
        <v>86</v>
      </c>
      <c r="JR99" s="4" t="e">
        <f>IF(JQ99=#REF!,#REF!,0)</f>
        <v>#REF!</v>
      </c>
      <c r="JT99" s="4" t="e">
        <f>IF(JS99=#REF!,#REF!,0)</f>
        <v>#REF!</v>
      </c>
      <c r="JU99" s="8" t="s">
        <v>143</v>
      </c>
      <c r="JV99" s="4" t="e">
        <f>IF(JU99=#REF!,#REF!,0)</f>
        <v>#REF!</v>
      </c>
      <c r="JW99" s="20" t="e">
        <f>(JR99+JT99+JV99)*#REF!</f>
        <v>#REF!</v>
      </c>
      <c r="JX99" s="11" t="s">
        <v>144</v>
      </c>
      <c r="JY99" s="11" t="s">
        <v>144</v>
      </c>
      <c r="JZ99" s="11" t="s">
        <v>144</v>
      </c>
      <c r="KA99" s="11" t="s">
        <v>144</v>
      </c>
      <c r="KB99" s="11" t="s">
        <v>145</v>
      </c>
      <c r="KC99" s="11" t="s">
        <v>144</v>
      </c>
      <c r="KD99" s="11">
        <v>2</v>
      </c>
      <c r="KE99" s="11">
        <v>35</v>
      </c>
      <c r="KF99" s="11">
        <v>44</v>
      </c>
      <c r="KG99" s="11">
        <v>35</v>
      </c>
      <c r="KH99" s="11">
        <v>0</v>
      </c>
      <c r="KI99" s="11">
        <v>799</v>
      </c>
      <c r="KJ99" s="11">
        <v>5025</v>
      </c>
      <c r="KK99" s="11">
        <v>1296</v>
      </c>
      <c r="KL99" s="11">
        <v>6582250.9400000004</v>
      </c>
      <c r="KM99" s="11">
        <v>2075499.22</v>
      </c>
      <c r="KN99" s="11">
        <v>4506751.72</v>
      </c>
      <c r="KO99" s="11">
        <v>2019835.53</v>
      </c>
      <c r="KP99" s="11">
        <v>3825910.64</v>
      </c>
      <c r="KQ99" s="11">
        <v>736504.69</v>
      </c>
      <c r="KR99" s="11">
        <v>0</v>
      </c>
      <c r="KS99" s="11">
        <v>21</v>
      </c>
      <c r="KT99" s="11">
        <v>8</v>
      </c>
      <c r="KU99" s="11">
        <v>13</v>
      </c>
      <c r="KV99" s="11" t="s">
        <v>146</v>
      </c>
      <c r="KW99" s="11" t="s">
        <v>147</v>
      </c>
    </row>
    <row r="100" spans="1:309" x14ac:dyDescent="0.25">
      <c r="A100" s="39">
        <v>35</v>
      </c>
      <c r="B100" s="11" t="s">
        <v>412</v>
      </c>
      <c r="C100" s="39" t="s">
        <v>1788</v>
      </c>
      <c r="D100" s="39" t="s">
        <v>408</v>
      </c>
      <c r="E100" s="39" t="s">
        <v>409</v>
      </c>
      <c r="F100" s="39" t="s">
        <v>247</v>
      </c>
      <c r="G100" s="39" t="s">
        <v>409</v>
      </c>
      <c r="H100" s="39" t="s">
        <v>410</v>
      </c>
      <c r="I100" s="39" t="s">
        <v>411</v>
      </c>
      <c r="J100" s="39" t="s">
        <v>1763</v>
      </c>
      <c r="K100" s="39" t="s">
        <v>1703</v>
      </c>
      <c r="L100" s="41" t="e">
        <f t="shared" si="36"/>
        <v>#REF!</v>
      </c>
      <c r="M100" s="36" t="e">
        <f t="shared" si="37"/>
        <v>#REF!</v>
      </c>
      <c r="N100" s="33" t="e">
        <f t="shared" si="38"/>
        <v>#REF!</v>
      </c>
      <c r="O100" s="23" t="e">
        <f t="shared" si="39"/>
        <v>#REF!</v>
      </c>
      <c r="P100" s="8" t="s">
        <v>154</v>
      </c>
      <c r="Q100" s="14" t="e">
        <f>VLOOKUP(P100,#REF!,2,FALSE)</f>
        <v>#REF!</v>
      </c>
      <c r="R100" s="8" t="s">
        <v>154</v>
      </c>
      <c r="S100" s="14" t="e">
        <f>VLOOKUP(R100,#REF!,2,FALSE)</f>
        <v>#REF!</v>
      </c>
      <c r="T100" s="15" t="e">
        <f>(Q100+S100)*#REF!</f>
        <v>#REF!</v>
      </c>
      <c r="V100" s="10" t="e">
        <f>IF(U100=#REF!,#REF!,0)</f>
        <v>#REF!</v>
      </c>
      <c r="X100" s="10" t="e">
        <f>IF(W100=#REF!,#REF!,0)</f>
        <v>#REF!</v>
      </c>
      <c r="Z100" s="10" t="e">
        <f>IF(Y100=#REF!,#REF!,0)</f>
        <v>#REF!</v>
      </c>
      <c r="AA100" s="8" t="s">
        <v>7</v>
      </c>
      <c r="AB100" s="10" t="e">
        <f>IF(AA100=#REF!,#REF!,0)</f>
        <v>#REF!</v>
      </c>
      <c r="AC100" s="8" t="s">
        <v>8</v>
      </c>
      <c r="AD100" s="10" t="e">
        <f>IF(AC100=#REF!,#REF!,0)</f>
        <v>#REF!</v>
      </c>
      <c r="AE100" s="8" t="s">
        <v>9</v>
      </c>
      <c r="AF100" s="10" t="e">
        <f>IF(AE100=#REF!,#REF!,0)</f>
        <v>#REF!</v>
      </c>
      <c r="AG100" s="8" t="s">
        <v>7</v>
      </c>
      <c r="AH100" s="10" t="e">
        <f>IF(AG100=#REF!,#REF!,0)</f>
        <v>#REF!</v>
      </c>
      <c r="AI100" s="8" t="s">
        <v>8</v>
      </c>
      <c r="AJ100" s="10" t="e">
        <f>IF(AI100=#REF!,#REF!,0)</f>
        <v>#REF!</v>
      </c>
      <c r="AK100" s="8" t="s">
        <v>9</v>
      </c>
      <c r="AL100" s="10" t="e">
        <f>IF(AK100=#REF!,#REF!,0)</f>
        <v>#REF!</v>
      </c>
      <c r="AM100" s="17" t="e">
        <f>(V100+X100+Z100+AB100+AD100+AF100+AH100+AJ100+AL100)*#REF!</f>
        <v>#REF!</v>
      </c>
      <c r="AN100" s="27" t="e">
        <f t="shared" si="40"/>
        <v>#REF!</v>
      </c>
      <c r="AP100" s="4" t="e">
        <f>IF(AO100=#REF!,#REF!,0)</f>
        <v>#REF!</v>
      </c>
      <c r="AR100" s="4" t="e">
        <f>IF(AQ100=#REF!,#REF!,0)</f>
        <v>#REF!</v>
      </c>
      <c r="AS100" s="8" t="s">
        <v>12</v>
      </c>
      <c r="AT100" s="4" t="e">
        <f>IF(AS100=#REF!,#REF!,0)</f>
        <v>#REF!</v>
      </c>
      <c r="AV100" s="4" t="e">
        <f>IF(AU100=#REF!,#REF!,0)</f>
        <v>#REF!</v>
      </c>
      <c r="AX100" s="4" t="e">
        <f>IF(AW100=#REF!,#REF!,0)</f>
        <v>#REF!</v>
      </c>
      <c r="AY100" s="8" t="s">
        <v>15</v>
      </c>
      <c r="AZ100" s="4" t="e">
        <f>IF(AY100=#REF!,#REF!,0)</f>
        <v>#REF!</v>
      </c>
      <c r="BA100" s="20" t="e">
        <f>(AP100+AR100+AT100+AV100+AX100+AZ100)*#REF!</f>
        <v>#REF!</v>
      </c>
      <c r="BB100" s="8" t="s">
        <v>187</v>
      </c>
      <c r="BC100" s="4" t="e">
        <f>VLOOKUP(BB100,#REF!,2,FALSE)</f>
        <v>#REF!</v>
      </c>
      <c r="BD100" s="20" t="e">
        <f>BC100*#REF!</f>
        <v>#REF!</v>
      </c>
      <c r="BE100" s="8" t="s">
        <v>214</v>
      </c>
      <c r="BF100" s="4" t="e">
        <f>VLOOKUP(BE100,#REF!,2,0)</f>
        <v>#REF!</v>
      </c>
      <c r="BG100" s="20" t="e">
        <f>BF100*#REF!</f>
        <v>#REF!</v>
      </c>
      <c r="BH100" s="8" t="s">
        <v>170</v>
      </c>
      <c r="BI100" s="4" t="e">
        <f>VLOOKUP(BH100,#REF!,2,FALSE)</f>
        <v>#REF!</v>
      </c>
      <c r="BJ100" s="19" t="e">
        <f>BI100*#REF!</f>
        <v>#REF!</v>
      </c>
      <c r="BK100" s="8" t="s">
        <v>124</v>
      </c>
      <c r="BL100" s="4" t="e">
        <f>VLOOKUP(BK100,#REF!,2,FALSE)</f>
        <v>#REF!</v>
      </c>
      <c r="BM100" s="8" t="s">
        <v>215</v>
      </c>
      <c r="BN100" s="4" t="e">
        <f>VLOOKUP(BM100,#REF!,2,FALSE)</f>
        <v>#REF!</v>
      </c>
      <c r="BO100" s="20" t="e">
        <f>(BL100+BN100)*#REF!</f>
        <v>#REF!</v>
      </c>
      <c r="BP100" s="28" t="e">
        <f t="shared" si="41"/>
        <v>#REF!</v>
      </c>
      <c r="BQ100" s="8" t="s">
        <v>19</v>
      </c>
      <c r="BR100" s="4" t="e">
        <f>IF(BQ100=#REF!,#REF!,0)</f>
        <v>#REF!</v>
      </c>
      <c r="BS100" s="8" t="s">
        <v>20</v>
      </c>
      <c r="BT100" s="4" t="e">
        <f>IF(BS100=#REF!,#REF!,0)</f>
        <v>#REF!</v>
      </c>
      <c r="BV100" s="4" t="e">
        <f>IF(BU100=#REF!,#REF!,0)</f>
        <v>#REF!</v>
      </c>
      <c r="BX100" s="4" t="e">
        <f>IF(BW100=#REF!,#REF!,0)</f>
        <v>#REF!</v>
      </c>
      <c r="BY100" s="8" t="s">
        <v>23</v>
      </c>
      <c r="BZ100" s="4" t="e">
        <f>IF(BY100=#REF!,#REF!,0)</f>
        <v>#REF!</v>
      </c>
      <c r="CA100" s="8" t="s">
        <v>24</v>
      </c>
      <c r="CB100" s="4" t="e">
        <f>IF(CA100=#REF!,#REF!,0)</f>
        <v>#REF!</v>
      </c>
      <c r="CD100" s="4" t="e">
        <f>IF(CC100=#REF!,#REF!,0)</f>
        <v>#REF!</v>
      </c>
      <c r="CF100" s="4" t="e">
        <f>IF(CE100=#REF!,#REF!,0)</f>
        <v>#REF!</v>
      </c>
      <c r="CG100" s="20" t="e">
        <f>(BR100+BT100+BV100+BX100+BZ100+CB100+CD100+CF100)*#REF!</f>
        <v>#REF!</v>
      </c>
      <c r="CH100" s="8" t="s">
        <v>27</v>
      </c>
      <c r="CI100" s="4" t="e">
        <f>IF(CH100=#REF!,#REF!,0)</f>
        <v>#REF!</v>
      </c>
      <c r="CK100" s="4" t="e">
        <f>IF(CJ100=#REF!,#REF!,0)</f>
        <v>#REF!</v>
      </c>
      <c r="CL100" s="8" t="s">
        <v>29</v>
      </c>
      <c r="CM100" s="4" t="e">
        <f>IF(CL100=#REF!,#REF!,0)</f>
        <v>#REF!</v>
      </c>
      <c r="CN100" s="20" t="e">
        <f>(CI100+CK100+CM100)*#REF!</f>
        <v>#REF!</v>
      </c>
      <c r="CO100" s="8" t="s">
        <v>126</v>
      </c>
      <c r="CP100" s="4" t="e">
        <f>VLOOKUP(CO100,#REF!,2,FALSE)</f>
        <v>#REF!</v>
      </c>
      <c r="CQ100" s="20" t="e">
        <f>CP100*#REF!</f>
        <v>#REF!</v>
      </c>
      <c r="CR100" s="8" t="s">
        <v>140</v>
      </c>
      <c r="CS100" s="4" t="e">
        <f>VLOOKUP(CR100,#REF!,2,FALSE)</f>
        <v>#REF!</v>
      </c>
      <c r="CU100" s="4" t="e">
        <f>IF(CT100=#REF!,#REF!,0)</f>
        <v>#REF!</v>
      </c>
      <c r="CW100" s="4" t="e">
        <f>IF(CV100=#REF!,#REF!,0)</f>
        <v>#REF!</v>
      </c>
      <c r="CX100" s="8" t="s">
        <v>33</v>
      </c>
      <c r="CY100" s="4" t="e">
        <f>IF(CX100=#REF!,#REF!,0)</f>
        <v>#REF!</v>
      </c>
      <c r="CZ100" s="8" t="s">
        <v>34</v>
      </c>
      <c r="DA100" s="4" t="e">
        <f>IF(CZ100=#REF!,#REF!,0)</f>
        <v>#REF!</v>
      </c>
      <c r="DB100" s="20" t="e">
        <f>(CS100+CU100+CW100+CY100+DA100)*#REF!</f>
        <v>#REF!</v>
      </c>
      <c r="DC100" s="8" t="s">
        <v>35</v>
      </c>
      <c r="DD100" s="4" t="e">
        <f>IF(DC100=#REF!,#REF!,0)</f>
        <v>#REF!</v>
      </c>
      <c r="DE100" s="8" t="s">
        <v>36</v>
      </c>
      <c r="DF100" s="4" t="e">
        <f>IF(DE100=#REF!,#REF!,0)</f>
        <v>#REF!</v>
      </c>
      <c r="DG100" s="8" t="s">
        <v>37</v>
      </c>
      <c r="DH100" s="4" t="e">
        <f>IF(DG100=#REF!,#REF!,0)</f>
        <v>#REF!</v>
      </c>
      <c r="DI100" s="19" t="e">
        <f>(DD100+DF100+DH100)*#REF!</f>
        <v>#REF!</v>
      </c>
      <c r="DJ100" s="8" t="s">
        <v>38</v>
      </c>
      <c r="DK100" s="4" t="e">
        <f>IF(DJ100=#REF!,#REF!,0)</f>
        <v>#REF!</v>
      </c>
      <c r="DL100" s="8" t="s">
        <v>39</v>
      </c>
      <c r="DM100" s="4" t="e">
        <f>IF(DL100=#REF!,#REF!,0)</f>
        <v>#REF!</v>
      </c>
      <c r="DN100" s="8" t="s">
        <v>40</v>
      </c>
      <c r="DO100" s="4" t="e">
        <f>IF(DN100=#REF!,#REF!,0)</f>
        <v>#REF!</v>
      </c>
      <c r="DQ100" s="4" t="e">
        <f>IF(DP100=#REF!,#REF!,0)</f>
        <v>#REF!</v>
      </c>
      <c r="DS100" s="4" t="e">
        <f>IF(DR100=#REF!,#REF!,0)</f>
        <v>#REF!</v>
      </c>
      <c r="DU100" s="4" t="e">
        <f>IF(DT100=#REF!,#REF!,0)</f>
        <v>#REF!</v>
      </c>
      <c r="DV100" s="19" t="e">
        <f>(DK100+DM100+DO100+DQ100+DS100+DU100)*#REF!</f>
        <v>#REF!</v>
      </c>
      <c r="DW100" s="28" t="e">
        <f t="shared" si="42"/>
        <v>#REF!</v>
      </c>
      <c r="DX100" s="8" t="s">
        <v>42</v>
      </c>
      <c r="DY100" s="4" t="e">
        <f>IF(DX100=#REF!,#REF!,0)</f>
        <v>#REF!</v>
      </c>
      <c r="DZ100" s="8" t="s">
        <v>43</v>
      </c>
      <c r="EA100" s="4" t="e">
        <f>IF(DZ100=#REF!,#REF!,0)</f>
        <v>#REF!</v>
      </c>
      <c r="EB100" s="8" t="s">
        <v>44</v>
      </c>
      <c r="EC100" s="4" t="e">
        <f>IF(EB100=#REF!,#REF!,0)</f>
        <v>#REF!</v>
      </c>
      <c r="ED100" s="8" t="s">
        <v>45</v>
      </c>
      <c r="EE100" s="4" t="e">
        <f>IF(ED100=#REF!,#REF!,0)</f>
        <v>#REF!</v>
      </c>
      <c r="EG100" s="4" t="e">
        <f>IF(EF100=#REF!,#REF!,0)</f>
        <v>#REF!</v>
      </c>
      <c r="EH100" s="19" t="e">
        <f>(DY100+EA100+EC100+EE100+EG100)*#REF!</f>
        <v>#REF!</v>
      </c>
      <c r="EI100" s="8" t="s">
        <v>130</v>
      </c>
      <c r="EJ100" s="4" t="e">
        <f>VLOOKUP(EI100,#REF!,2,FALSE)</f>
        <v>#REF!</v>
      </c>
      <c r="EK100" s="19" t="e">
        <f>EJ100*#REF!</f>
        <v>#REF!</v>
      </c>
      <c r="EL100" s="28" t="e">
        <f t="shared" si="43"/>
        <v>#REF!</v>
      </c>
      <c r="EN100" s="4" t="e">
        <f>IF(EM100=#REF!,#REF!,0)</f>
        <v>#REF!</v>
      </c>
      <c r="EP100" s="4" t="e">
        <f>IF(EO100=#REF!,#REF!,0)</f>
        <v>#REF!</v>
      </c>
      <c r="ER100" s="4" t="e">
        <f>IF(EQ100=#REF!,#REF!,0)</f>
        <v>#REF!</v>
      </c>
      <c r="ES100" s="8" t="s">
        <v>132</v>
      </c>
      <c r="ET100" s="4" t="e">
        <f>IF(ES100=#REF!,#REF!,0)</f>
        <v>#REF!</v>
      </c>
      <c r="EU100" s="19" t="e">
        <f>(EN100+EP100+ER100+ET100)*#REF!</f>
        <v>#REF!</v>
      </c>
      <c r="EW100" s="4" t="e">
        <f>IF(EV100=#REF!,#REF!,0)</f>
        <v>#REF!</v>
      </c>
      <c r="EY100" s="4" t="e">
        <f>IF(EX100=#REF!,#REF!,0)</f>
        <v>#REF!</v>
      </c>
      <c r="EZ100" s="8" t="s">
        <v>50</v>
      </c>
      <c r="FA100" s="4" t="e">
        <f>IF(EZ100=#REF!,#REF!,0)</f>
        <v>#REF!</v>
      </c>
      <c r="FB100" s="19" t="e">
        <f>(EW100+EY100+FA100)*#REF!</f>
        <v>#REF!</v>
      </c>
      <c r="FC100" s="30" t="e">
        <f t="shared" si="44"/>
        <v>#REF!</v>
      </c>
      <c r="FD100" s="28" t="e">
        <f t="shared" si="45"/>
        <v>#REF!</v>
      </c>
      <c r="FE100" s="8" t="s">
        <v>51</v>
      </c>
      <c r="FF100" s="4" t="e">
        <f>IF(FE100=#REF!,#REF!,0)</f>
        <v>#REF!</v>
      </c>
      <c r="FG100" s="8" t="s">
        <v>134</v>
      </c>
      <c r="FH100" s="4" t="e">
        <f>IF(FG100=#REF!,#REF!,0)</f>
        <v>#REF!</v>
      </c>
      <c r="FI100" s="8" t="s">
        <v>135</v>
      </c>
      <c r="FJ100" s="4" t="e">
        <f>IF(FI100=#REF!,#REF!,0)</f>
        <v>#REF!</v>
      </c>
      <c r="FK100" s="8" t="s">
        <v>136</v>
      </c>
      <c r="FL100" s="4" t="e">
        <f>IF(FK100=#REF!,#REF!,0)</f>
        <v>#REF!</v>
      </c>
      <c r="FN100" s="4" t="e">
        <f>IF(FM100=#REF!,#REF!,0)</f>
        <v>#REF!</v>
      </c>
      <c r="FO100" s="8" t="s">
        <v>52</v>
      </c>
      <c r="FP100" s="4" t="e">
        <f>IF(FO100=#REF!,#REF!,0)</f>
        <v>#REF!</v>
      </c>
      <c r="FR100" s="4" t="e">
        <f>IF(FQ100=#REF!,#REF!,0)</f>
        <v>#REF!</v>
      </c>
      <c r="FS100" s="19" t="e">
        <f>(FF100+FH100+FJ100+FL100+FN100+FP100+FR100)*#REF!</f>
        <v>#REF!</v>
      </c>
      <c r="FU100" s="4" t="e">
        <f>IF(FT100=#REF!,#REF!,0)</f>
        <v>#REF!</v>
      </c>
      <c r="FW100" s="4" t="e">
        <f>IF(FV100=#REF!,#REF!,0)</f>
        <v>#REF!</v>
      </c>
      <c r="FY100" s="4" t="e">
        <f>IF(FX100=#REF!,#REF!,0)</f>
        <v>#REF!</v>
      </c>
      <c r="GA100" s="4" t="e">
        <f>IF(FZ100=#REF!,#REF!,0)</f>
        <v>#REF!</v>
      </c>
      <c r="GC100" s="4" t="e">
        <f>IF(GB100=#REF!,#REF!,0)</f>
        <v>#REF!</v>
      </c>
      <c r="GE100" s="4" t="e">
        <f>IF(GD100=#REF!,#REF!,0)</f>
        <v>#REF!</v>
      </c>
      <c r="GG100" s="4" t="e">
        <f>IF(GF100=#REF!,#REF!,0)</f>
        <v>#REF!</v>
      </c>
      <c r="GI100" s="4" t="e">
        <f>IF(GH100=#REF!,#REF!,0)</f>
        <v>#REF!</v>
      </c>
      <c r="GK100" s="4" t="e">
        <f>IF(GJ100=#REF!,#REF!,0)</f>
        <v>#REF!</v>
      </c>
      <c r="GM100" s="4" t="e">
        <f>IF(GL100=#REF!,#REF!,0)</f>
        <v>#REF!</v>
      </c>
      <c r="GN100" s="19" t="e">
        <f>(FU100+FW100+FY100+GA100+GC100+GE100+GG100+GI100+GK100+GM100)*#REF!</f>
        <v>#REF!</v>
      </c>
      <c r="GP100" s="4" t="e">
        <f>IF(GO100=#REF!,#REF!,0)</f>
        <v>#REF!</v>
      </c>
      <c r="GR100" s="4" t="e">
        <f>IF(GQ100=#REF!,#REF!,0)</f>
        <v>#REF!</v>
      </c>
      <c r="GT100" s="4" t="e">
        <f>IF(GS100=#REF!,#REF!,0)</f>
        <v>#REF!</v>
      </c>
      <c r="GU100" s="8" t="s">
        <v>58</v>
      </c>
      <c r="GV100" s="4" t="e">
        <f>IF(GU100=#REF!,#REF!,0)</f>
        <v>#REF!</v>
      </c>
      <c r="GW100" s="8" t="s">
        <v>59</v>
      </c>
      <c r="GX100" s="4" t="e">
        <f>IF(GW100=#REF!,#REF!,0)</f>
        <v>#REF!</v>
      </c>
      <c r="GY100" s="18" t="e">
        <f>(GP100+GR100+GT100+GV100+GX100)*#REF!</f>
        <v>#REF!</v>
      </c>
      <c r="GZ100" s="8" t="s">
        <v>60</v>
      </c>
      <c r="HA100" s="4" t="e">
        <f>IF(GZ100=#REF!,#REF!,0)</f>
        <v>#REF!</v>
      </c>
      <c r="HC100" s="4" t="e">
        <f>IF(HB100=#REF!,#REF!,0)</f>
        <v>#REF!</v>
      </c>
      <c r="HE100" s="4" t="e">
        <f>IF(HD100=#REF!,#REF!,0)</f>
        <v>#REF!</v>
      </c>
      <c r="HF100" s="8" t="s">
        <v>63</v>
      </c>
      <c r="HG100" s="4" t="e">
        <f>IF(HF100=#REF!,#REF!,0)</f>
        <v>#REF!</v>
      </c>
      <c r="HI100" s="4" t="e">
        <f>IF(HH100=#REF!,#REF!,0)</f>
        <v>#REF!</v>
      </c>
      <c r="HJ100" s="8" t="s">
        <v>65</v>
      </c>
      <c r="HK100" s="4" t="e">
        <f>IF(HJ100=#REF!,#REF!,0)</f>
        <v>#REF!</v>
      </c>
      <c r="HL100" s="8" t="s">
        <v>66</v>
      </c>
      <c r="HM100" s="4" t="e">
        <f>IF(HL100=#REF!,#REF!,0)</f>
        <v>#REF!</v>
      </c>
      <c r="HN100" s="8" t="s">
        <v>67</v>
      </c>
      <c r="HO100" s="4" t="e">
        <f>IF(HN100=#REF!,#REF!,0)</f>
        <v>#REF!</v>
      </c>
      <c r="HP100" s="18" t="e">
        <f>(HA100+HC100+HE100+HG100+HI100+HK100+HM100+HO100)*#REF!</f>
        <v>#REF!</v>
      </c>
      <c r="HQ100" s="28" t="e">
        <f t="shared" si="46"/>
        <v>#REF!</v>
      </c>
      <c r="HR100" s="8" t="s">
        <v>160</v>
      </c>
      <c r="HS100" s="4" t="e">
        <f>VLOOKUP(HR100,#REF!,2,FALSE)</f>
        <v>#REF!</v>
      </c>
      <c r="HT100" s="19" t="e">
        <f>HS100*#REF!</f>
        <v>#REF!</v>
      </c>
      <c r="HU100" s="8" t="s">
        <v>141</v>
      </c>
      <c r="HV100" s="4" t="e">
        <f>IF(HU100=#REF!,#REF!,0)</f>
        <v>#REF!</v>
      </c>
      <c r="HW100" s="8" t="s">
        <v>69</v>
      </c>
      <c r="HX100" s="4" t="e">
        <f>IF(HW100=#REF!,#REF!,0)</f>
        <v>#REF!</v>
      </c>
      <c r="HZ100" s="4" t="e">
        <f>IF(HY100=#REF!,#REF!,0)</f>
        <v>#REF!</v>
      </c>
      <c r="IB100" s="4" t="e">
        <f>IF(IA100=#REF!,#REF!,0)</f>
        <v>#REF!</v>
      </c>
      <c r="ID100" s="4" t="e">
        <f>IF(IC100=#REF!,#REF!,0)</f>
        <v>#REF!</v>
      </c>
      <c r="IF100" s="4" t="e">
        <f>IF(IE100=#REF!,#REF!,0)</f>
        <v>#REF!</v>
      </c>
      <c r="IH100" s="4" t="e">
        <f>IF(IG100=#REF!,#REF!,0)</f>
        <v>#REF!</v>
      </c>
      <c r="IJ100" s="4" t="e">
        <f>IF(II100=#REF!,#REF!,0)</f>
        <v>#REF!</v>
      </c>
      <c r="IL100" s="4" t="e">
        <f>IF(IK100=#REF!,#REF!,0)</f>
        <v>#REF!</v>
      </c>
      <c r="IM100" s="19" t="e">
        <f>(HV100+HX100+HZ100+IB100+ID100+IF100+IH100+IJ100+IL100)*#REF!</f>
        <v>#REF!</v>
      </c>
      <c r="IN100" s="8" t="s">
        <v>7</v>
      </c>
      <c r="IO100" s="4" t="e">
        <f>IF(IN100=#REF!,#REF!,0)</f>
        <v>#REF!</v>
      </c>
      <c r="IP100" s="8" t="s">
        <v>77</v>
      </c>
      <c r="IQ100" s="4" t="e">
        <f>IF(IP100=#REF!,#REF!,0)</f>
        <v>#REF!</v>
      </c>
      <c r="IS100" s="4" t="e">
        <f>IF(IR100=#REF!,#REF!,0)</f>
        <v>#REF!</v>
      </c>
      <c r="IU100" s="4" t="e">
        <f>IF(IT100=#REF!,#REF!,0)</f>
        <v>#REF!</v>
      </c>
      <c r="IV100" s="19" t="e">
        <f>(IO100+IQ100+IS100+IU100)*#REF!</f>
        <v>#REF!</v>
      </c>
      <c r="IW100" s="8" t="s">
        <v>79</v>
      </c>
      <c r="IX100" s="4" t="e">
        <f>IF(IW100=#REF!,#REF!,0)</f>
        <v>#REF!</v>
      </c>
      <c r="IY100" s="8" t="s">
        <v>80</v>
      </c>
      <c r="IZ100" s="4" t="e">
        <f>IF(IY100=#REF!,#REF!,0)</f>
        <v>#REF!</v>
      </c>
      <c r="JB100" s="4" t="e">
        <f>IF(JA100=#REF!,#REF!,0)</f>
        <v>#REF!</v>
      </c>
      <c r="JC100" s="19" t="e">
        <f>(IX100+IZ100+JB100)*#REF!</f>
        <v>#REF!</v>
      </c>
      <c r="JD100" s="28" t="e">
        <f t="shared" si="47"/>
        <v>#REF!</v>
      </c>
      <c r="JE100" s="8" t="s">
        <v>161</v>
      </c>
      <c r="JF100" s="4" t="e">
        <f>VLOOKUP(JE100,#REF!,2,FALSE)</f>
        <v>#REF!</v>
      </c>
      <c r="JG100" s="19" t="e">
        <f>JF100*#REF!</f>
        <v>#REF!</v>
      </c>
      <c r="JH100" s="8" t="s">
        <v>82</v>
      </c>
      <c r="JI100" s="4" t="e">
        <f>IF(JH100=#REF!,#REF!,0)</f>
        <v>#REF!</v>
      </c>
      <c r="JK100" s="4" t="e">
        <f>IF(JJ100=#REF!,#REF!,0)</f>
        <v>#REF!</v>
      </c>
      <c r="JL100" s="8" t="s">
        <v>84</v>
      </c>
      <c r="JM100" s="4" t="e">
        <f>IF(JL100=#REF!,#REF!,0)</f>
        <v>#REF!</v>
      </c>
      <c r="JO100" s="4" t="e">
        <f>IF(JN100=#REF!,#REF!,0)</f>
        <v>#REF!</v>
      </c>
      <c r="JP100" s="18" t="e">
        <f>(JI100+JK100+JM100+JO100)*#REF!</f>
        <v>#REF!</v>
      </c>
      <c r="JQ100" s="8" t="s">
        <v>86</v>
      </c>
      <c r="JR100" s="4" t="e">
        <f>IF(JQ100=#REF!,#REF!,0)</f>
        <v>#REF!</v>
      </c>
      <c r="JT100" s="4" t="e">
        <f>IF(JS100=#REF!,#REF!,0)</f>
        <v>#REF!</v>
      </c>
      <c r="JU100" s="8" t="s">
        <v>143</v>
      </c>
      <c r="JV100" s="4" t="e">
        <f>IF(JU100=#REF!,#REF!,0)</f>
        <v>#REF!</v>
      </c>
      <c r="JW100" s="20" t="e">
        <f>(JR100+JT100+JV100)*#REF!</f>
        <v>#REF!</v>
      </c>
      <c r="JX100" s="11" t="s">
        <v>144</v>
      </c>
      <c r="JY100" s="11" t="s">
        <v>144</v>
      </c>
      <c r="JZ100" s="11" t="s">
        <v>144</v>
      </c>
      <c r="KA100" s="11" t="s">
        <v>144</v>
      </c>
      <c r="KB100" s="11" t="s">
        <v>144</v>
      </c>
      <c r="KC100" s="11" t="s">
        <v>144</v>
      </c>
      <c r="KD100" s="11">
        <v>0</v>
      </c>
      <c r="KE100" s="11">
        <v>22</v>
      </c>
      <c r="KF100" s="11">
        <v>49</v>
      </c>
      <c r="KG100" s="11">
        <v>23</v>
      </c>
      <c r="KH100" s="11">
        <v>0</v>
      </c>
      <c r="KI100" s="11">
        <v>510</v>
      </c>
      <c r="KJ100" s="11">
        <v>39514</v>
      </c>
      <c r="KK100" s="11">
        <v>4461</v>
      </c>
      <c r="KL100" s="11">
        <v>900000</v>
      </c>
      <c r="KM100" s="11">
        <v>600000</v>
      </c>
      <c r="KN100" s="11">
        <v>300000</v>
      </c>
      <c r="KO100" s="11">
        <v>1639284.89</v>
      </c>
      <c r="KP100" s="11">
        <v>560897.37</v>
      </c>
      <c r="KQ100" s="11">
        <v>115799.07</v>
      </c>
      <c r="KR100" s="11">
        <v>19454.86</v>
      </c>
      <c r="KS100" s="11">
        <v>21</v>
      </c>
      <c r="KT100" s="11">
        <v>8</v>
      </c>
      <c r="KU100" s="11">
        <v>13</v>
      </c>
      <c r="KV100" s="11" t="s">
        <v>146</v>
      </c>
      <c r="KW100" s="11" t="s">
        <v>147</v>
      </c>
    </row>
    <row r="101" spans="1:309" x14ac:dyDescent="0.25">
      <c r="A101" s="39">
        <v>96</v>
      </c>
      <c r="B101" s="11" t="s">
        <v>715</v>
      </c>
      <c r="C101" s="39" t="s">
        <v>1788</v>
      </c>
      <c r="D101" s="39" t="s">
        <v>408</v>
      </c>
      <c r="E101" s="39" t="s">
        <v>409</v>
      </c>
      <c r="F101" s="39" t="s">
        <v>323</v>
      </c>
      <c r="G101" s="39" t="s">
        <v>409</v>
      </c>
      <c r="H101" s="39" t="s">
        <v>410</v>
      </c>
      <c r="I101" s="39" t="s">
        <v>411</v>
      </c>
      <c r="J101" s="39" t="s">
        <v>1763</v>
      </c>
      <c r="K101" s="39" t="s">
        <v>1703</v>
      </c>
      <c r="L101" s="41" t="e">
        <f t="shared" si="36"/>
        <v>#REF!</v>
      </c>
      <c r="M101" s="36" t="e">
        <f t="shared" si="37"/>
        <v>#REF!</v>
      </c>
      <c r="N101" s="33" t="e">
        <f t="shared" si="38"/>
        <v>#REF!</v>
      </c>
      <c r="O101" s="23" t="e">
        <f t="shared" si="39"/>
        <v>#REF!</v>
      </c>
      <c r="P101" s="8" t="s">
        <v>154</v>
      </c>
      <c r="Q101" s="14" t="e">
        <f>VLOOKUP(P101,#REF!,2,FALSE)</f>
        <v>#REF!</v>
      </c>
      <c r="R101" s="8" t="s">
        <v>154</v>
      </c>
      <c r="S101" s="14" t="e">
        <f>VLOOKUP(R101,#REF!,2,FALSE)</f>
        <v>#REF!</v>
      </c>
      <c r="T101" s="15" t="e">
        <f>(Q101+S101)*#REF!</f>
        <v>#REF!</v>
      </c>
      <c r="V101" s="10" t="e">
        <f>IF(U101=#REF!,#REF!,0)</f>
        <v>#REF!</v>
      </c>
      <c r="X101" s="10" t="e">
        <f>IF(W101=#REF!,#REF!,0)</f>
        <v>#REF!</v>
      </c>
      <c r="Z101" s="10" t="e">
        <f>IF(Y101=#REF!,#REF!,0)</f>
        <v>#REF!</v>
      </c>
      <c r="AA101" s="8" t="s">
        <v>7</v>
      </c>
      <c r="AB101" s="10" t="e">
        <f>IF(AA101=#REF!,#REF!,0)</f>
        <v>#REF!</v>
      </c>
      <c r="AC101" s="8" t="s">
        <v>8</v>
      </c>
      <c r="AD101" s="10" t="e">
        <f>IF(AC101=#REF!,#REF!,0)</f>
        <v>#REF!</v>
      </c>
      <c r="AE101" s="8" t="s">
        <v>9</v>
      </c>
      <c r="AF101" s="10" t="e">
        <f>IF(AE101=#REF!,#REF!,0)</f>
        <v>#REF!</v>
      </c>
      <c r="AG101" s="8" t="s">
        <v>7</v>
      </c>
      <c r="AH101" s="10" t="e">
        <f>IF(AG101=#REF!,#REF!,0)</f>
        <v>#REF!</v>
      </c>
      <c r="AI101" s="8" t="s">
        <v>8</v>
      </c>
      <c r="AJ101" s="10" t="e">
        <f>IF(AI101=#REF!,#REF!,0)</f>
        <v>#REF!</v>
      </c>
      <c r="AK101" s="8" t="s">
        <v>9</v>
      </c>
      <c r="AL101" s="10" t="e">
        <f>IF(AK101=#REF!,#REF!,0)</f>
        <v>#REF!</v>
      </c>
      <c r="AM101" s="17" t="e">
        <f>(V101+X101+Z101+AB101+AD101+AF101+AH101+AJ101+AL101)*#REF!</f>
        <v>#REF!</v>
      </c>
      <c r="AN101" s="27" t="e">
        <f t="shared" si="40"/>
        <v>#REF!</v>
      </c>
      <c r="AP101" s="4" t="e">
        <f>IF(AO101=#REF!,#REF!,0)</f>
        <v>#REF!</v>
      </c>
      <c r="AR101" s="4" t="e">
        <f>IF(AQ101=#REF!,#REF!,0)</f>
        <v>#REF!</v>
      </c>
      <c r="AS101" s="8" t="s">
        <v>12</v>
      </c>
      <c r="AT101" s="4" t="e">
        <f>IF(AS101=#REF!,#REF!,0)</f>
        <v>#REF!</v>
      </c>
      <c r="AV101" s="4" t="e">
        <f>IF(AU101=#REF!,#REF!,0)</f>
        <v>#REF!</v>
      </c>
      <c r="AX101" s="4" t="e">
        <f>IF(AW101=#REF!,#REF!,0)</f>
        <v>#REF!</v>
      </c>
      <c r="AY101" s="8" t="s">
        <v>15</v>
      </c>
      <c r="AZ101" s="4" t="e">
        <f>IF(AY101=#REF!,#REF!,0)</f>
        <v>#REF!</v>
      </c>
      <c r="BA101" s="20" t="e">
        <f>(AP101+AR101+AT101+AV101+AX101+AZ101)*#REF!</f>
        <v>#REF!</v>
      </c>
      <c r="BB101" s="8" t="s">
        <v>187</v>
      </c>
      <c r="BC101" s="4" t="e">
        <f>VLOOKUP(BB101,#REF!,2,FALSE)</f>
        <v>#REF!</v>
      </c>
      <c r="BD101" s="20" t="e">
        <f>BC101*#REF!</f>
        <v>#REF!</v>
      </c>
      <c r="BE101" s="8" t="s">
        <v>214</v>
      </c>
      <c r="BF101" s="4" t="e">
        <f>VLOOKUP(BE101,#REF!,2,0)</f>
        <v>#REF!</v>
      </c>
      <c r="BG101" s="20" t="e">
        <f>BF101*#REF!</f>
        <v>#REF!</v>
      </c>
      <c r="BH101" s="8" t="s">
        <v>170</v>
      </c>
      <c r="BI101" s="4" t="e">
        <f>VLOOKUP(BH101,#REF!,2,FALSE)</f>
        <v>#REF!</v>
      </c>
      <c r="BJ101" s="19" t="e">
        <f>BI101*#REF!</f>
        <v>#REF!</v>
      </c>
      <c r="BK101" s="8" t="s">
        <v>124</v>
      </c>
      <c r="BL101" s="4" t="e">
        <f>VLOOKUP(BK101,#REF!,2,FALSE)</f>
        <v>#REF!</v>
      </c>
      <c r="BM101" s="8" t="s">
        <v>215</v>
      </c>
      <c r="BN101" s="4" t="e">
        <f>VLOOKUP(BM101,#REF!,2,FALSE)</f>
        <v>#REF!</v>
      </c>
      <c r="BO101" s="20" t="e">
        <f>(BL101+BN101)*#REF!</f>
        <v>#REF!</v>
      </c>
      <c r="BP101" s="28" t="e">
        <f t="shared" si="41"/>
        <v>#REF!</v>
      </c>
      <c r="BR101" s="4" t="e">
        <f>IF(BQ101=#REF!,#REF!,0)</f>
        <v>#REF!</v>
      </c>
      <c r="BT101" s="4" t="e">
        <f>IF(BS101=#REF!,#REF!,0)</f>
        <v>#REF!</v>
      </c>
      <c r="BV101" s="4" t="e">
        <f>IF(BU101=#REF!,#REF!,0)</f>
        <v>#REF!</v>
      </c>
      <c r="BX101" s="4" t="e">
        <f>IF(BW101=#REF!,#REF!,0)</f>
        <v>#REF!</v>
      </c>
      <c r="BZ101" s="4" t="e">
        <f>IF(BY101=#REF!,#REF!,0)</f>
        <v>#REF!</v>
      </c>
      <c r="CB101" s="4" t="e">
        <f>IF(CA101=#REF!,#REF!,0)</f>
        <v>#REF!</v>
      </c>
      <c r="CD101" s="4" t="e">
        <f>IF(CC101=#REF!,#REF!,0)</f>
        <v>#REF!</v>
      </c>
      <c r="CF101" s="4" t="e">
        <f>IF(CE101=#REF!,#REF!,0)</f>
        <v>#REF!</v>
      </c>
      <c r="CG101" s="20" t="e">
        <f>(BR101+BT101+BV101+BX101+BZ101+CB101+CD101+CF101)*#REF!</f>
        <v>#REF!</v>
      </c>
      <c r="CH101" s="8" t="s">
        <v>27</v>
      </c>
      <c r="CI101" s="4" t="e">
        <f>IF(CH101=#REF!,#REF!,0)</f>
        <v>#REF!</v>
      </c>
      <c r="CK101" s="4" t="e">
        <f>IF(CJ101=#REF!,#REF!,0)</f>
        <v>#REF!</v>
      </c>
      <c r="CL101" s="8" t="s">
        <v>29</v>
      </c>
      <c r="CM101" s="4" t="e">
        <f>IF(CL101=#REF!,#REF!,0)</f>
        <v>#REF!</v>
      </c>
      <c r="CN101" s="20" t="e">
        <f>(CI101+CK101+CM101)*#REF!</f>
        <v>#REF!</v>
      </c>
      <c r="CO101" s="8" t="s">
        <v>126</v>
      </c>
      <c r="CP101" s="4" t="e">
        <f>VLOOKUP(CO101,#REF!,2,FALSE)</f>
        <v>#REF!</v>
      </c>
      <c r="CQ101" s="20" t="e">
        <f>CP101*#REF!</f>
        <v>#REF!</v>
      </c>
      <c r="CR101" s="8" t="s">
        <v>140</v>
      </c>
      <c r="CS101" s="4" t="e">
        <f>VLOOKUP(CR101,#REF!,2,FALSE)</f>
        <v>#REF!</v>
      </c>
      <c r="CU101" s="4" t="e">
        <f>IF(CT101=#REF!,#REF!,0)</f>
        <v>#REF!</v>
      </c>
      <c r="CW101" s="4" t="e">
        <f>IF(CV101=#REF!,#REF!,0)</f>
        <v>#REF!</v>
      </c>
      <c r="CY101" s="4" t="e">
        <f>IF(CX101=#REF!,#REF!,0)</f>
        <v>#REF!</v>
      </c>
      <c r="DA101" s="4" t="e">
        <f>IF(CZ101=#REF!,#REF!,0)</f>
        <v>#REF!</v>
      </c>
      <c r="DB101" s="20" t="e">
        <f>(CS101+CU101+CW101+CY101+DA101)*#REF!</f>
        <v>#REF!</v>
      </c>
      <c r="DC101" s="8" t="s">
        <v>35</v>
      </c>
      <c r="DD101" s="4" t="e">
        <f>IF(DC101=#REF!,#REF!,0)</f>
        <v>#REF!</v>
      </c>
      <c r="DE101" s="8" t="s">
        <v>36</v>
      </c>
      <c r="DF101" s="4" t="e">
        <f>IF(DE101=#REF!,#REF!,0)</f>
        <v>#REF!</v>
      </c>
      <c r="DG101" s="8" t="s">
        <v>37</v>
      </c>
      <c r="DH101" s="4" t="e">
        <f>IF(DG101=#REF!,#REF!,0)</f>
        <v>#REF!</v>
      </c>
      <c r="DI101" s="19" t="e">
        <f>(DD101+DF101+DH101)*#REF!</f>
        <v>#REF!</v>
      </c>
      <c r="DJ101" s="8" t="s">
        <v>38</v>
      </c>
      <c r="DK101" s="4" t="e">
        <f>IF(DJ101=#REF!,#REF!,0)</f>
        <v>#REF!</v>
      </c>
      <c r="DL101" s="8" t="s">
        <v>39</v>
      </c>
      <c r="DM101" s="4" t="e">
        <f>IF(DL101=#REF!,#REF!,0)</f>
        <v>#REF!</v>
      </c>
      <c r="DN101" s="8" t="s">
        <v>40</v>
      </c>
      <c r="DO101" s="4" t="e">
        <f>IF(DN101=#REF!,#REF!,0)</f>
        <v>#REF!</v>
      </c>
      <c r="DQ101" s="4" t="e">
        <f>IF(DP101=#REF!,#REF!,0)</f>
        <v>#REF!</v>
      </c>
      <c r="DS101" s="4" t="e">
        <f>IF(DR101=#REF!,#REF!,0)</f>
        <v>#REF!</v>
      </c>
      <c r="DU101" s="4" t="e">
        <f>IF(DT101=#REF!,#REF!,0)</f>
        <v>#REF!</v>
      </c>
      <c r="DV101" s="19" t="e">
        <f>(DK101+DM101+DO101+DQ101+DS101+DU101)*#REF!</f>
        <v>#REF!</v>
      </c>
      <c r="DW101" s="28" t="e">
        <f t="shared" si="42"/>
        <v>#REF!</v>
      </c>
      <c r="DX101" s="8" t="s">
        <v>42</v>
      </c>
      <c r="DY101" s="4" t="e">
        <f>IF(DX101=#REF!,#REF!,0)</f>
        <v>#REF!</v>
      </c>
      <c r="DZ101" s="8" t="s">
        <v>43</v>
      </c>
      <c r="EA101" s="4" t="e">
        <f>IF(DZ101=#REF!,#REF!,0)</f>
        <v>#REF!</v>
      </c>
      <c r="EB101" s="8" t="s">
        <v>44</v>
      </c>
      <c r="EC101" s="4" t="e">
        <f>IF(EB101=#REF!,#REF!,0)</f>
        <v>#REF!</v>
      </c>
      <c r="ED101" s="8" t="s">
        <v>45</v>
      </c>
      <c r="EE101" s="4" t="e">
        <f>IF(ED101=#REF!,#REF!,0)</f>
        <v>#REF!</v>
      </c>
      <c r="EG101" s="4" t="e">
        <f>IF(EF101=#REF!,#REF!,0)</f>
        <v>#REF!</v>
      </c>
      <c r="EH101" s="19" t="e">
        <f>(DY101+EA101+EC101+EE101+EG101)*#REF!</f>
        <v>#REF!</v>
      </c>
      <c r="EI101" s="8" t="s">
        <v>230</v>
      </c>
      <c r="EJ101" s="4" t="e">
        <f>VLOOKUP(EI101,#REF!,2,FALSE)</f>
        <v>#REF!</v>
      </c>
      <c r="EK101" s="19" t="e">
        <f>EJ101*#REF!</f>
        <v>#REF!</v>
      </c>
      <c r="EL101" s="28" t="e">
        <f t="shared" si="43"/>
        <v>#REF!</v>
      </c>
      <c r="EN101" s="4" t="e">
        <f>IF(EM101=#REF!,#REF!,0)</f>
        <v>#REF!</v>
      </c>
      <c r="EP101" s="4" t="e">
        <f>IF(EO101=#REF!,#REF!,0)</f>
        <v>#REF!</v>
      </c>
      <c r="ER101" s="4" t="e">
        <f>IF(EQ101=#REF!,#REF!,0)</f>
        <v>#REF!</v>
      </c>
      <c r="ES101" s="8" t="s">
        <v>132</v>
      </c>
      <c r="ET101" s="4" t="e">
        <f>IF(ES101=#REF!,#REF!,0)</f>
        <v>#REF!</v>
      </c>
      <c r="EU101" s="19" t="e">
        <f>(EN101+EP101+ER101+ET101)*#REF!</f>
        <v>#REF!</v>
      </c>
      <c r="EW101" s="4" t="e">
        <f>IF(EV101=#REF!,#REF!,0)</f>
        <v>#REF!</v>
      </c>
      <c r="EY101" s="4" t="e">
        <f>IF(EX101=#REF!,#REF!,0)</f>
        <v>#REF!</v>
      </c>
      <c r="EZ101" s="8" t="s">
        <v>50</v>
      </c>
      <c r="FA101" s="4" t="e">
        <f>IF(EZ101=#REF!,#REF!,0)</f>
        <v>#REF!</v>
      </c>
      <c r="FB101" s="19" t="e">
        <f>(EW101+EY101+FA101)*#REF!</f>
        <v>#REF!</v>
      </c>
      <c r="FC101" s="30" t="e">
        <f t="shared" si="44"/>
        <v>#REF!</v>
      </c>
      <c r="FD101" s="28" t="e">
        <f t="shared" si="45"/>
        <v>#REF!</v>
      </c>
      <c r="FE101" s="8" t="s">
        <v>51</v>
      </c>
      <c r="FF101" s="4" t="e">
        <f>IF(FE101=#REF!,#REF!,0)</f>
        <v>#REF!</v>
      </c>
      <c r="FG101" s="8" t="s">
        <v>134</v>
      </c>
      <c r="FH101" s="4" t="e">
        <f>IF(FG101=#REF!,#REF!,0)</f>
        <v>#REF!</v>
      </c>
      <c r="FI101" s="8" t="s">
        <v>135</v>
      </c>
      <c r="FJ101" s="4" t="e">
        <f>IF(FI101=#REF!,#REF!,0)</f>
        <v>#REF!</v>
      </c>
      <c r="FK101" s="8" t="s">
        <v>136</v>
      </c>
      <c r="FL101" s="4" t="e">
        <f>IF(FK101=#REF!,#REF!,0)</f>
        <v>#REF!</v>
      </c>
      <c r="FN101" s="4" t="e">
        <f>IF(FM101=#REF!,#REF!,0)</f>
        <v>#REF!</v>
      </c>
      <c r="FO101" s="8" t="s">
        <v>52</v>
      </c>
      <c r="FP101" s="4" t="e">
        <f>IF(FO101=#REF!,#REF!,0)</f>
        <v>#REF!</v>
      </c>
      <c r="FR101" s="4" t="e">
        <f>IF(FQ101=#REF!,#REF!,0)</f>
        <v>#REF!</v>
      </c>
      <c r="FS101" s="19" t="e">
        <f>(FF101+FH101+FJ101+FL101+FN101+FP101+FR101)*#REF!</f>
        <v>#REF!</v>
      </c>
      <c r="FU101" s="4" t="e">
        <f>IF(FT101=#REF!,#REF!,0)</f>
        <v>#REF!</v>
      </c>
      <c r="FW101" s="4" t="e">
        <f>IF(FV101=#REF!,#REF!,0)</f>
        <v>#REF!</v>
      </c>
      <c r="FY101" s="4" t="e">
        <f>IF(FX101=#REF!,#REF!,0)</f>
        <v>#REF!</v>
      </c>
      <c r="GA101" s="4" t="e">
        <f>IF(FZ101=#REF!,#REF!,0)</f>
        <v>#REF!</v>
      </c>
      <c r="GC101" s="4" t="e">
        <f>IF(GB101=#REF!,#REF!,0)</f>
        <v>#REF!</v>
      </c>
      <c r="GE101" s="4" t="e">
        <f>IF(GD101=#REF!,#REF!,0)</f>
        <v>#REF!</v>
      </c>
      <c r="GG101" s="4" t="e">
        <f>IF(GF101=#REF!,#REF!,0)</f>
        <v>#REF!</v>
      </c>
      <c r="GI101" s="4" t="e">
        <f>IF(GH101=#REF!,#REF!,0)</f>
        <v>#REF!</v>
      </c>
      <c r="GK101" s="4" t="e">
        <f>IF(GJ101=#REF!,#REF!,0)</f>
        <v>#REF!</v>
      </c>
      <c r="GM101" s="4" t="e">
        <f>IF(GL101=#REF!,#REF!,0)</f>
        <v>#REF!</v>
      </c>
      <c r="GN101" s="19" t="e">
        <f>(FU101+FW101+FY101+GA101+GC101+GE101+GG101+GI101+GK101+GM101)*#REF!</f>
        <v>#REF!</v>
      </c>
      <c r="GP101" s="4" t="e">
        <f>IF(GO101=#REF!,#REF!,0)</f>
        <v>#REF!</v>
      </c>
      <c r="GR101" s="4" t="e">
        <f>IF(GQ101=#REF!,#REF!,0)</f>
        <v>#REF!</v>
      </c>
      <c r="GT101" s="4" t="e">
        <f>IF(GS101=#REF!,#REF!,0)</f>
        <v>#REF!</v>
      </c>
      <c r="GU101" s="8" t="s">
        <v>58</v>
      </c>
      <c r="GV101" s="4" t="e">
        <f>IF(GU101=#REF!,#REF!,0)</f>
        <v>#REF!</v>
      </c>
      <c r="GW101" s="8" t="s">
        <v>59</v>
      </c>
      <c r="GX101" s="4" t="e">
        <f>IF(GW101=#REF!,#REF!,0)</f>
        <v>#REF!</v>
      </c>
      <c r="GY101" s="18" t="e">
        <f>(GP101+GR101+GT101+GV101+GX101)*#REF!</f>
        <v>#REF!</v>
      </c>
      <c r="GZ101" s="8" t="s">
        <v>60</v>
      </c>
      <c r="HA101" s="4" t="e">
        <f>IF(GZ101=#REF!,#REF!,0)</f>
        <v>#REF!</v>
      </c>
      <c r="HC101" s="4" t="e">
        <f>IF(HB101=#REF!,#REF!,0)</f>
        <v>#REF!</v>
      </c>
      <c r="HE101" s="4" t="e">
        <f>IF(HD101=#REF!,#REF!,0)</f>
        <v>#REF!</v>
      </c>
      <c r="HF101" s="8" t="s">
        <v>63</v>
      </c>
      <c r="HG101" s="4" t="e">
        <f>IF(HF101=#REF!,#REF!,0)</f>
        <v>#REF!</v>
      </c>
      <c r="HI101" s="4" t="e">
        <f>IF(HH101=#REF!,#REF!,0)</f>
        <v>#REF!</v>
      </c>
      <c r="HJ101" s="8" t="s">
        <v>65</v>
      </c>
      <c r="HK101" s="4" t="e">
        <f>IF(HJ101=#REF!,#REF!,0)</f>
        <v>#REF!</v>
      </c>
      <c r="HL101" s="8" t="s">
        <v>66</v>
      </c>
      <c r="HM101" s="4" t="e">
        <f>IF(HL101=#REF!,#REF!,0)</f>
        <v>#REF!</v>
      </c>
      <c r="HN101" s="8" t="s">
        <v>67</v>
      </c>
      <c r="HO101" s="4" t="e">
        <f>IF(HN101=#REF!,#REF!,0)</f>
        <v>#REF!</v>
      </c>
      <c r="HP101" s="18" t="e">
        <f>(HA101+HC101+HE101+HG101+HI101+HK101+HM101+HO101)*#REF!</f>
        <v>#REF!</v>
      </c>
      <c r="HQ101" s="28" t="e">
        <f t="shared" si="46"/>
        <v>#REF!</v>
      </c>
      <c r="HR101" s="8" t="s">
        <v>160</v>
      </c>
      <c r="HS101" s="4" t="e">
        <f>VLOOKUP(HR101,#REF!,2,FALSE)</f>
        <v>#REF!</v>
      </c>
      <c r="HT101" s="19" t="e">
        <f>HS101*#REF!</f>
        <v>#REF!</v>
      </c>
      <c r="HV101" s="4" t="e">
        <f>IF(HU101=#REF!,#REF!,0)</f>
        <v>#REF!</v>
      </c>
      <c r="HX101" s="4" t="e">
        <f>IF(HW101=#REF!,#REF!,0)</f>
        <v>#REF!</v>
      </c>
      <c r="HZ101" s="4" t="e">
        <f>IF(HY101=#REF!,#REF!,0)</f>
        <v>#REF!</v>
      </c>
      <c r="IB101" s="4" t="e">
        <f>IF(IA101=#REF!,#REF!,0)</f>
        <v>#REF!</v>
      </c>
      <c r="ID101" s="4" t="e">
        <f>IF(IC101=#REF!,#REF!,0)</f>
        <v>#REF!</v>
      </c>
      <c r="IF101" s="4" t="e">
        <f>IF(IE101=#REF!,#REF!,0)</f>
        <v>#REF!</v>
      </c>
      <c r="IH101" s="4" t="e">
        <f>IF(IG101=#REF!,#REF!,0)</f>
        <v>#REF!</v>
      </c>
      <c r="IJ101" s="4" t="e">
        <f>IF(II101=#REF!,#REF!,0)</f>
        <v>#REF!</v>
      </c>
      <c r="IL101" s="4" t="e">
        <f>IF(IK101=#REF!,#REF!,0)</f>
        <v>#REF!</v>
      </c>
      <c r="IM101" s="19" t="e">
        <f>(HV101+HX101+HZ101+IB101+ID101+IF101+IH101+IJ101+IL101)*#REF!</f>
        <v>#REF!</v>
      </c>
      <c r="IN101" s="8" t="s">
        <v>7</v>
      </c>
      <c r="IO101" s="4" t="e">
        <f>IF(IN101=#REF!,#REF!,0)</f>
        <v>#REF!</v>
      </c>
      <c r="IP101" s="8" t="s">
        <v>77</v>
      </c>
      <c r="IQ101" s="4" t="e">
        <f>IF(IP101=#REF!,#REF!,0)</f>
        <v>#REF!</v>
      </c>
      <c r="IS101" s="4" t="e">
        <f>IF(IR101=#REF!,#REF!,0)</f>
        <v>#REF!</v>
      </c>
      <c r="IU101" s="4" t="e">
        <f>IF(IT101=#REF!,#REF!,0)</f>
        <v>#REF!</v>
      </c>
      <c r="IV101" s="19" t="e">
        <f>(IO101+IQ101+IS101+IU101)*#REF!</f>
        <v>#REF!</v>
      </c>
      <c r="IW101" s="8" t="s">
        <v>79</v>
      </c>
      <c r="IX101" s="4" t="e">
        <f>IF(IW101=#REF!,#REF!,0)</f>
        <v>#REF!</v>
      </c>
      <c r="IY101" s="8" t="s">
        <v>80</v>
      </c>
      <c r="IZ101" s="4" t="e">
        <f>IF(IY101=#REF!,#REF!,0)</f>
        <v>#REF!</v>
      </c>
      <c r="JB101" s="4" t="e">
        <f>IF(JA101=#REF!,#REF!,0)</f>
        <v>#REF!</v>
      </c>
      <c r="JC101" s="19" t="e">
        <f>(IX101+IZ101+JB101)*#REF!</f>
        <v>#REF!</v>
      </c>
      <c r="JD101" s="28" t="e">
        <f t="shared" si="47"/>
        <v>#REF!</v>
      </c>
      <c r="JE101" s="8" t="s">
        <v>142</v>
      </c>
      <c r="JF101" s="4" t="e">
        <f>VLOOKUP(JE101,#REF!,2,FALSE)</f>
        <v>#REF!</v>
      </c>
      <c r="JG101" s="19" t="e">
        <f>JF101*#REF!</f>
        <v>#REF!</v>
      </c>
      <c r="JH101" s="8" t="s">
        <v>82</v>
      </c>
      <c r="JI101" s="4" t="e">
        <f>IF(JH101=#REF!,#REF!,0)</f>
        <v>#REF!</v>
      </c>
      <c r="JK101" s="4" t="e">
        <f>IF(JJ101=#REF!,#REF!,0)</f>
        <v>#REF!</v>
      </c>
      <c r="JL101" s="8" t="s">
        <v>84</v>
      </c>
      <c r="JM101" s="4" t="e">
        <f>IF(JL101=#REF!,#REF!,0)</f>
        <v>#REF!</v>
      </c>
      <c r="JO101" s="4" t="e">
        <f>IF(JN101=#REF!,#REF!,0)</f>
        <v>#REF!</v>
      </c>
      <c r="JP101" s="18" t="e">
        <f>(JI101+JK101+JM101+JO101)*#REF!</f>
        <v>#REF!</v>
      </c>
      <c r="JQ101" s="8" t="s">
        <v>86</v>
      </c>
      <c r="JR101" s="4" t="e">
        <f>IF(JQ101=#REF!,#REF!,0)</f>
        <v>#REF!</v>
      </c>
      <c r="JT101" s="4" t="e">
        <f>IF(JS101=#REF!,#REF!,0)</f>
        <v>#REF!</v>
      </c>
      <c r="JU101" s="8" t="s">
        <v>143</v>
      </c>
      <c r="JV101" s="4" t="e">
        <f>IF(JU101=#REF!,#REF!,0)</f>
        <v>#REF!</v>
      </c>
      <c r="JW101" s="20" t="e">
        <f>(JR101+JT101+JV101)*#REF!</f>
        <v>#REF!</v>
      </c>
      <c r="JX101" s="11" t="s">
        <v>144</v>
      </c>
      <c r="JY101" s="11" t="s">
        <v>144</v>
      </c>
      <c r="JZ101" s="11" t="s">
        <v>144</v>
      </c>
      <c r="KA101" s="11" t="s">
        <v>144</v>
      </c>
      <c r="KB101" s="11" t="s">
        <v>144</v>
      </c>
      <c r="KC101" s="11" t="s">
        <v>144</v>
      </c>
      <c r="KD101" s="11">
        <v>0</v>
      </c>
      <c r="KE101" s="11">
        <v>22</v>
      </c>
      <c r="KF101" s="11">
        <v>49</v>
      </c>
      <c r="KG101" s="11">
        <v>23</v>
      </c>
      <c r="KH101" s="11">
        <v>0</v>
      </c>
      <c r="KI101" s="11">
        <v>510</v>
      </c>
      <c r="KJ101" s="11">
        <v>39514</v>
      </c>
      <c r="KK101" s="11">
        <v>4461</v>
      </c>
      <c r="KL101" s="11">
        <v>900000</v>
      </c>
      <c r="KM101" s="11">
        <v>600000</v>
      </c>
      <c r="KN101" s="11">
        <v>300000</v>
      </c>
      <c r="KO101" s="11">
        <v>1639284.89</v>
      </c>
      <c r="KP101" s="11">
        <v>560897.37</v>
      </c>
      <c r="KQ101" s="11">
        <v>115799.07</v>
      </c>
      <c r="KR101" s="11">
        <v>19454.86</v>
      </c>
      <c r="KS101" s="11">
        <v>21</v>
      </c>
      <c r="KT101" s="11">
        <v>8</v>
      </c>
      <c r="KU101" s="11">
        <v>13</v>
      </c>
      <c r="KV101" s="11" t="s">
        <v>146</v>
      </c>
      <c r="KW101" s="11" t="s">
        <v>147</v>
      </c>
    </row>
    <row r="102" spans="1:309" x14ac:dyDescent="0.25">
      <c r="A102" s="39">
        <v>54</v>
      </c>
      <c r="B102" s="11" t="s">
        <v>516</v>
      </c>
      <c r="C102" s="39" t="s">
        <v>1790</v>
      </c>
      <c r="D102" s="39" t="s">
        <v>510</v>
      </c>
      <c r="E102" s="39" t="s">
        <v>511</v>
      </c>
      <c r="F102" s="39" t="s">
        <v>512</v>
      </c>
      <c r="G102" s="39" t="s">
        <v>513</v>
      </c>
      <c r="H102" s="39" t="s">
        <v>514</v>
      </c>
      <c r="I102" s="39" t="s">
        <v>515</v>
      </c>
      <c r="J102" s="39" t="s">
        <v>1763</v>
      </c>
      <c r="K102" s="39" t="s">
        <v>1703</v>
      </c>
      <c r="L102" s="41" t="e">
        <f t="shared" si="36"/>
        <v>#REF!</v>
      </c>
      <c r="M102" s="36" t="e">
        <f t="shared" si="37"/>
        <v>#REF!</v>
      </c>
      <c r="N102" s="33" t="e">
        <f t="shared" si="38"/>
        <v>#REF!</v>
      </c>
      <c r="O102" s="23" t="e">
        <f t="shared" si="39"/>
        <v>#REF!</v>
      </c>
      <c r="P102" s="8" t="s">
        <v>154</v>
      </c>
      <c r="Q102" s="14" t="e">
        <f>VLOOKUP(P102,#REF!,2,FALSE)</f>
        <v>#REF!</v>
      </c>
      <c r="R102" s="8" t="s">
        <v>154</v>
      </c>
      <c r="S102" s="14" t="e">
        <f>VLOOKUP(R102,#REF!,2,FALSE)</f>
        <v>#REF!</v>
      </c>
      <c r="T102" s="15" t="e">
        <f>(Q102+S102)*#REF!</f>
        <v>#REF!</v>
      </c>
      <c r="U102" s="8" t="s">
        <v>7</v>
      </c>
      <c r="V102" s="10" t="e">
        <f>IF(U102=#REF!,#REF!,0)</f>
        <v>#REF!</v>
      </c>
      <c r="W102" s="8" t="s">
        <v>8</v>
      </c>
      <c r="X102" s="10" t="e">
        <f>IF(W102=#REF!,#REF!,0)</f>
        <v>#REF!</v>
      </c>
      <c r="Y102" s="8" t="s">
        <v>9</v>
      </c>
      <c r="Z102" s="10" t="e">
        <f>IF(Y102=#REF!,#REF!,0)</f>
        <v>#REF!</v>
      </c>
      <c r="AA102" s="8" t="s">
        <v>7</v>
      </c>
      <c r="AB102" s="10" t="e">
        <f>IF(AA102=#REF!,#REF!,0)</f>
        <v>#REF!</v>
      </c>
      <c r="AC102" s="8" t="s">
        <v>8</v>
      </c>
      <c r="AD102" s="10" t="e">
        <f>IF(AC102=#REF!,#REF!,0)</f>
        <v>#REF!</v>
      </c>
      <c r="AE102" s="8" t="s">
        <v>9</v>
      </c>
      <c r="AF102" s="10" t="e">
        <f>IF(AE102=#REF!,#REF!,0)</f>
        <v>#REF!</v>
      </c>
      <c r="AG102" s="8" t="s">
        <v>7</v>
      </c>
      <c r="AH102" s="10" t="e">
        <f>IF(AG102=#REF!,#REF!,0)</f>
        <v>#REF!</v>
      </c>
      <c r="AI102" s="8" t="s">
        <v>8</v>
      </c>
      <c r="AJ102" s="10" t="e">
        <f>IF(AI102=#REF!,#REF!,0)</f>
        <v>#REF!</v>
      </c>
      <c r="AK102" s="8" t="s">
        <v>9</v>
      </c>
      <c r="AL102" s="10" t="e">
        <f>IF(AK102=#REF!,#REF!,0)</f>
        <v>#REF!</v>
      </c>
      <c r="AM102" s="17" t="e">
        <f>(V102+X102+Z102+AB102+AD102+AF102+AH102+AJ102+AL102)*#REF!</f>
        <v>#REF!</v>
      </c>
      <c r="AN102" s="27" t="e">
        <f t="shared" si="40"/>
        <v>#REF!</v>
      </c>
      <c r="AP102" s="4" t="e">
        <f>IF(AO102=#REF!,#REF!,0)</f>
        <v>#REF!</v>
      </c>
      <c r="AR102" s="4" t="e">
        <f>IF(AQ102=#REF!,#REF!,0)</f>
        <v>#REF!</v>
      </c>
      <c r="AS102" s="8" t="s">
        <v>12</v>
      </c>
      <c r="AT102" s="4" t="e">
        <f>IF(AS102=#REF!,#REF!,0)</f>
        <v>#REF!</v>
      </c>
      <c r="AU102" s="8" t="s">
        <v>13</v>
      </c>
      <c r="AV102" s="4" t="e">
        <f>IF(AU102=#REF!,#REF!,0)</f>
        <v>#REF!</v>
      </c>
      <c r="AW102" s="8" t="s">
        <v>14</v>
      </c>
      <c r="AX102" s="4" t="e">
        <f>IF(AW102=#REF!,#REF!,0)</f>
        <v>#REF!</v>
      </c>
      <c r="AY102" s="8" t="s">
        <v>15</v>
      </c>
      <c r="AZ102" s="4" t="e">
        <f>IF(AY102=#REF!,#REF!,0)</f>
        <v>#REF!</v>
      </c>
      <c r="BA102" s="20" t="e">
        <f>(AP102+AR102+AT102+AV102+AX102+AZ102)*#REF!</f>
        <v>#REF!</v>
      </c>
      <c r="BB102" s="8" t="s">
        <v>187</v>
      </c>
      <c r="BC102" s="4" t="e">
        <f>VLOOKUP(BB102,#REF!,2,FALSE)</f>
        <v>#REF!</v>
      </c>
      <c r="BD102" s="20" t="e">
        <f>BC102*#REF!</f>
        <v>#REF!</v>
      </c>
      <c r="BE102" s="8" t="s">
        <v>122</v>
      </c>
      <c r="BF102" s="4" t="e">
        <f>VLOOKUP(BE102,#REF!,2,0)</f>
        <v>#REF!</v>
      </c>
      <c r="BG102" s="20" t="e">
        <f>BF102*#REF!</f>
        <v>#REF!</v>
      </c>
      <c r="BH102" s="8" t="s">
        <v>123</v>
      </c>
      <c r="BI102" s="4" t="e">
        <f>VLOOKUP(BH102,#REF!,2,FALSE)</f>
        <v>#REF!</v>
      </c>
      <c r="BJ102" s="19" t="e">
        <f>BI102*#REF!</f>
        <v>#REF!</v>
      </c>
      <c r="BK102" s="8" t="s">
        <v>124</v>
      </c>
      <c r="BL102" s="4" t="e">
        <f>VLOOKUP(BK102,#REF!,2,FALSE)</f>
        <v>#REF!</v>
      </c>
      <c r="BM102" s="8" t="s">
        <v>125</v>
      </c>
      <c r="BN102" s="4" t="e">
        <f>VLOOKUP(BM102,#REF!,2,FALSE)</f>
        <v>#REF!</v>
      </c>
      <c r="BO102" s="20" t="e">
        <f>(BL102+BN102)*#REF!</f>
        <v>#REF!</v>
      </c>
      <c r="BP102" s="28" t="e">
        <f t="shared" si="41"/>
        <v>#REF!</v>
      </c>
      <c r="BR102" s="4" t="e">
        <f>IF(BQ102=#REF!,#REF!,0)</f>
        <v>#REF!</v>
      </c>
      <c r="BT102" s="4" t="e">
        <f>IF(BS102=#REF!,#REF!,0)</f>
        <v>#REF!</v>
      </c>
      <c r="BV102" s="4" t="e">
        <f>IF(BU102=#REF!,#REF!,0)</f>
        <v>#REF!</v>
      </c>
      <c r="BX102" s="4" t="e">
        <f>IF(BW102=#REF!,#REF!,0)</f>
        <v>#REF!</v>
      </c>
      <c r="BZ102" s="4" t="e">
        <f>IF(BY102=#REF!,#REF!,0)</f>
        <v>#REF!</v>
      </c>
      <c r="CB102" s="4" t="e">
        <f>IF(CA102=#REF!,#REF!,0)</f>
        <v>#REF!</v>
      </c>
      <c r="CD102" s="4" t="e">
        <f>IF(CC102=#REF!,#REF!,0)</f>
        <v>#REF!</v>
      </c>
      <c r="CF102" s="4" t="e">
        <f>IF(CE102=#REF!,#REF!,0)</f>
        <v>#REF!</v>
      </c>
      <c r="CG102" s="20" t="e">
        <f>(BR102+BT102+BV102+BX102+BZ102+CB102+CD102+CF102)*#REF!</f>
        <v>#REF!</v>
      </c>
      <c r="CH102" s="8" t="s">
        <v>27</v>
      </c>
      <c r="CI102" s="4" t="e">
        <f>IF(CH102=#REF!,#REF!,0)</f>
        <v>#REF!</v>
      </c>
      <c r="CK102" s="4" t="e">
        <f>IF(CJ102=#REF!,#REF!,0)</f>
        <v>#REF!</v>
      </c>
      <c r="CL102" s="8" t="s">
        <v>29</v>
      </c>
      <c r="CM102" s="4" t="e">
        <f>IF(CL102=#REF!,#REF!,0)</f>
        <v>#REF!</v>
      </c>
      <c r="CN102" s="20" t="e">
        <f>(CI102+CK102+CM102)*#REF!</f>
        <v>#REF!</v>
      </c>
      <c r="CO102" s="8" t="s">
        <v>171</v>
      </c>
      <c r="CP102" s="4" t="e">
        <f>VLOOKUP(CO102,#REF!,2,FALSE)</f>
        <v>#REF!</v>
      </c>
      <c r="CQ102" s="20" t="e">
        <f>CP102*#REF!</f>
        <v>#REF!</v>
      </c>
      <c r="CR102" s="8" t="s">
        <v>127</v>
      </c>
      <c r="CS102" s="4" t="e">
        <f>VLOOKUP(CR102,#REF!,2,FALSE)</f>
        <v>#REF!</v>
      </c>
      <c r="CU102" s="4" t="e">
        <f>IF(CT102=#REF!,#REF!,0)</f>
        <v>#REF!</v>
      </c>
      <c r="CW102" s="4" t="e">
        <f>IF(CV102=#REF!,#REF!,0)</f>
        <v>#REF!</v>
      </c>
      <c r="CY102" s="4" t="e">
        <f>IF(CX102=#REF!,#REF!,0)</f>
        <v>#REF!</v>
      </c>
      <c r="DA102" s="4" t="e">
        <f>IF(CZ102=#REF!,#REF!,0)</f>
        <v>#REF!</v>
      </c>
      <c r="DB102" s="20" t="e">
        <f>(CS102+CU102+CW102+CY102+DA102)*#REF!</f>
        <v>#REF!</v>
      </c>
      <c r="DC102" s="8" t="s">
        <v>35</v>
      </c>
      <c r="DD102" s="4" t="e">
        <f>IF(DC102=#REF!,#REF!,0)</f>
        <v>#REF!</v>
      </c>
      <c r="DE102" s="8" t="s">
        <v>36</v>
      </c>
      <c r="DF102" s="4" t="e">
        <f>IF(DE102=#REF!,#REF!,0)</f>
        <v>#REF!</v>
      </c>
      <c r="DH102" s="4" t="e">
        <f>IF(DG102=#REF!,#REF!,0)</f>
        <v>#REF!</v>
      </c>
      <c r="DI102" s="19" t="e">
        <f>(DD102+DF102+DH102)*#REF!</f>
        <v>#REF!</v>
      </c>
      <c r="DK102" s="4" t="e">
        <f>IF(DJ102=#REF!,#REF!,0)</f>
        <v>#REF!</v>
      </c>
      <c r="DM102" s="4" t="e">
        <f>IF(DL102=#REF!,#REF!,0)</f>
        <v>#REF!</v>
      </c>
      <c r="DO102" s="4" t="e">
        <f>IF(DN102=#REF!,#REF!,0)</f>
        <v>#REF!</v>
      </c>
      <c r="DQ102" s="4" t="e">
        <f>IF(DP102=#REF!,#REF!,0)</f>
        <v>#REF!</v>
      </c>
      <c r="DS102" s="4" t="e">
        <f>IF(DR102=#REF!,#REF!,0)</f>
        <v>#REF!</v>
      </c>
      <c r="DU102" s="4" t="e">
        <f>IF(DT102=#REF!,#REF!,0)</f>
        <v>#REF!</v>
      </c>
      <c r="DV102" s="19" t="e">
        <f>(DK102+DM102+DO102+DQ102+DS102+DU102)*#REF!</f>
        <v>#REF!</v>
      </c>
      <c r="DW102" s="28" t="e">
        <f t="shared" si="42"/>
        <v>#REF!</v>
      </c>
      <c r="DX102" s="8" t="s">
        <v>42</v>
      </c>
      <c r="DY102" s="4" t="e">
        <f>IF(DX102=#REF!,#REF!,0)</f>
        <v>#REF!</v>
      </c>
      <c r="DZ102" s="8" t="s">
        <v>43</v>
      </c>
      <c r="EA102" s="4" t="e">
        <f>IF(DZ102=#REF!,#REF!,0)</f>
        <v>#REF!</v>
      </c>
      <c r="EB102" s="8" t="s">
        <v>44</v>
      </c>
      <c r="EC102" s="4" t="e">
        <f>IF(EB102=#REF!,#REF!,0)</f>
        <v>#REF!</v>
      </c>
      <c r="ED102" s="8" t="s">
        <v>45</v>
      </c>
      <c r="EE102" s="4" t="e">
        <f>IF(ED102=#REF!,#REF!,0)</f>
        <v>#REF!</v>
      </c>
      <c r="EF102" s="8" t="s">
        <v>46</v>
      </c>
      <c r="EG102" s="4" t="e">
        <f>IF(EF102=#REF!,#REF!,0)</f>
        <v>#REF!</v>
      </c>
      <c r="EH102" s="19" t="e">
        <f>(DY102+EA102+EC102+EE102+EG102)*#REF!</f>
        <v>#REF!</v>
      </c>
      <c r="EI102" s="8" t="s">
        <v>159</v>
      </c>
      <c r="EJ102" s="4" t="e">
        <f>VLOOKUP(EI102,#REF!,2,FALSE)</f>
        <v>#REF!</v>
      </c>
      <c r="EK102" s="19" t="e">
        <f>EJ102*#REF!</f>
        <v>#REF!</v>
      </c>
      <c r="EL102" s="28" t="e">
        <f t="shared" si="43"/>
        <v>#REF!</v>
      </c>
      <c r="EM102" s="8" t="s">
        <v>48</v>
      </c>
      <c r="EN102" s="4" t="e">
        <f>IF(EM102=#REF!,#REF!,0)</f>
        <v>#REF!</v>
      </c>
      <c r="EP102" s="4" t="e">
        <f>IF(EO102=#REF!,#REF!,0)</f>
        <v>#REF!</v>
      </c>
      <c r="ER102" s="4" t="e">
        <f>IF(EQ102=#REF!,#REF!,0)</f>
        <v>#REF!</v>
      </c>
      <c r="ES102" s="8" t="s">
        <v>132</v>
      </c>
      <c r="ET102" s="4" t="e">
        <f>IF(ES102=#REF!,#REF!,0)</f>
        <v>#REF!</v>
      </c>
      <c r="EU102" s="19" t="e">
        <f>(EN102+EP102+ER102+ET102)*#REF!</f>
        <v>#REF!</v>
      </c>
      <c r="EW102" s="4" t="e">
        <f>IF(EV102=#REF!,#REF!,0)</f>
        <v>#REF!</v>
      </c>
      <c r="EX102" s="8" t="s">
        <v>133</v>
      </c>
      <c r="EY102" s="4" t="e">
        <f>IF(EX102=#REF!,#REF!,0)</f>
        <v>#REF!</v>
      </c>
      <c r="EZ102" s="8" t="s">
        <v>50</v>
      </c>
      <c r="FA102" s="4" t="e">
        <f>IF(EZ102=#REF!,#REF!,0)</f>
        <v>#REF!</v>
      </c>
      <c r="FB102" s="19" t="e">
        <f>(EW102+EY102+FA102)*#REF!</f>
        <v>#REF!</v>
      </c>
      <c r="FC102" s="30" t="e">
        <f t="shared" si="44"/>
        <v>#REF!</v>
      </c>
      <c r="FD102" s="28" t="e">
        <f t="shared" si="45"/>
        <v>#REF!</v>
      </c>
      <c r="FE102" s="8" t="s">
        <v>51</v>
      </c>
      <c r="FF102" s="4" t="e">
        <f>IF(FE102=#REF!,#REF!,0)</f>
        <v>#REF!</v>
      </c>
      <c r="FG102" s="8" t="s">
        <v>134</v>
      </c>
      <c r="FH102" s="4" t="e">
        <f>IF(FG102=#REF!,#REF!,0)</f>
        <v>#REF!</v>
      </c>
      <c r="FI102" s="8" t="s">
        <v>135</v>
      </c>
      <c r="FJ102" s="4" t="e">
        <f>IF(FI102=#REF!,#REF!,0)</f>
        <v>#REF!</v>
      </c>
      <c r="FK102" s="8" t="s">
        <v>136</v>
      </c>
      <c r="FL102" s="4" t="e">
        <f>IF(FK102=#REF!,#REF!,0)</f>
        <v>#REF!</v>
      </c>
      <c r="FM102" s="8" t="s">
        <v>174</v>
      </c>
      <c r="FN102" s="4" t="e">
        <f>IF(FM102=#REF!,#REF!,0)</f>
        <v>#REF!</v>
      </c>
      <c r="FO102" s="8" t="s">
        <v>52</v>
      </c>
      <c r="FP102" s="4" t="e">
        <f>IF(FO102=#REF!,#REF!,0)</f>
        <v>#REF!</v>
      </c>
      <c r="FR102" s="4" t="e">
        <f>IF(FQ102=#REF!,#REF!,0)</f>
        <v>#REF!</v>
      </c>
      <c r="FS102" s="19" t="e">
        <f>(FF102+FH102+FJ102+FL102+FN102+FP102+FR102)*#REF!</f>
        <v>#REF!</v>
      </c>
      <c r="FU102" s="4" t="e">
        <f>IF(FT102=#REF!,#REF!,0)</f>
        <v>#REF!</v>
      </c>
      <c r="FW102" s="4" t="e">
        <f>IF(FV102=#REF!,#REF!,0)</f>
        <v>#REF!</v>
      </c>
      <c r="FY102" s="4" t="e">
        <f>IF(FX102=#REF!,#REF!,0)</f>
        <v>#REF!</v>
      </c>
      <c r="GA102" s="4" t="e">
        <f>IF(FZ102=#REF!,#REF!,0)</f>
        <v>#REF!</v>
      </c>
      <c r="GC102" s="4" t="e">
        <f>IF(GB102=#REF!,#REF!,0)</f>
        <v>#REF!</v>
      </c>
      <c r="GE102" s="4" t="e">
        <f>IF(GD102=#REF!,#REF!,0)</f>
        <v>#REF!</v>
      </c>
      <c r="GG102" s="4" t="e">
        <f>IF(GF102=#REF!,#REF!,0)</f>
        <v>#REF!</v>
      </c>
      <c r="GI102" s="4" t="e">
        <f>IF(GH102=#REF!,#REF!,0)</f>
        <v>#REF!</v>
      </c>
      <c r="GK102" s="4" t="e">
        <f>IF(GJ102=#REF!,#REF!,0)</f>
        <v>#REF!</v>
      </c>
      <c r="GM102" s="4" t="e">
        <f>IF(GL102=#REF!,#REF!,0)</f>
        <v>#REF!</v>
      </c>
      <c r="GN102" s="19" t="e">
        <f>(FU102+FW102+FY102+GA102+GC102+GE102+GG102+GI102+GK102+GM102)*#REF!</f>
        <v>#REF!</v>
      </c>
      <c r="GP102" s="4" t="e">
        <f>IF(GO102=#REF!,#REF!,0)</f>
        <v>#REF!</v>
      </c>
      <c r="GR102" s="4" t="e">
        <f>IF(GQ102=#REF!,#REF!,0)</f>
        <v>#REF!</v>
      </c>
      <c r="GT102" s="4" t="e">
        <f>IF(GS102=#REF!,#REF!,0)</f>
        <v>#REF!</v>
      </c>
      <c r="GU102" s="8" t="s">
        <v>58</v>
      </c>
      <c r="GV102" s="4" t="e">
        <f>IF(GU102=#REF!,#REF!,0)</f>
        <v>#REF!</v>
      </c>
      <c r="GW102" s="8" t="s">
        <v>59</v>
      </c>
      <c r="GX102" s="4" t="e">
        <f>IF(GW102=#REF!,#REF!,0)</f>
        <v>#REF!</v>
      </c>
      <c r="GY102" s="18" t="e">
        <f>(GP102+GR102+GT102+GV102+GX102)*#REF!</f>
        <v>#REF!</v>
      </c>
      <c r="GZ102" s="8" t="s">
        <v>60</v>
      </c>
      <c r="HA102" s="4" t="e">
        <f>IF(GZ102=#REF!,#REF!,0)</f>
        <v>#REF!</v>
      </c>
      <c r="HC102" s="4" t="e">
        <f>IF(HB102=#REF!,#REF!,0)</f>
        <v>#REF!</v>
      </c>
      <c r="HE102" s="4" t="e">
        <f>IF(HD102=#REF!,#REF!,0)</f>
        <v>#REF!</v>
      </c>
      <c r="HF102" s="8" t="s">
        <v>63</v>
      </c>
      <c r="HG102" s="4" t="e">
        <f>IF(HF102=#REF!,#REF!,0)</f>
        <v>#REF!</v>
      </c>
      <c r="HH102" s="8" t="s">
        <v>64</v>
      </c>
      <c r="HI102" s="4" t="e">
        <f>IF(HH102=#REF!,#REF!,0)</f>
        <v>#REF!</v>
      </c>
      <c r="HJ102" s="8" t="s">
        <v>65</v>
      </c>
      <c r="HK102" s="4" t="e">
        <f>IF(HJ102=#REF!,#REF!,0)</f>
        <v>#REF!</v>
      </c>
      <c r="HL102" s="8" t="s">
        <v>66</v>
      </c>
      <c r="HM102" s="4" t="e">
        <f>IF(HL102=#REF!,#REF!,0)</f>
        <v>#REF!</v>
      </c>
      <c r="HN102" s="8" t="s">
        <v>67</v>
      </c>
      <c r="HO102" s="4" t="e">
        <f>IF(HN102=#REF!,#REF!,0)</f>
        <v>#REF!</v>
      </c>
      <c r="HP102" s="18" t="e">
        <f>(HA102+HC102+HE102+HG102+HI102+HK102+HM102+HO102)*#REF!</f>
        <v>#REF!</v>
      </c>
      <c r="HQ102" s="28" t="e">
        <f t="shared" si="46"/>
        <v>#REF!</v>
      </c>
      <c r="HR102" s="8" t="s">
        <v>160</v>
      </c>
      <c r="HS102" s="4" t="e">
        <f>VLOOKUP(HR102,#REF!,2,FALSE)</f>
        <v>#REF!</v>
      </c>
      <c r="HT102" s="19" t="e">
        <f>HS102*#REF!</f>
        <v>#REF!</v>
      </c>
      <c r="HU102" s="8" t="s">
        <v>141</v>
      </c>
      <c r="HV102" s="4" t="e">
        <f>IF(HU102=#REF!,#REF!,0)</f>
        <v>#REF!</v>
      </c>
      <c r="HW102" s="8" t="s">
        <v>69</v>
      </c>
      <c r="HX102" s="4" t="e">
        <f>IF(HW102=#REF!,#REF!,0)</f>
        <v>#REF!</v>
      </c>
      <c r="HZ102" s="4" t="e">
        <f>IF(HY102=#REF!,#REF!,0)</f>
        <v>#REF!</v>
      </c>
      <c r="IB102" s="4" t="e">
        <f>IF(IA102=#REF!,#REF!,0)</f>
        <v>#REF!</v>
      </c>
      <c r="ID102" s="4" t="e">
        <f>IF(IC102=#REF!,#REF!,0)</f>
        <v>#REF!</v>
      </c>
      <c r="IF102" s="4" t="e">
        <f>IF(IE102=#REF!,#REF!,0)</f>
        <v>#REF!</v>
      </c>
      <c r="IH102" s="4" t="e">
        <f>IF(IG102=#REF!,#REF!,0)</f>
        <v>#REF!</v>
      </c>
      <c r="IJ102" s="4" t="e">
        <f>IF(II102=#REF!,#REF!,0)</f>
        <v>#REF!</v>
      </c>
      <c r="IL102" s="4" t="e">
        <f>IF(IK102=#REF!,#REF!,0)</f>
        <v>#REF!</v>
      </c>
      <c r="IM102" s="19" t="e">
        <f>(HV102+HX102+HZ102+IB102+ID102+IF102+IH102+IJ102+IL102)*#REF!</f>
        <v>#REF!</v>
      </c>
      <c r="IN102" s="8" t="s">
        <v>7</v>
      </c>
      <c r="IO102" s="4" t="e">
        <f>IF(IN102=#REF!,#REF!,0)</f>
        <v>#REF!</v>
      </c>
      <c r="IP102" s="8" t="s">
        <v>77</v>
      </c>
      <c r="IQ102" s="4" t="e">
        <f>IF(IP102=#REF!,#REF!,0)</f>
        <v>#REF!</v>
      </c>
      <c r="IR102" s="8" t="s">
        <v>78</v>
      </c>
      <c r="IS102" s="4" t="e">
        <f>IF(IR102=#REF!,#REF!,0)</f>
        <v>#REF!</v>
      </c>
      <c r="IT102" s="8" t="s">
        <v>9</v>
      </c>
      <c r="IU102" s="4" t="e">
        <f>IF(IT102=#REF!,#REF!,0)</f>
        <v>#REF!</v>
      </c>
      <c r="IV102" s="19" t="e">
        <f>(IO102+IQ102+IS102+IU102)*#REF!</f>
        <v>#REF!</v>
      </c>
      <c r="IW102" s="8" t="s">
        <v>79</v>
      </c>
      <c r="IX102" s="4" t="e">
        <f>IF(IW102=#REF!,#REF!,0)</f>
        <v>#REF!</v>
      </c>
      <c r="IY102" s="8" t="s">
        <v>80</v>
      </c>
      <c r="IZ102" s="4" t="e">
        <f>IF(IY102=#REF!,#REF!,0)</f>
        <v>#REF!</v>
      </c>
      <c r="JA102" s="8" t="s">
        <v>9</v>
      </c>
      <c r="JB102" s="4" t="e">
        <f>IF(JA102=#REF!,#REF!,0)</f>
        <v>#REF!</v>
      </c>
      <c r="JC102" s="19" t="e">
        <f>(IX102+IZ102+JB102)*#REF!</f>
        <v>#REF!</v>
      </c>
      <c r="JD102" s="28" t="e">
        <f t="shared" si="47"/>
        <v>#REF!</v>
      </c>
      <c r="JE102" s="8" t="s">
        <v>161</v>
      </c>
      <c r="JF102" s="4" t="e">
        <f>VLOOKUP(JE102,#REF!,2,FALSE)</f>
        <v>#REF!</v>
      </c>
      <c r="JG102" s="19" t="e">
        <f>JF102*#REF!</f>
        <v>#REF!</v>
      </c>
      <c r="JH102" s="8" t="s">
        <v>82</v>
      </c>
      <c r="JI102" s="4" t="e">
        <f>IF(JH102=#REF!,#REF!,0)</f>
        <v>#REF!</v>
      </c>
      <c r="JJ102" s="8" t="s">
        <v>83</v>
      </c>
      <c r="JK102" s="4" t="e">
        <f>IF(JJ102=#REF!,#REF!,0)</f>
        <v>#REF!</v>
      </c>
      <c r="JL102" s="8" t="s">
        <v>84</v>
      </c>
      <c r="JM102" s="4" t="e">
        <f>IF(JL102=#REF!,#REF!,0)</f>
        <v>#REF!</v>
      </c>
      <c r="JN102" s="8" t="s">
        <v>85</v>
      </c>
      <c r="JO102" s="4" t="e">
        <f>IF(JN102=#REF!,#REF!,0)</f>
        <v>#REF!</v>
      </c>
      <c r="JP102" s="18" t="e">
        <f>(JI102+JK102+JM102+JO102)*#REF!</f>
        <v>#REF!</v>
      </c>
      <c r="JQ102" s="8" t="s">
        <v>86</v>
      </c>
      <c r="JR102" s="4" t="e">
        <f>IF(JQ102=#REF!,#REF!,0)</f>
        <v>#REF!</v>
      </c>
      <c r="JS102" s="8" t="s">
        <v>87</v>
      </c>
      <c r="JT102" s="4" t="e">
        <f>IF(JS102=#REF!,#REF!,0)</f>
        <v>#REF!</v>
      </c>
      <c r="JU102" s="8" t="s">
        <v>143</v>
      </c>
      <c r="JV102" s="4" t="e">
        <f>IF(JU102=#REF!,#REF!,0)</f>
        <v>#REF!</v>
      </c>
      <c r="JW102" s="20" t="e">
        <f>(JR102+JT102+JV102)*#REF!</f>
        <v>#REF!</v>
      </c>
      <c r="JX102" s="11" t="s">
        <v>144</v>
      </c>
      <c r="JY102" s="11" t="s">
        <v>144</v>
      </c>
      <c r="JZ102" s="11" t="s">
        <v>145</v>
      </c>
      <c r="KA102" s="11" t="s">
        <v>145</v>
      </c>
      <c r="KB102" s="11" t="s">
        <v>144</v>
      </c>
      <c r="KC102" s="11" t="s">
        <v>144</v>
      </c>
      <c r="KD102" s="11">
        <v>0</v>
      </c>
      <c r="KE102" s="11">
        <v>54</v>
      </c>
      <c r="KF102" s="11">
        <v>64</v>
      </c>
      <c r="KG102" s="11">
        <v>53</v>
      </c>
      <c r="KH102" s="11">
        <v>1</v>
      </c>
      <c r="KI102" s="11">
        <v>924</v>
      </c>
      <c r="KJ102" s="11">
        <v>13570</v>
      </c>
      <c r="KK102" s="11">
        <v>2281</v>
      </c>
      <c r="KL102" s="11">
        <v>2713312.16</v>
      </c>
      <c r="KM102" s="11">
        <v>496485.04</v>
      </c>
      <c r="KN102" s="11">
        <v>2216827.12</v>
      </c>
      <c r="KO102" s="11">
        <v>424079.65</v>
      </c>
      <c r="KP102" s="11">
        <v>2177435.96</v>
      </c>
      <c r="KQ102" s="11">
        <v>206940.95</v>
      </c>
      <c r="KR102" s="11">
        <v>0</v>
      </c>
      <c r="KS102" s="11">
        <v>1</v>
      </c>
      <c r="KT102" s="11">
        <v>7</v>
      </c>
      <c r="KU102" s="11">
        <v>3</v>
      </c>
      <c r="KV102" s="11" t="s">
        <v>146</v>
      </c>
      <c r="KW102" s="11" t="s">
        <v>147</v>
      </c>
    </row>
    <row r="103" spans="1:309" x14ac:dyDescent="0.25">
      <c r="A103" s="39">
        <v>29</v>
      </c>
      <c r="B103" s="11" t="s">
        <v>374</v>
      </c>
      <c r="C103" s="39" t="s">
        <v>1792</v>
      </c>
      <c r="D103" s="39" t="s">
        <v>369</v>
      </c>
      <c r="E103" s="39" t="s">
        <v>370</v>
      </c>
      <c r="F103" s="39" t="s">
        <v>371</v>
      </c>
      <c r="G103" s="39" t="s">
        <v>370</v>
      </c>
      <c r="H103" s="39" t="s">
        <v>372</v>
      </c>
      <c r="I103" s="39" t="s">
        <v>373</v>
      </c>
      <c r="J103" s="39" t="s">
        <v>1763</v>
      </c>
      <c r="K103" s="39" t="s">
        <v>1703</v>
      </c>
      <c r="L103" s="41" t="e">
        <f t="shared" si="36"/>
        <v>#REF!</v>
      </c>
      <c r="M103" s="36" t="e">
        <f t="shared" si="37"/>
        <v>#REF!</v>
      </c>
      <c r="N103" s="33" t="e">
        <f t="shared" si="38"/>
        <v>#REF!</v>
      </c>
      <c r="O103" s="23" t="e">
        <f t="shared" si="39"/>
        <v>#REF!</v>
      </c>
      <c r="P103" s="8" t="s">
        <v>154</v>
      </c>
      <c r="Q103" s="14" t="e">
        <f>VLOOKUP(P103,#REF!,2,FALSE)</f>
        <v>#REF!</v>
      </c>
      <c r="R103" s="8" t="s">
        <v>120</v>
      </c>
      <c r="S103" s="14" t="e">
        <f>VLOOKUP(R103,#REF!,2,FALSE)</f>
        <v>#REF!</v>
      </c>
      <c r="T103" s="15" t="e">
        <f>(Q103+S103)*#REF!</f>
        <v>#REF!</v>
      </c>
      <c r="V103" s="10" t="e">
        <f>IF(U103=#REF!,#REF!,0)</f>
        <v>#REF!</v>
      </c>
      <c r="X103" s="10" t="e">
        <f>IF(W103=#REF!,#REF!,0)</f>
        <v>#REF!</v>
      </c>
      <c r="Z103" s="10" t="e">
        <f>IF(Y103=#REF!,#REF!,0)</f>
        <v>#REF!</v>
      </c>
      <c r="AA103" s="8" t="s">
        <v>7</v>
      </c>
      <c r="AB103" s="10" t="e">
        <f>IF(AA103=#REF!,#REF!,0)</f>
        <v>#REF!</v>
      </c>
      <c r="AC103" s="8" t="s">
        <v>8</v>
      </c>
      <c r="AD103" s="10" t="e">
        <f>IF(AC103=#REF!,#REF!,0)</f>
        <v>#REF!</v>
      </c>
      <c r="AE103" s="8" t="s">
        <v>9</v>
      </c>
      <c r="AF103" s="10" t="e">
        <f>IF(AE103=#REF!,#REF!,0)</f>
        <v>#REF!</v>
      </c>
      <c r="AG103" s="8" t="s">
        <v>7</v>
      </c>
      <c r="AH103" s="10" t="e">
        <f>IF(AG103=#REF!,#REF!,0)</f>
        <v>#REF!</v>
      </c>
      <c r="AI103" s="8" t="s">
        <v>8</v>
      </c>
      <c r="AJ103" s="10" t="e">
        <f>IF(AI103=#REF!,#REF!,0)</f>
        <v>#REF!</v>
      </c>
      <c r="AK103" s="8" t="s">
        <v>9</v>
      </c>
      <c r="AL103" s="10" t="e">
        <f>IF(AK103=#REF!,#REF!,0)</f>
        <v>#REF!</v>
      </c>
      <c r="AM103" s="17" t="e">
        <f>(V103+X103+Z103+AB103+AD103+AF103+AH103+AJ103+AL103)*#REF!</f>
        <v>#REF!</v>
      </c>
      <c r="AN103" s="27" t="e">
        <f t="shared" si="40"/>
        <v>#REF!</v>
      </c>
      <c r="AP103" s="4" t="e">
        <f>IF(AO103=#REF!,#REF!,0)</f>
        <v>#REF!</v>
      </c>
      <c r="AR103" s="4" t="e">
        <f>IF(AQ103=#REF!,#REF!,0)</f>
        <v>#REF!</v>
      </c>
      <c r="AS103" s="8" t="s">
        <v>12</v>
      </c>
      <c r="AT103" s="4" t="e">
        <f>IF(AS103=#REF!,#REF!,0)</f>
        <v>#REF!</v>
      </c>
      <c r="AU103" s="8" t="s">
        <v>13</v>
      </c>
      <c r="AV103" s="4" t="e">
        <f>IF(AU103=#REF!,#REF!,0)</f>
        <v>#REF!</v>
      </c>
      <c r="AW103" s="8" t="s">
        <v>14</v>
      </c>
      <c r="AX103" s="4" t="e">
        <f>IF(AW103=#REF!,#REF!,0)</f>
        <v>#REF!</v>
      </c>
      <c r="AY103" s="8" t="s">
        <v>15</v>
      </c>
      <c r="AZ103" s="4" t="e">
        <f>IF(AY103=#REF!,#REF!,0)</f>
        <v>#REF!</v>
      </c>
      <c r="BA103" s="20" t="e">
        <f>(AP103+AR103+AT103+AV103+AX103+AZ103)*#REF!</f>
        <v>#REF!</v>
      </c>
      <c r="BB103" s="8" t="s">
        <v>169</v>
      </c>
      <c r="BC103" s="4" t="e">
        <f>VLOOKUP(BB103,#REF!,2,FALSE)</f>
        <v>#REF!</v>
      </c>
      <c r="BD103" s="20" t="e">
        <f>BC103*#REF!</f>
        <v>#REF!</v>
      </c>
      <c r="BE103" s="8" t="s">
        <v>205</v>
      </c>
      <c r="BF103" s="4" t="e">
        <f>VLOOKUP(BE103,#REF!,2,0)</f>
        <v>#REF!</v>
      </c>
      <c r="BG103" s="20" t="e">
        <f>BF103*#REF!</f>
        <v>#REF!</v>
      </c>
      <c r="BH103" s="8" t="s">
        <v>123</v>
      </c>
      <c r="BI103" s="4" t="e">
        <f>VLOOKUP(BH103,#REF!,2,FALSE)</f>
        <v>#REF!</v>
      </c>
      <c r="BJ103" s="19" t="e">
        <f>BI103*#REF!</f>
        <v>#REF!</v>
      </c>
      <c r="BK103" s="8" t="s">
        <v>290</v>
      </c>
      <c r="BL103" s="4" t="e">
        <f>VLOOKUP(BK103,#REF!,2,FALSE)</f>
        <v>#REF!</v>
      </c>
      <c r="BM103" s="8" t="s">
        <v>158</v>
      </c>
      <c r="BN103" s="4" t="e">
        <f>VLOOKUP(BM103,#REF!,2,FALSE)</f>
        <v>#REF!</v>
      </c>
      <c r="BO103" s="20" t="e">
        <f>(BL103+BN103)*#REF!</f>
        <v>#REF!</v>
      </c>
      <c r="BP103" s="28" t="e">
        <f t="shared" si="41"/>
        <v>#REF!</v>
      </c>
      <c r="BR103" s="4" t="e">
        <f>IF(BQ103=#REF!,#REF!,0)</f>
        <v>#REF!</v>
      </c>
      <c r="BT103" s="4" t="e">
        <f>IF(BS103=#REF!,#REF!,0)</f>
        <v>#REF!</v>
      </c>
      <c r="BV103" s="4" t="e">
        <f>IF(BU103=#REF!,#REF!,0)</f>
        <v>#REF!</v>
      </c>
      <c r="BX103" s="4" t="e">
        <f>IF(BW103=#REF!,#REF!,0)</f>
        <v>#REF!</v>
      </c>
      <c r="BZ103" s="4" t="e">
        <f>IF(BY103=#REF!,#REF!,0)</f>
        <v>#REF!</v>
      </c>
      <c r="CB103" s="4" t="e">
        <f>IF(CA103=#REF!,#REF!,0)</f>
        <v>#REF!</v>
      </c>
      <c r="CD103" s="4" t="e">
        <f>IF(CC103=#REF!,#REF!,0)</f>
        <v>#REF!</v>
      </c>
      <c r="CF103" s="4" t="e">
        <f>IF(CE103=#REF!,#REF!,0)</f>
        <v>#REF!</v>
      </c>
      <c r="CG103" s="20" t="e">
        <f>(BR103+BT103+BV103+BX103+BZ103+CB103+CD103+CF103)*#REF!</f>
        <v>#REF!</v>
      </c>
      <c r="CH103" s="8" t="s">
        <v>27</v>
      </c>
      <c r="CI103" s="4" t="e">
        <f>IF(CH103=#REF!,#REF!,0)</f>
        <v>#REF!</v>
      </c>
      <c r="CK103" s="4" t="e">
        <f>IF(CJ103=#REF!,#REF!,0)</f>
        <v>#REF!</v>
      </c>
      <c r="CL103" s="8" t="s">
        <v>29</v>
      </c>
      <c r="CM103" s="4" t="e">
        <f>IF(CL103=#REF!,#REF!,0)</f>
        <v>#REF!</v>
      </c>
      <c r="CN103" s="20" t="e">
        <f>(CI103+CK103+CM103)*#REF!</f>
        <v>#REF!</v>
      </c>
      <c r="CO103" s="8" t="s">
        <v>171</v>
      </c>
      <c r="CP103" s="4" t="e">
        <f>VLOOKUP(CO103,#REF!,2,FALSE)</f>
        <v>#REF!</v>
      </c>
      <c r="CQ103" s="20" t="e">
        <f>CP103*#REF!</f>
        <v>#REF!</v>
      </c>
      <c r="CR103" s="8" t="s">
        <v>140</v>
      </c>
      <c r="CS103" s="4" t="e">
        <f>VLOOKUP(CR103,#REF!,2,FALSE)</f>
        <v>#REF!</v>
      </c>
      <c r="CU103" s="4" t="e">
        <f>IF(CT103=#REF!,#REF!,0)</f>
        <v>#REF!</v>
      </c>
      <c r="CW103" s="4" t="e">
        <f>IF(CV103=#REF!,#REF!,0)</f>
        <v>#REF!</v>
      </c>
      <c r="CY103" s="4" t="e">
        <f>IF(CX103=#REF!,#REF!,0)</f>
        <v>#REF!</v>
      </c>
      <c r="DA103" s="4" t="e">
        <f>IF(CZ103=#REF!,#REF!,0)</f>
        <v>#REF!</v>
      </c>
      <c r="DB103" s="20" t="e">
        <f>(CS103+CU103+CW103+CY103+DA103)*#REF!</f>
        <v>#REF!</v>
      </c>
      <c r="DC103" s="8" t="s">
        <v>35</v>
      </c>
      <c r="DD103" s="4" t="e">
        <f>IF(DC103=#REF!,#REF!,0)</f>
        <v>#REF!</v>
      </c>
      <c r="DE103" s="8" t="s">
        <v>36</v>
      </c>
      <c r="DF103" s="4" t="e">
        <f>IF(DE103=#REF!,#REF!,0)</f>
        <v>#REF!</v>
      </c>
      <c r="DG103" s="8" t="s">
        <v>37</v>
      </c>
      <c r="DH103" s="4" t="e">
        <f>IF(DG103=#REF!,#REF!,0)</f>
        <v>#REF!</v>
      </c>
      <c r="DI103" s="19" t="e">
        <f>(DD103+DF103+DH103)*#REF!</f>
        <v>#REF!</v>
      </c>
      <c r="DK103" s="4" t="e">
        <f>IF(DJ103=#REF!,#REF!,0)</f>
        <v>#REF!</v>
      </c>
      <c r="DM103" s="4" t="e">
        <f>IF(DL103=#REF!,#REF!,0)</f>
        <v>#REF!</v>
      </c>
      <c r="DO103" s="4" t="e">
        <f>IF(DN103=#REF!,#REF!,0)</f>
        <v>#REF!</v>
      </c>
      <c r="DQ103" s="4" t="e">
        <f>IF(DP103=#REF!,#REF!,0)</f>
        <v>#REF!</v>
      </c>
      <c r="DS103" s="4" t="e">
        <f>IF(DR103=#REF!,#REF!,0)</f>
        <v>#REF!</v>
      </c>
      <c r="DU103" s="4" t="e">
        <f>IF(DT103=#REF!,#REF!,0)</f>
        <v>#REF!</v>
      </c>
      <c r="DV103" s="19" t="e">
        <f>(DK103+DM103+DO103+DQ103+DS103+DU103)*#REF!</f>
        <v>#REF!</v>
      </c>
      <c r="DW103" s="28" t="e">
        <f t="shared" si="42"/>
        <v>#REF!</v>
      </c>
      <c r="DX103" s="8" t="s">
        <v>42</v>
      </c>
      <c r="DY103" s="4" t="e">
        <f>IF(DX103=#REF!,#REF!,0)</f>
        <v>#REF!</v>
      </c>
      <c r="DZ103" s="8" t="s">
        <v>43</v>
      </c>
      <c r="EA103" s="4" t="e">
        <f>IF(DZ103=#REF!,#REF!,0)</f>
        <v>#REF!</v>
      </c>
      <c r="EB103" s="8" t="s">
        <v>44</v>
      </c>
      <c r="EC103" s="4" t="e">
        <f>IF(EB103=#REF!,#REF!,0)</f>
        <v>#REF!</v>
      </c>
      <c r="EE103" s="4" t="e">
        <f>IF(ED103=#REF!,#REF!,0)</f>
        <v>#REF!</v>
      </c>
      <c r="EG103" s="4" t="e">
        <f>IF(EF103=#REF!,#REF!,0)</f>
        <v>#REF!</v>
      </c>
      <c r="EH103" s="19" t="e">
        <f>(DY103+EA103+EC103+EE103+EG103)*#REF!</f>
        <v>#REF!</v>
      </c>
      <c r="EI103" s="8" t="s">
        <v>230</v>
      </c>
      <c r="EJ103" s="4" t="e">
        <f>VLOOKUP(EI103,#REF!,2,FALSE)</f>
        <v>#REF!</v>
      </c>
      <c r="EK103" s="19" t="e">
        <f>EJ103*#REF!</f>
        <v>#REF!</v>
      </c>
      <c r="EL103" s="28" t="e">
        <f t="shared" si="43"/>
        <v>#REF!</v>
      </c>
      <c r="EM103" s="8" t="s">
        <v>48</v>
      </c>
      <c r="EN103" s="4" t="e">
        <f>IF(EM103=#REF!,#REF!,0)</f>
        <v>#REF!</v>
      </c>
      <c r="EP103" s="4" t="e">
        <f>IF(EO103=#REF!,#REF!,0)</f>
        <v>#REF!</v>
      </c>
      <c r="ER103" s="4" t="e">
        <f>IF(EQ103=#REF!,#REF!,0)</f>
        <v>#REF!</v>
      </c>
      <c r="ET103" s="4" t="e">
        <f>IF(ES103=#REF!,#REF!,0)</f>
        <v>#REF!</v>
      </c>
      <c r="EU103" s="19" t="e">
        <f>(EN103+EP103+ER103+ET103)*#REF!</f>
        <v>#REF!</v>
      </c>
      <c r="EW103" s="4" t="e">
        <f>IF(EV103=#REF!,#REF!,0)</f>
        <v>#REF!</v>
      </c>
      <c r="EY103" s="4" t="e">
        <f>IF(EX103=#REF!,#REF!,0)</f>
        <v>#REF!</v>
      </c>
      <c r="FA103" s="4" t="e">
        <f>IF(EZ103=#REF!,#REF!,0)</f>
        <v>#REF!</v>
      </c>
      <c r="FB103" s="19" t="e">
        <f>(EW103+EY103+FA103)*#REF!</f>
        <v>#REF!</v>
      </c>
      <c r="FC103" s="30" t="e">
        <f t="shared" si="44"/>
        <v>#REF!</v>
      </c>
      <c r="FD103" s="28" t="e">
        <f t="shared" si="45"/>
        <v>#REF!</v>
      </c>
      <c r="FE103" s="8" t="s">
        <v>51</v>
      </c>
      <c r="FF103" s="4" t="e">
        <f>IF(FE103=#REF!,#REF!,0)</f>
        <v>#REF!</v>
      </c>
      <c r="FH103" s="4" t="e">
        <f>IF(FG103=#REF!,#REF!,0)</f>
        <v>#REF!</v>
      </c>
      <c r="FI103" s="8" t="s">
        <v>135</v>
      </c>
      <c r="FJ103" s="4" t="e">
        <f>IF(FI103=#REF!,#REF!,0)</f>
        <v>#REF!</v>
      </c>
      <c r="FK103" s="8" t="s">
        <v>136</v>
      </c>
      <c r="FL103" s="4" t="e">
        <f>IF(FK103=#REF!,#REF!,0)</f>
        <v>#REF!</v>
      </c>
      <c r="FM103" s="8" t="s">
        <v>174</v>
      </c>
      <c r="FN103" s="4" t="e">
        <f>IF(FM103=#REF!,#REF!,0)</f>
        <v>#REF!</v>
      </c>
      <c r="FO103" s="8" t="s">
        <v>52</v>
      </c>
      <c r="FP103" s="4" t="e">
        <f>IF(FO103=#REF!,#REF!,0)</f>
        <v>#REF!</v>
      </c>
      <c r="FR103" s="4" t="e">
        <f>IF(FQ103=#REF!,#REF!,0)</f>
        <v>#REF!</v>
      </c>
      <c r="FS103" s="19" t="e">
        <f>(FF103+FH103+FJ103+FL103+FN103+FP103+FR103)*#REF!</f>
        <v>#REF!</v>
      </c>
      <c r="FU103" s="4" t="e">
        <f>IF(FT103=#REF!,#REF!,0)</f>
        <v>#REF!</v>
      </c>
      <c r="FW103" s="4" t="e">
        <f>IF(FV103=#REF!,#REF!,0)</f>
        <v>#REF!</v>
      </c>
      <c r="FY103" s="4" t="e">
        <f>IF(FX103=#REF!,#REF!,0)</f>
        <v>#REF!</v>
      </c>
      <c r="GA103" s="4" t="e">
        <f>IF(FZ103=#REF!,#REF!,0)</f>
        <v>#REF!</v>
      </c>
      <c r="GC103" s="4" t="e">
        <f>IF(GB103=#REF!,#REF!,0)</f>
        <v>#REF!</v>
      </c>
      <c r="GE103" s="4" t="e">
        <f>IF(GD103=#REF!,#REF!,0)</f>
        <v>#REF!</v>
      </c>
      <c r="GG103" s="4" t="e">
        <f>IF(GF103=#REF!,#REF!,0)</f>
        <v>#REF!</v>
      </c>
      <c r="GI103" s="4" t="e">
        <f>IF(GH103=#REF!,#REF!,0)</f>
        <v>#REF!</v>
      </c>
      <c r="GK103" s="4" t="e">
        <f>IF(GJ103=#REF!,#REF!,0)</f>
        <v>#REF!</v>
      </c>
      <c r="GM103" s="4" t="e">
        <f>IF(GL103=#REF!,#REF!,0)</f>
        <v>#REF!</v>
      </c>
      <c r="GN103" s="19" t="e">
        <f>(FU103+FW103+FY103+GA103+GC103+GE103+GG103+GI103+GK103+GM103)*#REF!</f>
        <v>#REF!</v>
      </c>
      <c r="GO103" s="8" t="s">
        <v>55</v>
      </c>
      <c r="GP103" s="4" t="e">
        <f>IF(GO103=#REF!,#REF!,0)</f>
        <v>#REF!</v>
      </c>
      <c r="GR103" s="4" t="e">
        <f>IF(GQ103=#REF!,#REF!,0)</f>
        <v>#REF!</v>
      </c>
      <c r="GT103" s="4" t="e">
        <f>IF(GS103=#REF!,#REF!,0)</f>
        <v>#REF!</v>
      </c>
      <c r="GU103" s="8" t="s">
        <v>58</v>
      </c>
      <c r="GV103" s="4" t="e">
        <f>IF(GU103=#REF!,#REF!,0)</f>
        <v>#REF!</v>
      </c>
      <c r="GW103" s="8" t="s">
        <v>59</v>
      </c>
      <c r="GX103" s="4" t="e">
        <f>IF(GW103=#REF!,#REF!,0)</f>
        <v>#REF!</v>
      </c>
      <c r="GY103" s="18" t="e">
        <f>(GP103+GR103+GT103+GV103+GX103)*#REF!</f>
        <v>#REF!</v>
      </c>
      <c r="HA103" s="4" t="e">
        <f>IF(GZ103=#REF!,#REF!,0)</f>
        <v>#REF!</v>
      </c>
      <c r="HC103" s="4" t="e">
        <f>IF(HB103=#REF!,#REF!,0)</f>
        <v>#REF!</v>
      </c>
      <c r="HE103" s="4" t="e">
        <f>IF(HD103=#REF!,#REF!,0)</f>
        <v>#REF!</v>
      </c>
      <c r="HF103" s="8" t="s">
        <v>63</v>
      </c>
      <c r="HG103" s="4" t="e">
        <f>IF(HF103=#REF!,#REF!,0)</f>
        <v>#REF!</v>
      </c>
      <c r="HH103" s="8" t="s">
        <v>64</v>
      </c>
      <c r="HI103" s="4" t="e">
        <f>IF(HH103=#REF!,#REF!,0)</f>
        <v>#REF!</v>
      </c>
      <c r="HJ103" s="8" t="s">
        <v>65</v>
      </c>
      <c r="HK103" s="4" t="e">
        <f>IF(HJ103=#REF!,#REF!,0)</f>
        <v>#REF!</v>
      </c>
      <c r="HM103" s="4" t="e">
        <f>IF(HL103=#REF!,#REF!,0)</f>
        <v>#REF!</v>
      </c>
      <c r="HN103" s="8" t="s">
        <v>67</v>
      </c>
      <c r="HO103" s="4" t="e">
        <f>IF(HN103=#REF!,#REF!,0)</f>
        <v>#REF!</v>
      </c>
      <c r="HP103" s="18" t="e">
        <f>(HA103+HC103+HE103+HG103+HI103+HK103+HM103+HO103)*#REF!</f>
        <v>#REF!</v>
      </c>
      <c r="HQ103" s="28" t="e">
        <f t="shared" si="46"/>
        <v>#REF!</v>
      </c>
      <c r="HR103" s="8" t="s">
        <v>207</v>
      </c>
      <c r="HS103" s="4" t="e">
        <f>VLOOKUP(HR103,#REF!,2,FALSE)</f>
        <v>#REF!</v>
      </c>
      <c r="HT103" s="19" t="e">
        <f>HS103*#REF!</f>
        <v>#REF!</v>
      </c>
      <c r="HU103" s="8" t="s">
        <v>141</v>
      </c>
      <c r="HV103" s="4" t="e">
        <f>IF(HU103=#REF!,#REF!,0)</f>
        <v>#REF!</v>
      </c>
      <c r="HW103" s="8" t="s">
        <v>69</v>
      </c>
      <c r="HX103" s="4" t="e">
        <f>IF(HW103=#REF!,#REF!,0)</f>
        <v>#REF!</v>
      </c>
      <c r="HZ103" s="4" t="e">
        <f>IF(HY103=#REF!,#REF!,0)</f>
        <v>#REF!</v>
      </c>
      <c r="IB103" s="4" t="e">
        <f>IF(IA103=#REF!,#REF!,0)</f>
        <v>#REF!</v>
      </c>
      <c r="ID103" s="4" t="e">
        <f>IF(IC103=#REF!,#REF!,0)</f>
        <v>#REF!</v>
      </c>
      <c r="IE103" s="8" t="s">
        <v>73</v>
      </c>
      <c r="IF103" s="4" t="e">
        <f>IF(IE103=#REF!,#REF!,0)</f>
        <v>#REF!</v>
      </c>
      <c r="IG103" s="8" t="s">
        <v>74</v>
      </c>
      <c r="IH103" s="4" t="e">
        <f>IF(IG103=#REF!,#REF!,0)</f>
        <v>#REF!</v>
      </c>
      <c r="IJ103" s="4" t="e">
        <f>IF(II103=#REF!,#REF!,0)</f>
        <v>#REF!</v>
      </c>
      <c r="IK103" s="8" t="s">
        <v>76</v>
      </c>
      <c r="IL103" s="4" t="e">
        <f>IF(IK103=#REF!,#REF!,0)</f>
        <v>#REF!</v>
      </c>
      <c r="IM103" s="19" t="e">
        <f>(HV103+HX103+HZ103+IB103+ID103+IF103+IH103+IJ103+IL103)*#REF!</f>
        <v>#REF!</v>
      </c>
      <c r="IN103" s="8" t="s">
        <v>7</v>
      </c>
      <c r="IO103" s="4" t="e">
        <f>IF(IN103=#REF!,#REF!,0)</f>
        <v>#REF!</v>
      </c>
      <c r="IP103" s="8" t="s">
        <v>77</v>
      </c>
      <c r="IQ103" s="4" t="e">
        <f>IF(IP103=#REF!,#REF!,0)</f>
        <v>#REF!</v>
      </c>
      <c r="IR103" s="8" t="s">
        <v>78</v>
      </c>
      <c r="IS103" s="4" t="e">
        <f>IF(IR103=#REF!,#REF!,0)</f>
        <v>#REF!</v>
      </c>
      <c r="IU103" s="4" t="e">
        <f>IF(IT103=#REF!,#REF!,0)</f>
        <v>#REF!</v>
      </c>
      <c r="IV103" s="19" t="e">
        <f>(IO103+IQ103+IS103+IU103)*#REF!</f>
        <v>#REF!</v>
      </c>
      <c r="IW103" s="8" t="s">
        <v>79</v>
      </c>
      <c r="IX103" s="4" t="e">
        <f>IF(IW103=#REF!,#REF!,0)</f>
        <v>#REF!</v>
      </c>
      <c r="IY103" s="8" t="s">
        <v>80</v>
      </c>
      <c r="IZ103" s="4" t="e">
        <f>IF(IY103=#REF!,#REF!,0)</f>
        <v>#REF!</v>
      </c>
      <c r="JB103" s="4" t="e">
        <f>IF(JA103=#REF!,#REF!,0)</f>
        <v>#REF!</v>
      </c>
      <c r="JC103" s="19" t="e">
        <f>(IX103+IZ103+JB103)*#REF!</f>
        <v>#REF!</v>
      </c>
      <c r="JD103" s="28" t="e">
        <f t="shared" si="47"/>
        <v>#REF!</v>
      </c>
      <c r="JE103" s="8" t="s">
        <v>142</v>
      </c>
      <c r="JF103" s="4" t="e">
        <f>VLOOKUP(JE103,#REF!,2,FALSE)</f>
        <v>#REF!</v>
      </c>
      <c r="JG103" s="19" t="e">
        <f>JF103*#REF!</f>
        <v>#REF!</v>
      </c>
      <c r="JH103" s="8" t="s">
        <v>82</v>
      </c>
      <c r="JI103" s="4" t="e">
        <f>IF(JH103=#REF!,#REF!,0)</f>
        <v>#REF!</v>
      </c>
      <c r="JK103" s="4" t="e">
        <f>IF(JJ103=#REF!,#REF!,0)</f>
        <v>#REF!</v>
      </c>
      <c r="JL103" s="8" t="s">
        <v>84</v>
      </c>
      <c r="JM103" s="4" t="e">
        <f>IF(JL103=#REF!,#REF!,0)</f>
        <v>#REF!</v>
      </c>
      <c r="JN103" s="8" t="s">
        <v>85</v>
      </c>
      <c r="JO103" s="4" t="e">
        <f>IF(JN103=#REF!,#REF!,0)</f>
        <v>#REF!</v>
      </c>
      <c r="JP103" s="18" t="e">
        <f>(JI103+JK103+JM103+JO103)*#REF!</f>
        <v>#REF!</v>
      </c>
      <c r="JQ103" s="8" t="s">
        <v>86</v>
      </c>
      <c r="JR103" s="4" t="e">
        <f>IF(JQ103=#REF!,#REF!,0)</f>
        <v>#REF!</v>
      </c>
      <c r="JT103" s="4" t="e">
        <f>IF(JS103=#REF!,#REF!,0)</f>
        <v>#REF!</v>
      </c>
      <c r="JU103" s="8" t="s">
        <v>143</v>
      </c>
      <c r="JV103" s="4" t="e">
        <f>IF(JU103=#REF!,#REF!,0)</f>
        <v>#REF!</v>
      </c>
      <c r="JW103" s="20" t="e">
        <f>(JR103+JT103+JV103)*#REF!</f>
        <v>#REF!</v>
      </c>
      <c r="JX103" s="11" t="s">
        <v>145</v>
      </c>
      <c r="JY103" s="11" t="s">
        <v>145</v>
      </c>
      <c r="JZ103" s="11" t="s">
        <v>145</v>
      </c>
      <c r="KA103" s="11" t="s">
        <v>145</v>
      </c>
      <c r="KB103" s="11" t="s">
        <v>144</v>
      </c>
      <c r="KC103" s="11" t="s">
        <v>144</v>
      </c>
      <c r="KD103" s="11">
        <v>0</v>
      </c>
      <c r="KE103" s="11">
        <v>38</v>
      </c>
      <c r="KF103" s="11">
        <v>43</v>
      </c>
      <c r="KG103" s="11">
        <v>35</v>
      </c>
      <c r="KH103" s="11">
        <v>3</v>
      </c>
      <c r="KI103" s="11">
        <v>804</v>
      </c>
      <c r="KJ103" s="11">
        <v>4781</v>
      </c>
      <c r="KK103" s="11">
        <v>1282</v>
      </c>
      <c r="KL103" s="11">
        <v>3917567.63</v>
      </c>
      <c r="KM103" s="11">
        <v>2207132.44</v>
      </c>
      <c r="KN103" s="11">
        <v>1710435.19</v>
      </c>
      <c r="KO103" s="11">
        <v>1948574.82</v>
      </c>
      <c r="KP103" s="11">
        <v>760882</v>
      </c>
      <c r="KQ103" s="11">
        <v>646966.01</v>
      </c>
      <c r="KR103" s="11">
        <v>39466</v>
      </c>
      <c r="KS103" s="11">
        <v>31</v>
      </c>
      <c r="KT103" s="11">
        <v>5</v>
      </c>
      <c r="KU103" s="11">
        <v>8</v>
      </c>
      <c r="KV103" s="11" t="s">
        <v>146</v>
      </c>
      <c r="KW103" s="11" t="s">
        <v>147</v>
      </c>
    </row>
    <row r="104" spans="1:309" x14ac:dyDescent="0.25">
      <c r="A104" s="39">
        <v>74</v>
      </c>
      <c r="B104" s="11" t="s">
        <v>607</v>
      </c>
      <c r="C104" s="39" t="s">
        <v>1796</v>
      </c>
      <c r="D104" s="39" t="s">
        <v>602</v>
      </c>
      <c r="E104" s="39" t="s">
        <v>603</v>
      </c>
      <c r="F104" s="39" t="s">
        <v>286</v>
      </c>
      <c r="G104" s="39" t="s">
        <v>604</v>
      </c>
      <c r="H104" s="39" t="s">
        <v>605</v>
      </c>
      <c r="I104" s="39" t="s">
        <v>606</v>
      </c>
      <c r="J104" s="39" t="s">
        <v>1763</v>
      </c>
      <c r="K104" s="39" t="s">
        <v>1689</v>
      </c>
      <c r="L104" s="41" t="e">
        <f t="shared" si="36"/>
        <v>#REF!</v>
      </c>
      <c r="M104" s="36" t="e">
        <f t="shared" si="37"/>
        <v>#REF!</v>
      </c>
      <c r="N104" s="33" t="e">
        <f t="shared" si="38"/>
        <v>#REF!</v>
      </c>
      <c r="O104" s="23" t="e">
        <f t="shared" si="39"/>
        <v>#REF!</v>
      </c>
      <c r="P104" s="8" t="s">
        <v>154</v>
      </c>
      <c r="Q104" s="14" t="e">
        <f>VLOOKUP(P104,#REF!,2,FALSE)</f>
        <v>#REF!</v>
      </c>
      <c r="R104" s="8" t="s">
        <v>154</v>
      </c>
      <c r="S104" s="14" t="e">
        <f>VLOOKUP(R104,#REF!,2,FALSE)</f>
        <v>#REF!</v>
      </c>
      <c r="T104" s="15" t="e">
        <f>(Q104+S104)*#REF!</f>
        <v>#REF!</v>
      </c>
      <c r="U104" s="8" t="s">
        <v>7</v>
      </c>
      <c r="V104" s="10" t="e">
        <f>IF(U104=#REF!,#REF!,0)</f>
        <v>#REF!</v>
      </c>
      <c r="W104" s="8" t="s">
        <v>8</v>
      </c>
      <c r="X104" s="10" t="e">
        <f>IF(W104=#REF!,#REF!,0)</f>
        <v>#REF!</v>
      </c>
      <c r="Z104" s="10" t="e">
        <f>IF(Y104=#REF!,#REF!,0)</f>
        <v>#REF!</v>
      </c>
      <c r="AA104" s="8" t="s">
        <v>7</v>
      </c>
      <c r="AB104" s="10" t="e">
        <f>IF(AA104=#REF!,#REF!,0)</f>
        <v>#REF!</v>
      </c>
      <c r="AD104" s="10" t="e">
        <f>IF(AC104=#REF!,#REF!,0)</f>
        <v>#REF!</v>
      </c>
      <c r="AF104" s="10" t="e">
        <f>IF(AE104=#REF!,#REF!,0)</f>
        <v>#REF!</v>
      </c>
      <c r="AG104" s="8" t="s">
        <v>7</v>
      </c>
      <c r="AH104" s="10" t="e">
        <f>IF(AG104=#REF!,#REF!,0)</f>
        <v>#REF!</v>
      </c>
      <c r="AI104" s="8" t="s">
        <v>8</v>
      </c>
      <c r="AJ104" s="10" t="e">
        <f>IF(AI104=#REF!,#REF!,0)</f>
        <v>#REF!</v>
      </c>
      <c r="AL104" s="10" t="e">
        <f>IF(AK104=#REF!,#REF!,0)</f>
        <v>#REF!</v>
      </c>
      <c r="AM104" s="17" t="e">
        <f>(V104+X104+Z104+AB104+AD104+AF104+AH104+AJ104+AL104)*#REF!</f>
        <v>#REF!</v>
      </c>
      <c r="AN104" s="27" t="e">
        <f t="shared" si="40"/>
        <v>#REF!</v>
      </c>
      <c r="AP104" s="4" t="e">
        <f>IF(AO104=#REF!,#REF!,0)</f>
        <v>#REF!</v>
      </c>
      <c r="AR104" s="4" t="e">
        <f>IF(AQ104=#REF!,#REF!,0)</f>
        <v>#REF!</v>
      </c>
      <c r="AS104" s="8" t="s">
        <v>12</v>
      </c>
      <c r="AT104" s="4" t="e">
        <f>IF(AS104=#REF!,#REF!,0)</f>
        <v>#REF!</v>
      </c>
      <c r="AV104" s="4" t="e">
        <f>IF(AU104=#REF!,#REF!,0)</f>
        <v>#REF!</v>
      </c>
      <c r="AW104" s="8" t="s">
        <v>14</v>
      </c>
      <c r="AX104" s="4" t="e">
        <f>IF(AW104=#REF!,#REF!,0)</f>
        <v>#REF!</v>
      </c>
      <c r="AY104" s="8" t="s">
        <v>15</v>
      </c>
      <c r="AZ104" s="4" t="e">
        <f>IF(AY104=#REF!,#REF!,0)</f>
        <v>#REF!</v>
      </c>
      <c r="BA104" s="20" t="e">
        <f>(AP104+AR104+AT104+AV104+AX104+AZ104)*#REF!</f>
        <v>#REF!</v>
      </c>
      <c r="BB104" s="8" t="s">
        <v>187</v>
      </c>
      <c r="BC104" s="4" t="e">
        <f>VLOOKUP(BB104,#REF!,2,FALSE)</f>
        <v>#REF!</v>
      </c>
      <c r="BD104" s="20" t="e">
        <f>BC104*#REF!</f>
        <v>#REF!</v>
      </c>
      <c r="BE104" s="8" t="s">
        <v>122</v>
      </c>
      <c r="BF104" s="4" t="e">
        <f>VLOOKUP(BE104,#REF!,2,0)</f>
        <v>#REF!</v>
      </c>
      <c r="BG104" s="20" t="e">
        <f>BF104*#REF!</f>
        <v>#REF!</v>
      </c>
      <c r="BH104" s="8" t="s">
        <v>170</v>
      </c>
      <c r="BI104" s="4" t="e">
        <f>VLOOKUP(BH104,#REF!,2,FALSE)</f>
        <v>#REF!</v>
      </c>
      <c r="BJ104" s="19" t="e">
        <f>BI104*#REF!</f>
        <v>#REF!</v>
      </c>
      <c r="BK104" s="8" t="s">
        <v>228</v>
      </c>
      <c r="BL104" s="4" t="e">
        <f>VLOOKUP(BK104,#REF!,2,FALSE)</f>
        <v>#REF!</v>
      </c>
      <c r="BM104" s="8" t="s">
        <v>158</v>
      </c>
      <c r="BN104" s="4" t="e">
        <f>VLOOKUP(BM104,#REF!,2,FALSE)</f>
        <v>#REF!</v>
      </c>
      <c r="BO104" s="20" t="e">
        <f>(BL104+BN104)*#REF!</f>
        <v>#REF!</v>
      </c>
      <c r="BP104" s="28" t="e">
        <f t="shared" si="41"/>
        <v>#REF!</v>
      </c>
      <c r="BR104" s="4" t="e">
        <f>IF(BQ104=#REF!,#REF!,0)</f>
        <v>#REF!</v>
      </c>
      <c r="BT104" s="4" t="e">
        <f>IF(BS104=#REF!,#REF!,0)</f>
        <v>#REF!</v>
      </c>
      <c r="BV104" s="4" t="e">
        <f>IF(BU104=#REF!,#REF!,0)</f>
        <v>#REF!</v>
      </c>
      <c r="BX104" s="4" t="e">
        <f>IF(BW104=#REF!,#REF!,0)</f>
        <v>#REF!</v>
      </c>
      <c r="BZ104" s="4" t="e">
        <f>IF(BY104=#REF!,#REF!,0)</f>
        <v>#REF!</v>
      </c>
      <c r="CB104" s="4" t="e">
        <f>IF(CA104=#REF!,#REF!,0)</f>
        <v>#REF!</v>
      </c>
      <c r="CD104" s="4" t="e">
        <f>IF(CC104=#REF!,#REF!,0)</f>
        <v>#REF!</v>
      </c>
      <c r="CF104" s="4" t="e">
        <f>IF(CE104=#REF!,#REF!,0)</f>
        <v>#REF!</v>
      </c>
      <c r="CG104" s="20" t="e">
        <f>(BR104+BT104+BV104+BX104+BZ104+CB104+CD104+CF104)*#REF!</f>
        <v>#REF!</v>
      </c>
      <c r="CH104" s="8" t="s">
        <v>27</v>
      </c>
      <c r="CI104" s="4" t="e">
        <f>IF(CH104=#REF!,#REF!,0)</f>
        <v>#REF!</v>
      </c>
      <c r="CK104" s="4" t="e">
        <f>IF(CJ104=#REF!,#REF!,0)</f>
        <v>#REF!</v>
      </c>
      <c r="CL104" s="8" t="s">
        <v>29</v>
      </c>
      <c r="CM104" s="4" t="e">
        <f>IF(CL104=#REF!,#REF!,0)</f>
        <v>#REF!</v>
      </c>
      <c r="CN104" s="20" t="e">
        <f>(CI104+CK104+CM104)*#REF!</f>
        <v>#REF!</v>
      </c>
      <c r="CO104" s="8" t="s">
        <v>126</v>
      </c>
      <c r="CP104" s="4" t="e">
        <f>VLOOKUP(CO104,#REF!,2,FALSE)</f>
        <v>#REF!</v>
      </c>
      <c r="CQ104" s="20" t="e">
        <f>CP104*#REF!</f>
        <v>#REF!</v>
      </c>
      <c r="CR104" s="8" t="s">
        <v>127</v>
      </c>
      <c r="CS104" s="4" t="e">
        <f>VLOOKUP(CR104,#REF!,2,FALSE)</f>
        <v>#REF!</v>
      </c>
      <c r="CU104" s="4" t="e">
        <f>IF(CT104=#REF!,#REF!,0)</f>
        <v>#REF!</v>
      </c>
      <c r="CW104" s="4" t="e">
        <f>IF(CV104=#REF!,#REF!,0)</f>
        <v>#REF!</v>
      </c>
      <c r="CY104" s="4" t="e">
        <f>IF(CX104=#REF!,#REF!,0)</f>
        <v>#REF!</v>
      </c>
      <c r="DA104" s="4" t="e">
        <f>IF(CZ104=#REF!,#REF!,0)</f>
        <v>#REF!</v>
      </c>
      <c r="DB104" s="20" t="e">
        <f>(CS104+CU104+CW104+CY104+DA104)*#REF!</f>
        <v>#REF!</v>
      </c>
      <c r="DC104" s="8" t="s">
        <v>35</v>
      </c>
      <c r="DD104" s="4" t="e">
        <f>IF(DC104=#REF!,#REF!,0)</f>
        <v>#REF!</v>
      </c>
      <c r="DE104" s="8" t="s">
        <v>36</v>
      </c>
      <c r="DF104" s="4" t="e">
        <f>IF(DE104=#REF!,#REF!,0)</f>
        <v>#REF!</v>
      </c>
      <c r="DH104" s="4" t="e">
        <f>IF(DG104=#REF!,#REF!,0)</f>
        <v>#REF!</v>
      </c>
      <c r="DI104" s="19" t="e">
        <f>(DD104+DF104+DH104)*#REF!</f>
        <v>#REF!</v>
      </c>
      <c r="DK104" s="4" t="e">
        <f>IF(DJ104=#REF!,#REF!,0)</f>
        <v>#REF!</v>
      </c>
      <c r="DL104" s="8" t="s">
        <v>39</v>
      </c>
      <c r="DM104" s="4" t="e">
        <f>IF(DL104=#REF!,#REF!,0)</f>
        <v>#REF!</v>
      </c>
      <c r="DN104" s="8" t="s">
        <v>40</v>
      </c>
      <c r="DO104" s="4" t="e">
        <f>IF(DN104=#REF!,#REF!,0)</f>
        <v>#REF!</v>
      </c>
      <c r="DQ104" s="4" t="e">
        <f>IF(DP104=#REF!,#REF!,0)</f>
        <v>#REF!</v>
      </c>
      <c r="DS104" s="4" t="e">
        <f>IF(DR104=#REF!,#REF!,0)</f>
        <v>#REF!</v>
      </c>
      <c r="DU104" s="4" t="e">
        <f>IF(DT104=#REF!,#REF!,0)</f>
        <v>#REF!</v>
      </c>
      <c r="DV104" s="19" t="e">
        <f>(DK104+DM104+DO104+DQ104+DS104+DU104)*#REF!</f>
        <v>#REF!</v>
      </c>
      <c r="DW104" s="28" t="e">
        <f t="shared" si="42"/>
        <v>#REF!</v>
      </c>
      <c r="DX104" s="8" t="s">
        <v>42</v>
      </c>
      <c r="DY104" s="4" t="e">
        <f>IF(DX104=#REF!,#REF!,0)</f>
        <v>#REF!</v>
      </c>
      <c r="DZ104" s="8" t="s">
        <v>43</v>
      </c>
      <c r="EA104" s="4" t="e">
        <f>IF(DZ104=#REF!,#REF!,0)</f>
        <v>#REF!</v>
      </c>
      <c r="EB104" s="8" t="s">
        <v>44</v>
      </c>
      <c r="EC104" s="4" t="e">
        <f>IF(EB104=#REF!,#REF!,0)</f>
        <v>#REF!</v>
      </c>
      <c r="EE104" s="4" t="e">
        <f>IF(ED104=#REF!,#REF!,0)</f>
        <v>#REF!</v>
      </c>
      <c r="EG104" s="4" t="e">
        <f>IF(EF104=#REF!,#REF!,0)</f>
        <v>#REF!</v>
      </c>
      <c r="EH104" s="19" t="e">
        <f>(DY104+EA104+EC104+EE104+EG104)*#REF!</f>
        <v>#REF!</v>
      </c>
      <c r="EI104" s="8" t="s">
        <v>159</v>
      </c>
      <c r="EJ104" s="4" t="e">
        <f>VLOOKUP(EI104,#REF!,2,FALSE)</f>
        <v>#REF!</v>
      </c>
      <c r="EK104" s="19" t="e">
        <f>EJ104*#REF!</f>
        <v>#REF!</v>
      </c>
      <c r="EL104" s="28" t="e">
        <f t="shared" si="43"/>
        <v>#REF!</v>
      </c>
      <c r="EM104" s="8" t="s">
        <v>48</v>
      </c>
      <c r="EN104" s="4" t="e">
        <f>IF(EM104=#REF!,#REF!,0)</f>
        <v>#REF!</v>
      </c>
      <c r="EO104" s="8" t="s">
        <v>49</v>
      </c>
      <c r="EP104" s="4" t="e">
        <f>IF(EO104=#REF!,#REF!,0)</f>
        <v>#REF!</v>
      </c>
      <c r="EQ104" s="8" t="s">
        <v>131</v>
      </c>
      <c r="ER104" s="4" t="e">
        <f>IF(EQ104=#REF!,#REF!,0)</f>
        <v>#REF!</v>
      </c>
      <c r="ES104" s="8" t="s">
        <v>132</v>
      </c>
      <c r="ET104" s="4" t="e">
        <f>IF(ES104=#REF!,#REF!,0)</f>
        <v>#REF!</v>
      </c>
      <c r="EU104" s="19" t="e">
        <f>(EN104+EP104+ER104+ET104)*#REF!</f>
        <v>#REF!</v>
      </c>
      <c r="EW104" s="4" t="e">
        <f>IF(EV104=#REF!,#REF!,0)</f>
        <v>#REF!</v>
      </c>
      <c r="EY104" s="4" t="e">
        <f>IF(EX104=#REF!,#REF!,0)</f>
        <v>#REF!</v>
      </c>
      <c r="FA104" s="4" t="e">
        <f>IF(EZ104=#REF!,#REF!,0)</f>
        <v>#REF!</v>
      </c>
      <c r="FB104" s="19" t="e">
        <f>(EW104+EY104+FA104)*#REF!</f>
        <v>#REF!</v>
      </c>
      <c r="FC104" s="30" t="e">
        <f t="shared" si="44"/>
        <v>#REF!</v>
      </c>
      <c r="FD104" s="28" t="e">
        <f t="shared" si="45"/>
        <v>#REF!</v>
      </c>
      <c r="FE104" s="8" t="s">
        <v>51</v>
      </c>
      <c r="FF104" s="4" t="e">
        <f>IF(FE104=#REF!,#REF!,0)</f>
        <v>#REF!</v>
      </c>
      <c r="FG104" s="8" t="s">
        <v>134</v>
      </c>
      <c r="FH104" s="4" t="e">
        <f>IF(FG104=#REF!,#REF!,0)</f>
        <v>#REF!</v>
      </c>
      <c r="FI104" s="8" t="s">
        <v>135</v>
      </c>
      <c r="FJ104" s="4" t="e">
        <f>IF(FI104=#REF!,#REF!,0)</f>
        <v>#REF!</v>
      </c>
      <c r="FK104" s="8" t="s">
        <v>136</v>
      </c>
      <c r="FL104" s="4" t="e">
        <f>IF(FK104=#REF!,#REF!,0)</f>
        <v>#REF!</v>
      </c>
      <c r="FM104" s="8" t="s">
        <v>174</v>
      </c>
      <c r="FN104" s="4" t="e">
        <f>IF(FM104=#REF!,#REF!,0)</f>
        <v>#REF!</v>
      </c>
      <c r="FO104" s="8" t="s">
        <v>52</v>
      </c>
      <c r="FP104" s="4" t="e">
        <f>IF(FO104=#REF!,#REF!,0)</f>
        <v>#REF!</v>
      </c>
      <c r="FQ104" s="8" t="s">
        <v>53</v>
      </c>
      <c r="FR104" s="4" t="e">
        <f>IF(FQ104=#REF!,#REF!,0)</f>
        <v>#REF!</v>
      </c>
      <c r="FS104" s="19" t="e">
        <f>(FF104+FH104+FJ104+FL104+FN104+FP104+FR104)*#REF!</f>
        <v>#REF!</v>
      </c>
      <c r="FU104" s="4" t="e">
        <f>IF(FT104=#REF!,#REF!,0)</f>
        <v>#REF!</v>
      </c>
      <c r="FW104" s="4" t="e">
        <f>IF(FV104=#REF!,#REF!,0)</f>
        <v>#REF!</v>
      </c>
      <c r="FY104" s="4" t="e">
        <f>IF(FX104=#REF!,#REF!,0)</f>
        <v>#REF!</v>
      </c>
      <c r="GA104" s="4" t="e">
        <f>IF(FZ104=#REF!,#REF!,0)</f>
        <v>#REF!</v>
      </c>
      <c r="GC104" s="4" t="e">
        <f>IF(GB104=#REF!,#REF!,0)</f>
        <v>#REF!</v>
      </c>
      <c r="GE104" s="4" t="e">
        <f>IF(GD104=#REF!,#REF!,0)</f>
        <v>#REF!</v>
      </c>
      <c r="GG104" s="4" t="e">
        <f>IF(GF104=#REF!,#REF!,0)</f>
        <v>#REF!</v>
      </c>
      <c r="GI104" s="4" t="e">
        <f>IF(GH104=#REF!,#REF!,0)</f>
        <v>#REF!</v>
      </c>
      <c r="GK104" s="4" t="e">
        <f>IF(GJ104=#REF!,#REF!,0)</f>
        <v>#REF!</v>
      </c>
      <c r="GM104" s="4" t="e">
        <f>IF(GL104=#REF!,#REF!,0)</f>
        <v>#REF!</v>
      </c>
      <c r="GN104" s="19" t="e">
        <f>(FU104+FW104+FY104+GA104+GC104+GE104+GG104+GI104+GK104+GM104)*#REF!</f>
        <v>#REF!</v>
      </c>
      <c r="GP104" s="4" t="e">
        <f>IF(GO104=#REF!,#REF!,0)</f>
        <v>#REF!</v>
      </c>
      <c r="GQ104" s="8" t="s">
        <v>56</v>
      </c>
      <c r="GR104" s="4" t="e">
        <f>IF(GQ104=#REF!,#REF!,0)</f>
        <v>#REF!</v>
      </c>
      <c r="GS104" s="8" t="s">
        <v>57</v>
      </c>
      <c r="GT104" s="4" t="e">
        <f>IF(GS104=#REF!,#REF!,0)</f>
        <v>#REF!</v>
      </c>
      <c r="GU104" s="8" t="s">
        <v>58</v>
      </c>
      <c r="GV104" s="4" t="e">
        <f>IF(GU104=#REF!,#REF!,0)</f>
        <v>#REF!</v>
      </c>
      <c r="GW104" s="8" t="s">
        <v>59</v>
      </c>
      <c r="GX104" s="4" t="e">
        <f>IF(GW104=#REF!,#REF!,0)</f>
        <v>#REF!</v>
      </c>
      <c r="GY104" s="18" t="e">
        <f>(GP104+GR104+GT104+GV104+GX104)*#REF!</f>
        <v>#REF!</v>
      </c>
      <c r="GZ104" s="8" t="s">
        <v>60</v>
      </c>
      <c r="HA104" s="4" t="e">
        <f>IF(GZ104=#REF!,#REF!,0)</f>
        <v>#REF!</v>
      </c>
      <c r="HC104" s="4" t="e">
        <f>IF(HB104=#REF!,#REF!,0)</f>
        <v>#REF!</v>
      </c>
      <c r="HE104" s="4" t="e">
        <f>IF(HD104=#REF!,#REF!,0)</f>
        <v>#REF!</v>
      </c>
      <c r="HF104" s="8" t="s">
        <v>63</v>
      </c>
      <c r="HG104" s="4" t="e">
        <f>IF(HF104=#REF!,#REF!,0)</f>
        <v>#REF!</v>
      </c>
      <c r="HH104" s="8" t="s">
        <v>64</v>
      </c>
      <c r="HI104" s="4" t="e">
        <f>IF(HH104=#REF!,#REF!,0)</f>
        <v>#REF!</v>
      </c>
      <c r="HJ104" s="8" t="s">
        <v>65</v>
      </c>
      <c r="HK104" s="4" t="e">
        <f>IF(HJ104=#REF!,#REF!,0)</f>
        <v>#REF!</v>
      </c>
      <c r="HL104" s="8" t="s">
        <v>66</v>
      </c>
      <c r="HM104" s="4" t="e">
        <f>IF(HL104=#REF!,#REF!,0)</f>
        <v>#REF!</v>
      </c>
      <c r="HN104" s="8" t="s">
        <v>67</v>
      </c>
      <c r="HO104" s="4" t="e">
        <f>IF(HN104=#REF!,#REF!,0)</f>
        <v>#REF!</v>
      </c>
      <c r="HP104" s="18" t="e">
        <f>(HA104+HC104+HE104+HG104+HI104+HK104+HM104+HO104)*#REF!</f>
        <v>#REF!</v>
      </c>
      <c r="HQ104" s="28" t="e">
        <f t="shared" si="46"/>
        <v>#REF!</v>
      </c>
      <c r="HR104" s="8" t="s">
        <v>207</v>
      </c>
      <c r="HS104" s="4" t="e">
        <f>VLOOKUP(HR104,#REF!,2,FALSE)</f>
        <v>#REF!</v>
      </c>
      <c r="HT104" s="19" t="e">
        <f>HS104*#REF!</f>
        <v>#REF!</v>
      </c>
      <c r="HU104" s="8" t="s">
        <v>141</v>
      </c>
      <c r="HV104" s="4" t="e">
        <f>IF(HU104=#REF!,#REF!,0)</f>
        <v>#REF!</v>
      </c>
      <c r="HW104" s="8" t="s">
        <v>69</v>
      </c>
      <c r="HX104" s="4" t="e">
        <f>IF(HW104=#REF!,#REF!,0)</f>
        <v>#REF!</v>
      </c>
      <c r="HY104" s="8" t="s">
        <v>70</v>
      </c>
      <c r="HZ104" s="4" t="e">
        <f>IF(HY104=#REF!,#REF!,0)</f>
        <v>#REF!</v>
      </c>
      <c r="IA104" s="8" t="s">
        <v>71</v>
      </c>
      <c r="IB104" s="4" t="e">
        <f>IF(IA104=#REF!,#REF!,0)</f>
        <v>#REF!</v>
      </c>
      <c r="IC104" s="8" t="s">
        <v>72</v>
      </c>
      <c r="ID104" s="4" t="e">
        <f>IF(IC104=#REF!,#REF!,0)</f>
        <v>#REF!</v>
      </c>
      <c r="IE104" s="8" t="s">
        <v>73</v>
      </c>
      <c r="IF104" s="4" t="e">
        <f>IF(IE104=#REF!,#REF!,0)</f>
        <v>#REF!</v>
      </c>
      <c r="IG104" s="8" t="s">
        <v>74</v>
      </c>
      <c r="IH104" s="4" t="e">
        <f>IF(IG104=#REF!,#REF!,0)</f>
        <v>#REF!</v>
      </c>
      <c r="II104" s="8" t="s">
        <v>75</v>
      </c>
      <c r="IJ104" s="4" t="e">
        <f>IF(II104=#REF!,#REF!,0)</f>
        <v>#REF!</v>
      </c>
      <c r="IL104" s="4" t="e">
        <f>IF(IK104=#REF!,#REF!,0)</f>
        <v>#REF!</v>
      </c>
      <c r="IM104" s="19" t="e">
        <f>(HV104+HX104+HZ104+IB104+ID104+IF104+IH104+IJ104+IL104)*#REF!</f>
        <v>#REF!</v>
      </c>
      <c r="IN104" s="8" t="s">
        <v>7</v>
      </c>
      <c r="IO104" s="4" t="e">
        <f>IF(IN104=#REF!,#REF!,0)</f>
        <v>#REF!</v>
      </c>
      <c r="IP104" s="8" t="s">
        <v>77</v>
      </c>
      <c r="IQ104" s="4" t="e">
        <f>IF(IP104=#REF!,#REF!,0)</f>
        <v>#REF!</v>
      </c>
      <c r="IR104" s="8" t="s">
        <v>78</v>
      </c>
      <c r="IS104" s="4" t="e">
        <f>IF(IR104=#REF!,#REF!,0)</f>
        <v>#REF!</v>
      </c>
      <c r="IT104" s="8" t="s">
        <v>9</v>
      </c>
      <c r="IU104" s="4" t="e">
        <f>IF(IT104=#REF!,#REF!,0)</f>
        <v>#REF!</v>
      </c>
      <c r="IV104" s="19" t="e">
        <f>(IO104+IQ104+IS104+IU104)*#REF!</f>
        <v>#REF!</v>
      </c>
      <c r="IW104" s="8" t="s">
        <v>79</v>
      </c>
      <c r="IX104" s="4" t="e">
        <f>IF(IW104=#REF!,#REF!,0)</f>
        <v>#REF!</v>
      </c>
      <c r="IY104" s="8" t="s">
        <v>80</v>
      </c>
      <c r="IZ104" s="4" t="e">
        <f>IF(IY104=#REF!,#REF!,0)</f>
        <v>#REF!</v>
      </c>
      <c r="JA104" s="8" t="s">
        <v>9</v>
      </c>
      <c r="JB104" s="4" t="e">
        <f>IF(JA104=#REF!,#REF!,0)</f>
        <v>#REF!</v>
      </c>
      <c r="JC104" s="19" t="e">
        <f>(IX104+IZ104+JB104)*#REF!</f>
        <v>#REF!</v>
      </c>
      <c r="JD104" s="28" t="e">
        <f t="shared" si="47"/>
        <v>#REF!</v>
      </c>
      <c r="JE104" s="8" t="s">
        <v>161</v>
      </c>
      <c r="JF104" s="4" t="e">
        <f>VLOOKUP(JE104,#REF!,2,FALSE)</f>
        <v>#REF!</v>
      </c>
      <c r="JG104" s="19" t="e">
        <f>JF104*#REF!</f>
        <v>#REF!</v>
      </c>
      <c r="JH104" s="8" t="s">
        <v>82</v>
      </c>
      <c r="JI104" s="4" t="e">
        <f>IF(JH104=#REF!,#REF!,0)</f>
        <v>#REF!</v>
      </c>
      <c r="JK104" s="4" t="e">
        <f>IF(JJ104=#REF!,#REF!,0)</f>
        <v>#REF!</v>
      </c>
      <c r="JL104" s="8" t="s">
        <v>84</v>
      </c>
      <c r="JM104" s="4" t="e">
        <f>IF(JL104=#REF!,#REF!,0)</f>
        <v>#REF!</v>
      </c>
      <c r="JO104" s="4" t="e">
        <f>IF(JN104=#REF!,#REF!,0)</f>
        <v>#REF!</v>
      </c>
      <c r="JP104" s="18" t="e">
        <f>(JI104+JK104+JM104+JO104)*#REF!</f>
        <v>#REF!</v>
      </c>
      <c r="JQ104" s="8" t="s">
        <v>86</v>
      </c>
      <c r="JR104" s="4" t="e">
        <f>IF(JQ104=#REF!,#REF!,0)</f>
        <v>#REF!</v>
      </c>
      <c r="JS104" s="8" t="s">
        <v>87</v>
      </c>
      <c r="JT104" s="4" t="e">
        <f>IF(JS104=#REF!,#REF!,0)</f>
        <v>#REF!</v>
      </c>
      <c r="JU104" s="8" t="s">
        <v>143</v>
      </c>
      <c r="JV104" s="4" t="e">
        <f>IF(JU104=#REF!,#REF!,0)</f>
        <v>#REF!</v>
      </c>
      <c r="JW104" s="20" t="e">
        <f>(JR104+JT104+JV104)*#REF!</f>
        <v>#REF!</v>
      </c>
      <c r="JX104" s="11" t="s">
        <v>144</v>
      </c>
      <c r="JY104" s="11" t="s">
        <v>144</v>
      </c>
      <c r="JZ104" s="11" t="s">
        <v>144</v>
      </c>
      <c r="KA104" s="11" t="s">
        <v>144</v>
      </c>
      <c r="KB104" s="11" t="s">
        <v>145</v>
      </c>
      <c r="KC104" s="11" t="s">
        <v>144</v>
      </c>
      <c r="KD104" s="11">
        <v>0</v>
      </c>
      <c r="KE104" s="11">
        <v>125</v>
      </c>
      <c r="KF104" s="11">
        <v>133</v>
      </c>
      <c r="KG104" s="11">
        <v>116</v>
      </c>
      <c r="KH104" s="11">
        <v>9</v>
      </c>
      <c r="KI104" s="11">
        <v>4134</v>
      </c>
      <c r="KJ104" s="11">
        <v>67918</v>
      </c>
      <c r="KK104" s="11">
        <v>10482</v>
      </c>
      <c r="KL104" s="11">
        <v>9374075</v>
      </c>
      <c r="KM104" s="11">
        <v>8852136</v>
      </c>
      <c r="KN104" s="11">
        <v>521939</v>
      </c>
      <c r="KO104" s="11">
        <v>3600076.83</v>
      </c>
      <c r="KP104" s="11">
        <v>1439999.98</v>
      </c>
      <c r="KQ104" s="11">
        <v>632263.84</v>
      </c>
      <c r="KR104" s="11">
        <v>0</v>
      </c>
      <c r="KS104" s="11">
        <v>26</v>
      </c>
      <c r="KT104" s="11">
        <v>3</v>
      </c>
      <c r="KU104" s="11">
        <v>23</v>
      </c>
      <c r="KV104" s="11" t="s">
        <v>146</v>
      </c>
      <c r="KW104" s="11" t="s">
        <v>147</v>
      </c>
    </row>
    <row r="105" spans="1:309" x14ac:dyDescent="0.25">
      <c r="A105" s="39">
        <v>82</v>
      </c>
      <c r="B105" s="11" t="s">
        <v>642</v>
      </c>
      <c r="C105" s="39" t="s">
        <v>1796</v>
      </c>
      <c r="D105" s="39" t="s">
        <v>602</v>
      </c>
      <c r="E105" s="39" t="s">
        <v>603</v>
      </c>
      <c r="F105" s="39" t="s">
        <v>286</v>
      </c>
      <c r="G105" s="39" t="s">
        <v>604</v>
      </c>
      <c r="H105" s="39" t="s">
        <v>605</v>
      </c>
      <c r="I105" s="39" t="s">
        <v>606</v>
      </c>
      <c r="J105" s="39" t="s">
        <v>1763</v>
      </c>
      <c r="K105" s="39" t="s">
        <v>1689</v>
      </c>
      <c r="L105" s="41" t="e">
        <f t="shared" si="36"/>
        <v>#REF!</v>
      </c>
      <c r="M105" s="36" t="e">
        <f t="shared" si="37"/>
        <v>#REF!</v>
      </c>
      <c r="N105" s="33" t="e">
        <f t="shared" si="38"/>
        <v>#REF!</v>
      </c>
      <c r="O105" s="23" t="e">
        <f t="shared" si="39"/>
        <v>#REF!</v>
      </c>
      <c r="P105" s="8" t="s">
        <v>154</v>
      </c>
      <c r="Q105" s="14" t="e">
        <f>VLOOKUP(P105,#REF!,2,FALSE)</f>
        <v>#REF!</v>
      </c>
      <c r="R105" s="8" t="s">
        <v>154</v>
      </c>
      <c r="S105" s="14" t="e">
        <f>VLOOKUP(R105,#REF!,2,FALSE)</f>
        <v>#REF!</v>
      </c>
      <c r="T105" s="15" t="e">
        <f>(Q105+S105)*#REF!</f>
        <v>#REF!</v>
      </c>
      <c r="U105" s="8" t="s">
        <v>7</v>
      </c>
      <c r="V105" s="10" t="e">
        <f>IF(U105=#REF!,#REF!,0)</f>
        <v>#REF!</v>
      </c>
      <c r="W105" s="8" t="s">
        <v>8</v>
      </c>
      <c r="X105" s="10" t="e">
        <f>IF(W105=#REF!,#REF!,0)</f>
        <v>#REF!</v>
      </c>
      <c r="Z105" s="10" t="e">
        <f>IF(Y105=#REF!,#REF!,0)</f>
        <v>#REF!</v>
      </c>
      <c r="AA105" s="8" t="s">
        <v>7</v>
      </c>
      <c r="AB105" s="10" t="e">
        <f>IF(AA105=#REF!,#REF!,0)</f>
        <v>#REF!</v>
      </c>
      <c r="AD105" s="10" t="e">
        <f>IF(AC105=#REF!,#REF!,0)</f>
        <v>#REF!</v>
      </c>
      <c r="AF105" s="10" t="e">
        <f>IF(AE105=#REF!,#REF!,0)</f>
        <v>#REF!</v>
      </c>
      <c r="AG105" s="8" t="s">
        <v>7</v>
      </c>
      <c r="AH105" s="10" t="e">
        <f>IF(AG105=#REF!,#REF!,0)</f>
        <v>#REF!</v>
      </c>
      <c r="AI105" s="8" t="s">
        <v>8</v>
      </c>
      <c r="AJ105" s="10" t="e">
        <f>IF(AI105=#REF!,#REF!,0)</f>
        <v>#REF!</v>
      </c>
      <c r="AL105" s="10" t="e">
        <f>IF(AK105=#REF!,#REF!,0)</f>
        <v>#REF!</v>
      </c>
      <c r="AM105" s="17" t="e">
        <f>(V105+X105+Z105+AB105+AD105+AF105+AH105+AJ105+AL105)*#REF!</f>
        <v>#REF!</v>
      </c>
      <c r="AN105" s="27" t="e">
        <f t="shared" si="40"/>
        <v>#REF!</v>
      </c>
      <c r="AP105" s="4" t="e">
        <f>IF(AO105=#REF!,#REF!,0)</f>
        <v>#REF!</v>
      </c>
      <c r="AR105" s="4" t="e">
        <f>IF(AQ105=#REF!,#REF!,0)</f>
        <v>#REF!</v>
      </c>
      <c r="AS105" s="8" t="s">
        <v>12</v>
      </c>
      <c r="AT105" s="4" t="e">
        <f>IF(AS105=#REF!,#REF!,0)</f>
        <v>#REF!</v>
      </c>
      <c r="AV105" s="4" t="e">
        <f>IF(AU105=#REF!,#REF!,0)</f>
        <v>#REF!</v>
      </c>
      <c r="AW105" s="8" t="s">
        <v>14</v>
      </c>
      <c r="AX105" s="4" t="e">
        <f>IF(AW105=#REF!,#REF!,0)</f>
        <v>#REF!</v>
      </c>
      <c r="AY105" s="8" t="s">
        <v>15</v>
      </c>
      <c r="AZ105" s="4" t="e">
        <f>IF(AY105=#REF!,#REF!,0)</f>
        <v>#REF!</v>
      </c>
      <c r="BA105" s="20" t="e">
        <f>(AP105+AR105+AT105+AV105+AX105+AZ105)*#REF!</f>
        <v>#REF!</v>
      </c>
      <c r="BB105" s="8" t="s">
        <v>187</v>
      </c>
      <c r="BC105" s="4" t="e">
        <f>VLOOKUP(BB105,#REF!,2,FALSE)</f>
        <v>#REF!</v>
      </c>
      <c r="BD105" s="20" t="e">
        <f>BC105*#REF!</f>
        <v>#REF!</v>
      </c>
      <c r="BE105" s="8" t="s">
        <v>122</v>
      </c>
      <c r="BF105" s="4" t="e">
        <f>VLOOKUP(BE105,#REF!,2,0)</f>
        <v>#REF!</v>
      </c>
      <c r="BG105" s="20" t="e">
        <f>BF105*#REF!</f>
        <v>#REF!</v>
      </c>
      <c r="BH105" s="8" t="s">
        <v>170</v>
      </c>
      <c r="BI105" s="4" t="e">
        <f>VLOOKUP(BH105,#REF!,2,FALSE)</f>
        <v>#REF!</v>
      </c>
      <c r="BJ105" s="19" t="e">
        <f>BI105*#REF!</f>
        <v>#REF!</v>
      </c>
      <c r="BK105" s="8" t="s">
        <v>228</v>
      </c>
      <c r="BL105" s="4" t="e">
        <f>VLOOKUP(BK105,#REF!,2,FALSE)</f>
        <v>#REF!</v>
      </c>
      <c r="BM105" s="8" t="s">
        <v>158</v>
      </c>
      <c r="BN105" s="4" t="e">
        <f>VLOOKUP(BM105,#REF!,2,FALSE)</f>
        <v>#REF!</v>
      </c>
      <c r="BO105" s="20" t="e">
        <f>(BL105+BN105)*#REF!</f>
        <v>#REF!</v>
      </c>
      <c r="BP105" s="28" t="e">
        <f t="shared" si="41"/>
        <v>#REF!</v>
      </c>
      <c r="BR105" s="4" t="e">
        <f>IF(BQ105=#REF!,#REF!,0)</f>
        <v>#REF!</v>
      </c>
      <c r="BT105" s="4" t="e">
        <f>IF(BS105=#REF!,#REF!,0)</f>
        <v>#REF!</v>
      </c>
      <c r="BV105" s="4" t="e">
        <f>IF(BU105=#REF!,#REF!,0)</f>
        <v>#REF!</v>
      </c>
      <c r="BX105" s="4" t="e">
        <f>IF(BW105=#REF!,#REF!,0)</f>
        <v>#REF!</v>
      </c>
      <c r="BZ105" s="4" t="e">
        <f>IF(BY105=#REF!,#REF!,0)</f>
        <v>#REF!</v>
      </c>
      <c r="CB105" s="4" t="e">
        <f>IF(CA105=#REF!,#REF!,0)</f>
        <v>#REF!</v>
      </c>
      <c r="CD105" s="4" t="e">
        <f>IF(CC105=#REF!,#REF!,0)</f>
        <v>#REF!</v>
      </c>
      <c r="CF105" s="4" t="e">
        <f>IF(CE105=#REF!,#REF!,0)</f>
        <v>#REF!</v>
      </c>
      <c r="CG105" s="20" t="e">
        <f>(BR105+BT105+BV105+BX105+BZ105+CB105+CD105+CF105)*#REF!</f>
        <v>#REF!</v>
      </c>
      <c r="CH105" s="8" t="s">
        <v>27</v>
      </c>
      <c r="CI105" s="4" t="e">
        <f>IF(CH105=#REF!,#REF!,0)</f>
        <v>#REF!</v>
      </c>
      <c r="CK105" s="4" t="e">
        <f>IF(CJ105=#REF!,#REF!,0)</f>
        <v>#REF!</v>
      </c>
      <c r="CL105" s="8" t="s">
        <v>29</v>
      </c>
      <c r="CM105" s="4" t="e">
        <f>IF(CL105=#REF!,#REF!,0)</f>
        <v>#REF!</v>
      </c>
      <c r="CN105" s="20" t="e">
        <f>(CI105+CK105+CM105)*#REF!</f>
        <v>#REF!</v>
      </c>
      <c r="CO105" s="8" t="s">
        <v>126</v>
      </c>
      <c r="CP105" s="4" t="e">
        <f>VLOOKUP(CO105,#REF!,2,FALSE)</f>
        <v>#REF!</v>
      </c>
      <c r="CQ105" s="20" t="e">
        <f>CP105*#REF!</f>
        <v>#REF!</v>
      </c>
      <c r="CR105" s="8" t="s">
        <v>127</v>
      </c>
      <c r="CS105" s="4" t="e">
        <f>VLOOKUP(CR105,#REF!,2,FALSE)</f>
        <v>#REF!</v>
      </c>
      <c r="CU105" s="4" t="e">
        <f>IF(CT105=#REF!,#REF!,0)</f>
        <v>#REF!</v>
      </c>
      <c r="CW105" s="4" t="e">
        <f>IF(CV105=#REF!,#REF!,0)</f>
        <v>#REF!</v>
      </c>
      <c r="CY105" s="4" t="e">
        <f>IF(CX105=#REF!,#REF!,0)</f>
        <v>#REF!</v>
      </c>
      <c r="DA105" s="4" t="e">
        <f>IF(CZ105=#REF!,#REF!,0)</f>
        <v>#REF!</v>
      </c>
      <c r="DB105" s="20" t="e">
        <f>(CS105+CU105+CW105+CY105+DA105)*#REF!</f>
        <v>#REF!</v>
      </c>
      <c r="DD105" s="4" t="e">
        <f>IF(DC105=#REF!,#REF!,0)</f>
        <v>#REF!</v>
      </c>
      <c r="DE105" s="8" t="s">
        <v>36</v>
      </c>
      <c r="DF105" s="4" t="e">
        <f>IF(DE105=#REF!,#REF!,0)</f>
        <v>#REF!</v>
      </c>
      <c r="DH105" s="4" t="e">
        <f>IF(DG105=#REF!,#REF!,0)</f>
        <v>#REF!</v>
      </c>
      <c r="DI105" s="19" t="e">
        <f>(DD105+DF105+DH105)*#REF!</f>
        <v>#REF!</v>
      </c>
      <c r="DK105" s="4" t="e">
        <f>IF(DJ105=#REF!,#REF!,0)</f>
        <v>#REF!</v>
      </c>
      <c r="DL105" s="8" t="s">
        <v>39</v>
      </c>
      <c r="DM105" s="4" t="e">
        <f>IF(DL105=#REF!,#REF!,0)</f>
        <v>#REF!</v>
      </c>
      <c r="DN105" s="8" t="s">
        <v>40</v>
      </c>
      <c r="DO105" s="4" t="e">
        <f>IF(DN105=#REF!,#REF!,0)</f>
        <v>#REF!</v>
      </c>
      <c r="DQ105" s="4" t="e">
        <f>IF(DP105=#REF!,#REF!,0)</f>
        <v>#REF!</v>
      </c>
      <c r="DS105" s="4" t="e">
        <f>IF(DR105=#REF!,#REF!,0)</f>
        <v>#REF!</v>
      </c>
      <c r="DU105" s="4" t="e">
        <f>IF(DT105=#REF!,#REF!,0)</f>
        <v>#REF!</v>
      </c>
      <c r="DV105" s="19" t="e">
        <f>(DK105+DM105+DO105+DQ105+DS105+DU105)*#REF!</f>
        <v>#REF!</v>
      </c>
      <c r="DW105" s="28" t="e">
        <f t="shared" si="42"/>
        <v>#REF!</v>
      </c>
      <c r="DX105" s="8" t="s">
        <v>42</v>
      </c>
      <c r="DY105" s="4" t="e">
        <f>IF(DX105=#REF!,#REF!,0)</f>
        <v>#REF!</v>
      </c>
      <c r="DZ105" s="8" t="s">
        <v>43</v>
      </c>
      <c r="EA105" s="4" t="e">
        <f>IF(DZ105=#REF!,#REF!,0)</f>
        <v>#REF!</v>
      </c>
      <c r="EB105" s="8" t="s">
        <v>44</v>
      </c>
      <c r="EC105" s="4" t="e">
        <f>IF(EB105=#REF!,#REF!,0)</f>
        <v>#REF!</v>
      </c>
      <c r="EE105" s="4" t="e">
        <f>IF(ED105=#REF!,#REF!,0)</f>
        <v>#REF!</v>
      </c>
      <c r="EG105" s="4" t="e">
        <f>IF(EF105=#REF!,#REF!,0)</f>
        <v>#REF!</v>
      </c>
      <c r="EH105" s="19" t="e">
        <f>(DY105+EA105+EC105+EE105+EG105)*#REF!</f>
        <v>#REF!</v>
      </c>
      <c r="EI105" s="8" t="s">
        <v>159</v>
      </c>
      <c r="EJ105" s="4" t="e">
        <f>VLOOKUP(EI105,#REF!,2,FALSE)</f>
        <v>#REF!</v>
      </c>
      <c r="EK105" s="19" t="e">
        <f>EJ105*#REF!</f>
        <v>#REF!</v>
      </c>
      <c r="EL105" s="28" t="e">
        <f t="shared" si="43"/>
        <v>#REF!</v>
      </c>
      <c r="EM105" s="8" t="s">
        <v>48</v>
      </c>
      <c r="EN105" s="4" t="e">
        <f>IF(EM105=#REF!,#REF!,0)</f>
        <v>#REF!</v>
      </c>
      <c r="EO105" s="8" t="s">
        <v>49</v>
      </c>
      <c r="EP105" s="4" t="e">
        <f>IF(EO105=#REF!,#REF!,0)</f>
        <v>#REF!</v>
      </c>
      <c r="EQ105" s="8" t="s">
        <v>131</v>
      </c>
      <c r="ER105" s="4" t="e">
        <f>IF(EQ105=#REF!,#REF!,0)</f>
        <v>#REF!</v>
      </c>
      <c r="ES105" s="8" t="s">
        <v>132</v>
      </c>
      <c r="ET105" s="4" t="e">
        <f>IF(ES105=#REF!,#REF!,0)</f>
        <v>#REF!</v>
      </c>
      <c r="EU105" s="19" t="e">
        <f>(EN105+EP105+ER105+ET105)*#REF!</f>
        <v>#REF!</v>
      </c>
      <c r="EW105" s="4" t="e">
        <f>IF(EV105=#REF!,#REF!,0)</f>
        <v>#REF!</v>
      </c>
      <c r="EY105" s="4" t="e">
        <f>IF(EX105=#REF!,#REF!,0)</f>
        <v>#REF!</v>
      </c>
      <c r="FA105" s="4" t="e">
        <f>IF(EZ105=#REF!,#REF!,0)</f>
        <v>#REF!</v>
      </c>
      <c r="FB105" s="19" t="e">
        <f>(EW105+EY105+FA105)*#REF!</f>
        <v>#REF!</v>
      </c>
      <c r="FC105" s="30" t="e">
        <f t="shared" si="44"/>
        <v>#REF!</v>
      </c>
      <c r="FD105" s="28" t="e">
        <f t="shared" si="45"/>
        <v>#REF!</v>
      </c>
      <c r="FE105" s="8" t="s">
        <v>51</v>
      </c>
      <c r="FF105" s="4" t="e">
        <f>IF(FE105=#REF!,#REF!,0)</f>
        <v>#REF!</v>
      </c>
      <c r="FG105" s="8" t="s">
        <v>134</v>
      </c>
      <c r="FH105" s="4" t="e">
        <f>IF(FG105=#REF!,#REF!,0)</f>
        <v>#REF!</v>
      </c>
      <c r="FI105" s="8" t="s">
        <v>135</v>
      </c>
      <c r="FJ105" s="4" t="e">
        <f>IF(FI105=#REF!,#REF!,0)</f>
        <v>#REF!</v>
      </c>
      <c r="FK105" s="8" t="s">
        <v>136</v>
      </c>
      <c r="FL105" s="4" t="e">
        <f>IF(FK105=#REF!,#REF!,0)</f>
        <v>#REF!</v>
      </c>
      <c r="FM105" s="8" t="s">
        <v>174</v>
      </c>
      <c r="FN105" s="4" t="e">
        <f>IF(FM105=#REF!,#REF!,0)</f>
        <v>#REF!</v>
      </c>
      <c r="FO105" s="8" t="s">
        <v>52</v>
      </c>
      <c r="FP105" s="4" t="e">
        <f>IF(FO105=#REF!,#REF!,0)</f>
        <v>#REF!</v>
      </c>
      <c r="FQ105" s="8" t="s">
        <v>53</v>
      </c>
      <c r="FR105" s="4" t="e">
        <f>IF(FQ105=#REF!,#REF!,0)</f>
        <v>#REF!</v>
      </c>
      <c r="FS105" s="19" t="e">
        <f>(FF105+FH105+FJ105+FL105+FN105+FP105+FR105)*#REF!</f>
        <v>#REF!</v>
      </c>
      <c r="FU105" s="4" t="e">
        <f>IF(FT105=#REF!,#REF!,0)</f>
        <v>#REF!</v>
      </c>
      <c r="FW105" s="4" t="e">
        <f>IF(FV105=#REF!,#REF!,0)</f>
        <v>#REF!</v>
      </c>
      <c r="FY105" s="4" t="e">
        <f>IF(FX105=#REF!,#REF!,0)</f>
        <v>#REF!</v>
      </c>
      <c r="GA105" s="4" t="e">
        <f>IF(FZ105=#REF!,#REF!,0)</f>
        <v>#REF!</v>
      </c>
      <c r="GC105" s="4" t="e">
        <f>IF(GB105=#REF!,#REF!,0)</f>
        <v>#REF!</v>
      </c>
      <c r="GE105" s="4" t="e">
        <f>IF(GD105=#REF!,#REF!,0)</f>
        <v>#REF!</v>
      </c>
      <c r="GG105" s="4" t="e">
        <f>IF(GF105=#REF!,#REF!,0)</f>
        <v>#REF!</v>
      </c>
      <c r="GI105" s="4" t="e">
        <f>IF(GH105=#REF!,#REF!,0)</f>
        <v>#REF!</v>
      </c>
      <c r="GK105" s="4" t="e">
        <f>IF(GJ105=#REF!,#REF!,0)</f>
        <v>#REF!</v>
      </c>
      <c r="GM105" s="4" t="e">
        <f>IF(GL105=#REF!,#REF!,0)</f>
        <v>#REF!</v>
      </c>
      <c r="GN105" s="19" t="e">
        <f>(FU105+FW105+FY105+GA105+GC105+GE105+GG105+GI105+GK105+GM105)*#REF!</f>
        <v>#REF!</v>
      </c>
      <c r="GP105" s="4" t="e">
        <f>IF(GO105=#REF!,#REF!,0)</f>
        <v>#REF!</v>
      </c>
      <c r="GQ105" s="8" t="s">
        <v>56</v>
      </c>
      <c r="GR105" s="4" t="e">
        <f>IF(GQ105=#REF!,#REF!,0)</f>
        <v>#REF!</v>
      </c>
      <c r="GS105" s="8" t="s">
        <v>57</v>
      </c>
      <c r="GT105" s="4" t="e">
        <f>IF(GS105=#REF!,#REF!,0)</f>
        <v>#REF!</v>
      </c>
      <c r="GU105" s="8" t="s">
        <v>58</v>
      </c>
      <c r="GV105" s="4" t="e">
        <f>IF(GU105=#REF!,#REF!,0)</f>
        <v>#REF!</v>
      </c>
      <c r="GW105" s="8" t="s">
        <v>59</v>
      </c>
      <c r="GX105" s="4" t="e">
        <f>IF(GW105=#REF!,#REF!,0)</f>
        <v>#REF!</v>
      </c>
      <c r="GY105" s="18" t="e">
        <f>(GP105+GR105+GT105+GV105+GX105)*#REF!</f>
        <v>#REF!</v>
      </c>
      <c r="GZ105" s="8" t="s">
        <v>60</v>
      </c>
      <c r="HA105" s="4" t="e">
        <f>IF(GZ105=#REF!,#REF!,0)</f>
        <v>#REF!</v>
      </c>
      <c r="HC105" s="4" t="e">
        <f>IF(HB105=#REF!,#REF!,0)</f>
        <v>#REF!</v>
      </c>
      <c r="HE105" s="4" t="e">
        <f>IF(HD105=#REF!,#REF!,0)</f>
        <v>#REF!</v>
      </c>
      <c r="HF105" s="8" t="s">
        <v>63</v>
      </c>
      <c r="HG105" s="4" t="e">
        <f>IF(HF105=#REF!,#REF!,0)</f>
        <v>#REF!</v>
      </c>
      <c r="HH105" s="8" t="s">
        <v>64</v>
      </c>
      <c r="HI105" s="4" t="e">
        <f>IF(HH105=#REF!,#REF!,0)</f>
        <v>#REF!</v>
      </c>
      <c r="HJ105" s="8" t="s">
        <v>65</v>
      </c>
      <c r="HK105" s="4" t="e">
        <f>IF(HJ105=#REF!,#REF!,0)</f>
        <v>#REF!</v>
      </c>
      <c r="HL105" s="8" t="s">
        <v>66</v>
      </c>
      <c r="HM105" s="4" t="e">
        <f>IF(HL105=#REF!,#REF!,0)</f>
        <v>#REF!</v>
      </c>
      <c r="HN105" s="8" t="s">
        <v>67</v>
      </c>
      <c r="HO105" s="4" t="e">
        <f>IF(HN105=#REF!,#REF!,0)</f>
        <v>#REF!</v>
      </c>
      <c r="HP105" s="18" t="e">
        <f>(HA105+HC105+HE105+HG105+HI105+HK105+HM105+HO105)*#REF!</f>
        <v>#REF!</v>
      </c>
      <c r="HQ105" s="28" t="e">
        <f t="shared" si="46"/>
        <v>#REF!</v>
      </c>
      <c r="HR105" s="8" t="s">
        <v>207</v>
      </c>
      <c r="HS105" s="4" t="e">
        <f>VLOOKUP(HR105,#REF!,2,FALSE)</f>
        <v>#REF!</v>
      </c>
      <c r="HT105" s="19" t="e">
        <f>HS105*#REF!</f>
        <v>#REF!</v>
      </c>
      <c r="HU105" s="8" t="s">
        <v>141</v>
      </c>
      <c r="HV105" s="4" t="e">
        <f>IF(HU105=#REF!,#REF!,0)</f>
        <v>#REF!</v>
      </c>
      <c r="HW105" s="8" t="s">
        <v>69</v>
      </c>
      <c r="HX105" s="4" t="e">
        <f>IF(HW105=#REF!,#REF!,0)</f>
        <v>#REF!</v>
      </c>
      <c r="HY105" s="8" t="s">
        <v>70</v>
      </c>
      <c r="HZ105" s="4" t="e">
        <f>IF(HY105=#REF!,#REF!,0)</f>
        <v>#REF!</v>
      </c>
      <c r="IA105" s="8" t="s">
        <v>71</v>
      </c>
      <c r="IB105" s="4" t="e">
        <f>IF(IA105=#REF!,#REF!,0)</f>
        <v>#REF!</v>
      </c>
      <c r="IC105" s="8" t="s">
        <v>72</v>
      </c>
      <c r="ID105" s="4" t="e">
        <f>IF(IC105=#REF!,#REF!,0)</f>
        <v>#REF!</v>
      </c>
      <c r="IE105" s="8" t="s">
        <v>73</v>
      </c>
      <c r="IF105" s="4" t="e">
        <f>IF(IE105=#REF!,#REF!,0)</f>
        <v>#REF!</v>
      </c>
      <c r="IG105" s="8" t="s">
        <v>74</v>
      </c>
      <c r="IH105" s="4" t="e">
        <f>IF(IG105=#REF!,#REF!,0)</f>
        <v>#REF!</v>
      </c>
      <c r="II105" s="8" t="s">
        <v>75</v>
      </c>
      <c r="IJ105" s="4" t="e">
        <f>IF(II105=#REF!,#REF!,0)</f>
        <v>#REF!</v>
      </c>
      <c r="IL105" s="4" t="e">
        <f>IF(IK105=#REF!,#REF!,0)</f>
        <v>#REF!</v>
      </c>
      <c r="IM105" s="19" t="e">
        <f>(HV105+HX105+HZ105+IB105+ID105+IF105+IH105+IJ105+IL105)*#REF!</f>
        <v>#REF!</v>
      </c>
      <c r="IN105" s="8" t="s">
        <v>7</v>
      </c>
      <c r="IO105" s="4" t="e">
        <f>IF(IN105=#REF!,#REF!,0)</f>
        <v>#REF!</v>
      </c>
      <c r="IP105" s="8" t="s">
        <v>77</v>
      </c>
      <c r="IQ105" s="4" t="e">
        <f>IF(IP105=#REF!,#REF!,0)</f>
        <v>#REF!</v>
      </c>
      <c r="IR105" s="8" t="s">
        <v>78</v>
      </c>
      <c r="IS105" s="4" t="e">
        <f>IF(IR105=#REF!,#REF!,0)</f>
        <v>#REF!</v>
      </c>
      <c r="IT105" s="8" t="s">
        <v>9</v>
      </c>
      <c r="IU105" s="4" t="e">
        <f>IF(IT105=#REF!,#REF!,0)</f>
        <v>#REF!</v>
      </c>
      <c r="IV105" s="19" t="e">
        <f>(IO105+IQ105+IS105+IU105)*#REF!</f>
        <v>#REF!</v>
      </c>
      <c r="IW105" s="8" t="s">
        <v>79</v>
      </c>
      <c r="IX105" s="4" t="e">
        <f>IF(IW105=#REF!,#REF!,0)</f>
        <v>#REF!</v>
      </c>
      <c r="IY105" s="8" t="s">
        <v>80</v>
      </c>
      <c r="IZ105" s="4" t="e">
        <f>IF(IY105=#REF!,#REF!,0)</f>
        <v>#REF!</v>
      </c>
      <c r="JA105" s="8" t="s">
        <v>9</v>
      </c>
      <c r="JB105" s="4" t="e">
        <f>IF(JA105=#REF!,#REF!,0)</f>
        <v>#REF!</v>
      </c>
      <c r="JC105" s="19" t="e">
        <f>(IX105+IZ105+JB105)*#REF!</f>
        <v>#REF!</v>
      </c>
      <c r="JD105" s="28" t="e">
        <f t="shared" si="47"/>
        <v>#REF!</v>
      </c>
      <c r="JE105" s="8" t="s">
        <v>161</v>
      </c>
      <c r="JF105" s="4" t="e">
        <f>VLOOKUP(JE105,#REF!,2,FALSE)</f>
        <v>#REF!</v>
      </c>
      <c r="JG105" s="19" t="e">
        <f>JF105*#REF!</f>
        <v>#REF!</v>
      </c>
      <c r="JH105" s="8" t="s">
        <v>82</v>
      </c>
      <c r="JI105" s="4" t="e">
        <f>IF(JH105=#REF!,#REF!,0)</f>
        <v>#REF!</v>
      </c>
      <c r="JK105" s="4" t="e">
        <f>IF(JJ105=#REF!,#REF!,0)</f>
        <v>#REF!</v>
      </c>
      <c r="JL105" s="8" t="s">
        <v>84</v>
      </c>
      <c r="JM105" s="4" t="e">
        <f>IF(JL105=#REF!,#REF!,0)</f>
        <v>#REF!</v>
      </c>
      <c r="JO105" s="4" t="e">
        <f>IF(JN105=#REF!,#REF!,0)</f>
        <v>#REF!</v>
      </c>
      <c r="JP105" s="18" t="e">
        <f>(JI105+JK105+JM105+JO105)*#REF!</f>
        <v>#REF!</v>
      </c>
      <c r="JQ105" s="8" t="s">
        <v>86</v>
      </c>
      <c r="JR105" s="4" t="e">
        <f>IF(JQ105=#REF!,#REF!,0)</f>
        <v>#REF!</v>
      </c>
      <c r="JS105" s="8" t="s">
        <v>87</v>
      </c>
      <c r="JT105" s="4" t="e">
        <f>IF(JS105=#REF!,#REF!,0)</f>
        <v>#REF!</v>
      </c>
      <c r="JU105" s="8" t="s">
        <v>143</v>
      </c>
      <c r="JV105" s="4" t="e">
        <f>IF(JU105=#REF!,#REF!,0)</f>
        <v>#REF!</v>
      </c>
      <c r="JW105" s="20" t="e">
        <f>(JR105+JT105+JV105)*#REF!</f>
        <v>#REF!</v>
      </c>
      <c r="JX105" s="11" t="s">
        <v>144</v>
      </c>
      <c r="JY105" s="11" t="s">
        <v>144</v>
      </c>
      <c r="JZ105" s="11" t="s">
        <v>144</v>
      </c>
      <c r="KA105" s="11" t="s">
        <v>144</v>
      </c>
      <c r="KB105" s="11" t="s">
        <v>145</v>
      </c>
      <c r="KC105" s="11" t="s">
        <v>144</v>
      </c>
      <c r="KD105" s="11">
        <v>0</v>
      </c>
      <c r="KE105" s="11">
        <v>125</v>
      </c>
      <c r="KF105" s="11">
        <v>133</v>
      </c>
      <c r="KG105" s="11">
        <v>116</v>
      </c>
      <c r="KH105" s="11">
        <v>9</v>
      </c>
      <c r="KI105" s="11">
        <v>4134</v>
      </c>
      <c r="KJ105" s="11">
        <v>67918</v>
      </c>
      <c r="KK105" s="11">
        <v>10482</v>
      </c>
      <c r="KL105" s="11">
        <v>9374075</v>
      </c>
      <c r="KM105" s="11">
        <v>8852136</v>
      </c>
      <c r="KN105" s="11">
        <v>521939</v>
      </c>
      <c r="KO105" s="11">
        <v>3600076.83</v>
      </c>
      <c r="KP105" s="11">
        <v>1439999.98</v>
      </c>
      <c r="KQ105" s="11">
        <v>632263.84</v>
      </c>
      <c r="KR105" s="11">
        <v>0</v>
      </c>
      <c r="KS105" s="11">
        <v>26</v>
      </c>
      <c r="KT105" s="11">
        <v>3</v>
      </c>
      <c r="KU105" s="11">
        <v>23</v>
      </c>
      <c r="KV105" s="11" t="s">
        <v>146</v>
      </c>
      <c r="KW105" s="11" t="s">
        <v>147</v>
      </c>
    </row>
    <row r="106" spans="1:309" x14ac:dyDescent="0.25">
      <c r="A106" s="39">
        <v>11</v>
      </c>
      <c r="B106" s="11" t="s">
        <v>244</v>
      </c>
      <c r="C106" s="39" t="s">
        <v>1798</v>
      </c>
      <c r="D106" s="39" t="s">
        <v>239</v>
      </c>
      <c r="E106" s="39" t="s">
        <v>240</v>
      </c>
      <c r="F106" s="39" t="s">
        <v>241</v>
      </c>
      <c r="G106" s="39" t="s">
        <v>240</v>
      </c>
      <c r="H106" s="39" t="s">
        <v>242</v>
      </c>
      <c r="I106" s="39" t="s">
        <v>243</v>
      </c>
      <c r="J106" s="39" t="s">
        <v>1763</v>
      </c>
      <c r="K106" s="39" t="s">
        <v>1689</v>
      </c>
      <c r="L106" s="41" t="e">
        <f t="shared" si="36"/>
        <v>#REF!</v>
      </c>
      <c r="M106" s="36" t="e">
        <f t="shared" si="37"/>
        <v>#REF!</v>
      </c>
      <c r="N106" s="33" t="e">
        <f t="shared" si="38"/>
        <v>#REF!</v>
      </c>
      <c r="O106" s="23" t="e">
        <f t="shared" si="39"/>
        <v>#REF!</v>
      </c>
      <c r="P106" s="8" t="s">
        <v>154</v>
      </c>
      <c r="Q106" s="14" t="e">
        <f>VLOOKUP(P106,#REF!,2,FALSE)</f>
        <v>#REF!</v>
      </c>
      <c r="R106" s="8" t="s">
        <v>154</v>
      </c>
      <c r="S106" s="14" t="e">
        <f>VLOOKUP(R106,#REF!,2,FALSE)</f>
        <v>#REF!</v>
      </c>
      <c r="T106" s="15" t="e">
        <f>(Q106+S106)*#REF!</f>
        <v>#REF!</v>
      </c>
      <c r="U106" s="8" t="s">
        <v>7</v>
      </c>
      <c r="V106" s="10" t="e">
        <f>IF(U106=#REF!,#REF!,0)</f>
        <v>#REF!</v>
      </c>
      <c r="W106" s="8" t="s">
        <v>8</v>
      </c>
      <c r="X106" s="10" t="e">
        <f>IF(W106=#REF!,#REF!,0)</f>
        <v>#REF!</v>
      </c>
      <c r="Y106" s="8" t="s">
        <v>9</v>
      </c>
      <c r="Z106" s="10" t="e">
        <f>IF(Y106=#REF!,#REF!,0)</f>
        <v>#REF!</v>
      </c>
      <c r="AA106" s="8" t="s">
        <v>7</v>
      </c>
      <c r="AB106" s="10" t="e">
        <f>IF(AA106=#REF!,#REF!,0)</f>
        <v>#REF!</v>
      </c>
      <c r="AC106" s="8" t="s">
        <v>8</v>
      </c>
      <c r="AD106" s="10" t="e">
        <f>IF(AC106=#REF!,#REF!,0)</f>
        <v>#REF!</v>
      </c>
      <c r="AE106" s="8" t="s">
        <v>9</v>
      </c>
      <c r="AF106" s="10" t="e">
        <f>IF(AE106=#REF!,#REF!,0)</f>
        <v>#REF!</v>
      </c>
      <c r="AG106" s="8" t="s">
        <v>7</v>
      </c>
      <c r="AH106" s="10" t="e">
        <f>IF(AG106=#REF!,#REF!,0)</f>
        <v>#REF!</v>
      </c>
      <c r="AI106" s="8" t="s">
        <v>8</v>
      </c>
      <c r="AJ106" s="10" t="e">
        <f>IF(AI106=#REF!,#REF!,0)</f>
        <v>#REF!</v>
      </c>
      <c r="AK106" s="8" t="s">
        <v>9</v>
      </c>
      <c r="AL106" s="10" t="e">
        <f>IF(AK106=#REF!,#REF!,0)</f>
        <v>#REF!</v>
      </c>
      <c r="AM106" s="17" t="e">
        <f>(V106+X106+Z106+AB106+AD106+AF106+AH106+AJ106+AL106)*#REF!</f>
        <v>#REF!</v>
      </c>
      <c r="AN106" s="27" t="e">
        <f t="shared" si="40"/>
        <v>#REF!</v>
      </c>
      <c r="AP106" s="4" t="e">
        <f>IF(AO106=#REF!,#REF!,0)</f>
        <v>#REF!</v>
      </c>
      <c r="AQ106" s="8" t="s">
        <v>11</v>
      </c>
      <c r="AR106" s="4" t="e">
        <f>IF(AQ106=#REF!,#REF!,0)</f>
        <v>#REF!</v>
      </c>
      <c r="AS106" s="8" t="s">
        <v>12</v>
      </c>
      <c r="AT106" s="4" t="e">
        <f>IF(AS106=#REF!,#REF!,0)</f>
        <v>#REF!</v>
      </c>
      <c r="AU106" s="8" t="s">
        <v>13</v>
      </c>
      <c r="AV106" s="4" t="e">
        <f>IF(AU106=#REF!,#REF!,0)</f>
        <v>#REF!</v>
      </c>
      <c r="AW106" s="8" t="s">
        <v>14</v>
      </c>
      <c r="AX106" s="4" t="e">
        <f>IF(AW106=#REF!,#REF!,0)</f>
        <v>#REF!</v>
      </c>
      <c r="AY106" s="8" t="s">
        <v>15</v>
      </c>
      <c r="AZ106" s="4" t="e">
        <f>IF(AY106=#REF!,#REF!,0)</f>
        <v>#REF!</v>
      </c>
      <c r="BA106" s="20" t="e">
        <f>(AP106+AR106+AT106+AV106+AX106+AZ106)*#REF!</f>
        <v>#REF!</v>
      </c>
      <c r="BB106" s="8" t="s">
        <v>187</v>
      </c>
      <c r="BC106" s="4" t="e">
        <f>VLOOKUP(BB106,#REF!,2,FALSE)</f>
        <v>#REF!</v>
      </c>
      <c r="BD106" s="20" t="e">
        <f>BC106*#REF!</f>
        <v>#REF!</v>
      </c>
      <c r="BE106" s="8" t="s">
        <v>122</v>
      </c>
      <c r="BF106" s="4" t="e">
        <f>VLOOKUP(BE106,#REF!,2,0)</f>
        <v>#REF!</v>
      </c>
      <c r="BG106" s="20" t="e">
        <f>BF106*#REF!</f>
        <v>#REF!</v>
      </c>
      <c r="BH106" s="8" t="s">
        <v>123</v>
      </c>
      <c r="BI106" s="4" t="e">
        <f>VLOOKUP(BH106,#REF!,2,FALSE)</f>
        <v>#REF!</v>
      </c>
      <c r="BJ106" s="19" t="e">
        <f>BI106*#REF!</f>
        <v>#REF!</v>
      </c>
      <c r="BK106" s="8" t="s">
        <v>196</v>
      </c>
      <c r="BL106" s="4" t="e">
        <f>VLOOKUP(BK106,#REF!,2,FALSE)</f>
        <v>#REF!</v>
      </c>
      <c r="BM106" s="8" t="s">
        <v>125</v>
      </c>
      <c r="BN106" s="4" t="e">
        <f>VLOOKUP(BM106,#REF!,2,FALSE)</f>
        <v>#REF!</v>
      </c>
      <c r="BO106" s="20" t="e">
        <f>(BL106+BN106)*#REF!</f>
        <v>#REF!</v>
      </c>
      <c r="BP106" s="28" t="e">
        <f t="shared" si="41"/>
        <v>#REF!</v>
      </c>
      <c r="BQ106" s="8" t="s">
        <v>19</v>
      </c>
      <c r="BR106" s="4" t="e">
        <f>IF(BQ106=#REF!,#REF!,0)</f>
        <v>#REF!</v>
      </c>
      <c r="BS106" s="8" t="s">
        <v>20</v>
      </c>
      <c r="BT106" s="4" t="e">
        <f>IF(BS106=#REF!,#REF!,0)</f>
        <v>#REF!</v>
      </c>
      <c r="BU106" s="8" t="s">
        <v>21</v>
      </c>
      <c r="BV106" s="4" t="e">
        <f>IF(BU106=#REF!,#REF!,0)</f>
        <v>#REF!</v>
      </c>
      <c r="BW106" s="8" t="s">
        <v>22</v>
      </c>
      <c r="BX106" s="4" t="e">
        <f>IF(BW106=#REF!,#REF!,0)</f>
        <v>#REF!</v>
      </c>
      <c r="BY106" s="8" t="s">
        <v>23</v>
      </c>
      <c r="BZ106" s="4" t="e">
        <f>IF(BY106=#REF!,#REF!,0)</f>
        <v>#REF!</v>
      </c>
      <c r="CA106" s="8" t="s">
        <v>24</v>
      </c>
      <c r="CB106" s="4" t="e">
        <f>IF(CA106=#REF!,#REF!,0)</f>
        <v>#REF!</v>
      </c>
      <c r="CC106" s="8" t="s">
        <v>25</v>
      </c>
      <c r="CD106" s="4" t="e">
        <f>IF(CC106=#REF!,#REF!,0)</f>
        <v>#REF!</v>
      </c>
      <c r="CE106" s="8" t="s">
        <v>26</v>
      </c>
      <c r="CF106" s="4" t="e">
        <f>IF(CE106=#REF!,#REF!,0)</f>
        <v>#REF!</v>
      </c>
      <c r="CG106" s="20" t="e">
        <f>(BR106+BT106+BV106+BX106+BZ106+CB106+CD106+CF106)*#REF!</f>
        <v>#REF!</v>
      </c>
      <c r="CH106" s="8" t="s">
        <v>27</v>
      </c>
      <c r="CI106" s="4" t="e">
        <f>IF(CH106=#REF!,#REF!,0)</f>
        <v>#REF!</v>
      </c>
      <c r="CJ106" s="8" t="s">
        <v>28</v>
      </c>
      <c r="CK106" s="4" t="e">
        <f>IF(CJ106=#REF!,#REF!,0)</f>
        <v>#REF!</v>
      </c>
      <c r="CL106" s="8" t="s">
        <v>29</v>
      </c>
      <c r="CM106" s="4" t="e">
        <f>IF(CL106=#REF!,#REF!,0)</f>
        <v>#REF!</v>
      </c>
      <c r="CN106" s="20" t="e">
        <f>(CI106+CK106+CM106)*#REF!</f>
        <v>#REF!</v>
      </c>
      <c r="CO106" s="8" t="s">
        <v>171</v>
      </c>
      <c r="CP106" s="4" t="e">
        <f>VLOOKUP(CO106,#REF!,2,FALSE)</f>
        <v>#REF!</v>
      </c>
      <c r="CQ106" s="20" t="e">
        <f>CP106*#REF!</f>
        <v>#REF!</v>
      </c>
      <c r="CR106" s="8" t="s">
        <v>140</v>
      </c>
      <c r="CS106" s="4" t="e">
        <f>VLOOKUP(CR106,#REF!,2,FALSE)</f>
        <v>#REF!</v>
      </c>
      <c r="CU106" s="4" t="e">
        <f>IF(CT106=#REF!,#REF!,0)</f>
        <v>#REF!</v>
      </c>
      <c r="CW106" s="4" t="e">
        <f>IF(CV106=#REF!,#REF!,0)</f>
        <v>#REF!</v>
      </c>
      <c r="CX106" s="8" t="s">
        <v>33</v>
      </c>
      <c r="CY106" s="4" t="e">
        <f>IF(CX106=#REF!,#REF!,0)</f>
        <v>#REF!</v>
      </c>
      <c r="CZ106" s="8" t="s">
        <v>34</v>
      </c>
      <c r="DA106" s="4" t="e">
        <f>IF(CZ106=#REF!,#REF!,0)</f>
        <v>#REF!</v>
      </c>
      <c r="DB106" s="20" t="e">
        <f>(CS106+CU106+CW106+CY106+DA106)*#REF!</f>
        <v>#REF!</v>
      </c>
      <c r="DC106" s="8" t="s">
        <v>35</v>
      </c>
      <c r="DD106" s="4" t="e">
        <f>IF(DC106=#REF!,#REF!,0)</f>
        <v>#REF!</v>
      </c>
      <c r="DE106" s="8" t="s">
        <v>36</v>
      </c>
      <c r="DF106" s="4" t="e">
        <f>IF(DE106=#REF!,#REF!,0)</f>
        <v>#REF!</v>
      </c>
      <c r="DH106" s="4" t="e">
        <f>IF(DG106=#REF!,#REF!,0)</f>
        <v>#REF!</v>
      </c>
      <c r="DI106" s="19" t="e">
        <f>(DD106+DF106+DH106)*#REF!</f>
        <v>#REF!</v>
      </c>
      <c r="DJ106" s="8" t="s">
        <v>38</v>
      </c>
      <c r="DK106" s="4" t="e">
        <f>IF(DJ106=#REF!,#REF!,0)</f>
        <v>#REF!</v>
      </c>
      <c r="DL106" s="8" t="s">
        <v>39</v>
      </c>
      <c r="DM106" s="4" t="e">
        <f>IF(DL106=#REF!,#REF!,0)</f>
        <v>#REF!</v>
      </c>
      <c r="DN106" s="8" t="s">
        <v>40</v>
      </c>
      <c r="DO106" s="4" t="e">
        <f>IF(DN106=#REF!,#REF!,0)</f>
        <v>#REF!</v>
      </c>
      <c r="DQ106" s="4" t="e">
        <f>IF(DP106=#REF!,#REF!,0)</f>
        <v>#REF!</v>
      </c>
      <c r="DS106" s="4" t="e">
        <f>IF(DR106=#REF!,#REF!,0)</f>
        <v>#REF!</v>
      </c>
      <c r="DU106" s="4" t="e">
        <f>IF(DT106=#REF!,#REF!,0)</f>
        <v>#REF!</v>
      </c>
      <c r="DV106" s="19" t="e">
        <f>(DK106+DM106+DO106+DQ106+DS106+DU106)*#REF!</f>
        <v>#REF!</v>
      </c>
      <c r="DW106" s="28" t="e">
        <f t="shared" si="42"/>
        <v>#REF!</v>
      </c>
      <c r="DX106" s="8" t="s">
        <v>42</v>
      </c>
      <c r="DY106" s="4" t="e">
        <f>IF(DX106=#REF!,#REF!,0)</f>
        <v>#REF!</v>
      </c>
      <c r="DZ106" s="8" t="s">
        <v>43</v>
      </c>
      <c r="EA106" s="4" t="e">
        <f>IF(DZ106=#REF!,#REF!,0)</f>
        <v>#REF!</v>
      </c>
      <c r="EB106" s="8" t="s">
        <v>44</v>
      </c>
      <c r="EC106" s="4" t="e">
        <f>IF(EB106=#REF!,#REF!,0)</f>
        <v>#REF!</v>
      </c>
      <c r="ED106" s="8" t="s">
        <v>45</v>
      </c>
      <c r="EE106" s="4" t="e">
        <f>IF(ED106=#REF!,#REF!,0)</f>
        <v>#REF!</v>
      </c>
      <c r="EG106" s="4" t="e">
        <f>IF(EF106=#REF!,#REF!,0)</f>
        <v>#REF!</v>
      </c>
      <c r="EH106" s="19" t="e">
        <f>(DY106+EA106+EC106+EE106+EG106)*#REF!</f>
        <v>#REF!</v>
      </c>
      <c r="EI106" s="8" t="s">
        <v>159</v>
      </c>
      <c r="EJ106" s="4" t="e">
        <f>VLOOKUP(EI106,#REF!,2,FALSE)</f>
        <v>#REF!</v>
      </c>
      <c r="EK106" s="19" t="e">
        <f>EJ106*#REF!</f>
        <v>#REF!</v>
      </c>
      <c r="EL106" s="28" t="e">
        <f t="shared" si="43"/>
        <v>#REF!</v>
      </c>
      <c r="EN106" s="4" t="e">
        <f>IF(EM106=#REF!,#REF!,0)</f>
        <v>#REF!</v>
      </c>
      <c r="EO106" s="8" t="s">
        <v>49</v>
      </c>
      <c r="EP106" s="4" t="e">
        <f>IF(EO106=#REF!,#REF!,0)</f>
        <v>#REF!</v>
      </c>
      <c r="EQ106" s="8" t="s">
        <v>131</v>
      </c>
      <c r="ER106" s="4" t="e">
        <f>IF(EQ106=#REF!,#REF!,0)</f>
        <v>#REF!</v>
      </c>
      <c r="ES106" s="8" t="s">
        <v>132</v>
      </c>
      <c r="ET106" s="4" t="e">
        <f>IF(ES106=#REF!,#REF!,0)</f>
        <v>#REF!</v>
      </c>
      <c r="EU106" s="19" t="e">
        <f>(EN106+EP106+ER106+ET106)*#REF!</f>
        <v>#REF!</v>
      </c>
      <c r="EW106" s="4" t="e">
        <f>IF(EV106=#REF!,#REF!,0)</f>
        <v>#REF!</v>
      </c>
      <c r="EX106" s="8" t="s">
        <v>133</v>
      </c>
      <c r="EY106" s="4" t="e">
        <f>IF(EX106=#REF!,#REF!,0)</f>
        <v>#REF!</v>
      </c>
      <c r="EZ106" s="8" t="s">
        <v>50</v>
      </c>
      <c r="FA106" s="4" t="e">
        <f>IF(EZ106=#REF!,#REF!,0)</f>
        <v>#REF!</v>
      </c>
      <c r="FB106" s="19" t="e">
        <f>(EW106+EY106+FA106)*#REF!</f>
        <v>#REF!</v>
      </c>
      <c r="FC106" s="30" t="e">
        <f t="shared" si="44"/>
        <v>#REF!</v>
      </c>
      <c r="FD106" s="28" t="e">
        <f t="shared" si="45"/>
        <v>#REF!</v>
      </c>
      <c r="FE106" s="8" t="s">
        <v>51</v>
      </c>
      <c r="FF106" s="4" t="e">
        <f>IF(FE106=#REF!,#REF!,0)</f>
        <v>#REF!</v>
      </c>
      <c r="FG106" s="8" t="s">
        <v>134</v>
      </c>
      <c r="FH106" s="4" t="e">
        <f>IF(FG106=#REF!,#REF!,0)</f>
        <v>#REF!</v>
      </c>
      <c r="FI106" s="8" t="s">
        <v>135</v>
      </c>
      <c r="FJ106" s="4" t="e">
        <f>IF(FI106=#REF!,#REF!,0)</f>
        <v>#REF!</v>
      </c>
      <c r="FK106" s="8" t="s">
        <v>136</v>
      </c>
      <c r="FL106" s="4" t="e">
        <f>IF(FK106=#REF!,#REF!,0)</f>
        <v>#REF!</v>
      </c>
      <c r="FM106" s="8" t="s">
        <v>174</v>
      </c>
      <c r="FN106" s="4" t="e">
        <f>IF(FM106=#REF!,#REF!,0)</f>
        <v>#REF!</v>
      </c>
      <c r="FO106" s="8" t="s">
        <v>52</v>
      </c>
      <c r="FP106" s="4" t="e">
        <f>IF(FO106=#REF!,#REF!,0)</f>
        <v>#REF!</v>
      </c>
      <c r="FQ106" s="8" t="s">
        <v>53</v>
      </c>
      <c r="FR106" s="4" t="e">
        <f>IF(FQ106=#REF!,#REF!,0)</f>
        <v>#REF!</v>
      </c>
      <c r="FS106" s="19" t="e">
        <f>(FF106+FH106+FJ106+FL106+FN106+FP106+FR106)*#REF!</f>
        <v>#REF!</v>
      </c>
      <c r="FU106" s="4" t="e">
        <f>IF(FT106=#REF!,#REF!,0)</f>
        <v>#REF!</v>
      </c>
      <c r="FW106" s="4" t="e">
        <f>IF(FV106=#REF!,#REF!,0)</f>
        <v>#REF!</v>
      </c>
      <c r="FY106" s="4" t="e">
        <f>IF(FX106=#REF!,#REF!,0)</f>
        <v>#REF!</v>
      </c>
      <c r="GA106" s="4" t="e">
        <f>IF(FZ106=#REF!,#REF!,0)</f>
        <v>#REF!</v>
      </c>
      <c r="GC106" s="4" t="e">
        <f>IF(GB106=#REF!,#REF!,0)</f>
        <v>#REF!</v>
      </c>
      <c r="GE106" s="4" t="e">
        <f>IF(GD106=#REF!,#REF!,0)</f>
        <v>#REF!</v>
      </c>
      <c r="GG106" s="4" t="e">
        <f>IF(GF106=#REF!,#REF!,0)</f>
        <v>#REF!</v>
      </c>
      <c r="GI106" s="4" t="e">
        <f>IF(GH106=#REF!,#REF!,0)</f>
        <v>#REF!</v>
      </c>
      <c r="GK106" s="4" t="e">
        <f>IF(GJ106=#REF!,#REF!,0)</f>
        <v>#REF!</v>
      </c>
      <c r="GM106" s="4" t="e">
        <f>IF(GL106=#REF!,#REF!,0)</f>
        <v>#REF!</v>
      </c>
      <c r="GN106" s="19" t="e">
        <f>(FU106+FW106+FY106+GA106+GC106+GE106+GG106+GI106+GK106+GM106)*#REF!</f>
        <v>#REF!</v>
      </c>
      <c r="GP106" s="4" t="e">
        <f>IF(GO106=#REF!,#REF!,0)</f>
        <v>#REF!</v>
      </c>
      <c r="GR106" s="4" t="e">
        <f>IF(GQ106=#REF!,#REF!,0)</f>
        <v>#REF!</v>
      </c>
      <c r="GT106" s="4" t="e">
        <f>IF(GS106=#REF!,#REF!,0)</f>
        <v>#REF!</v>
      </c>
      <c r="GU106" s="8" t="s">
        <v>58</v>
      </c>
      <c r="GV106" s="4" t="e">
        <f>IF(GU106=#REF!,#REF!,0)</f>
        <v>#REF!</v>
      </c>
      <c r="GW106" s="8" t="s">
        <v>59</v>
      </c>
      <c r="GX106" s="4" t="e">
        <f>IF(GW106=#REF!,#REF!,0)</f>
        <v>#REF!</v>
      </c>
      <c r="GY106" s="18" t="e">
        <f>(GP106+GR106+GT106+GV106+GX106)*#REF!</f>
        <v>#REF!</v>
      </c>
      <c r="GZ106" s="8" t="s">
        <v>60</v>
      </c>
      <c r="HA106" s="4" t="e">
        <f>IF(GZ106=#REF!,#REF!,0)</f>
        <v>#REF!</v>
      </c>
      <c r="HB106" s="8" t="s">
        <v>61</v>
      </c>
      <c r="HC106" s="4" t="e">
        <f>IF(HB106=#REF!,#REF!,0)</f>
        <v>#REF!</v>
      </c>
      <c r="HD106" s="8" t="s">
        <v>62</v>
      </c>
      <c r="HE106" s="4" t="e">
        <f>IF(HD106=#REF!,#REF!,0)</f>
        <v>#REF!</v>
      </c>
      <c r="HF106" s="8" t="s">
        <v>63</v>
      </c>
      <c r="HG106" s="4" t="e">
        <f>IF(HF106=#REF!,#REF!,0)</f>
        <v>#REF!</v>
      </c>
      <c r="HH106" s="8" t="s">
        <v>64</v>
      </c>
      <c r="HI106" s="4" t="e">
        <f>IF(HH106=#REF!,#REF!,0)</f>
        <v>#REF!</v>
      </c>
      <c r="HJ106" s="8" t="s">
        <v>65</v>
      </c>
      <c r="HK106" s="4" t="e">
        <f>IF(HJ106=#REF!,#REF!,0)</f>
        <v>#REF!</v>
      </c>
      <c r="HL106" s="8" t="s">
        <v>66</v>
      </c>
      <c r="HM106" s="4" t="e">
        <f>IF(HL106=#REF!,#REF!,0)</f>
        <v>#REF!</v>
      </c>
      <c r="HN106" s="8" t="s">
        <v>67</v>
      </c>
      <c r="HO106" s="4" t="e">
        <f>IF(HN106=#REF!,#REF!,0)</f>
        <v>#REF!</v>
      </c>
      <c r="HP106" s="18" t="e">
        <f>(HA106+HC106+HE106+HG106+HI106+HK106+HM106+HO106)*#REF!</f>
        <v>#REF!</v>
      </c>
      <c r="HQ106" s="28" t="e">
        <f t="shared" si="46"/>
        <v>#REF!</v>
      </c>
      <c r="HR106" s="8" t="s">
        <v>160</v>
      </c>
      <c r="HS106" s="4" t="e">
        <f>VLOOKUP(HR106,#REF!,2,FALSE)</f>
        <v>#REF!</v>
      </c>
      <c r="HT106" s="19" t="e">
        <f>HS106*#REF!</f>
        <v>#REF!</v>
      </c>
      <c r="HU106" s="8" t="s">
        <v>141</v>
      </c>
      <c r="HV106" s="4" t="e">
        <f>IF(HU106=#REF!,#REF!,0)</f>
        <v>#REF!</v>
      </c>
      <c r="HW106" s="8" t="s">
        <v>69</v>
      </c>
      <c r="HX106" s="4" t="e">
        <f>IF(HW106=#REF!,#REF!,0)</f>
        <v>#REF!</v>
      </c>
      <c r="HY106" s="8" t="s">
        <v>70</v>
      </c>
      <c r="HZ106" s="4" t="e">
        <f>IF(HY106=#REF!,#REF!,0)</f>
        <v>#REF!</v>
      </c>
      <c r="IA106" s="8" t="s">
        <v>71</v>
      </c>
      <c r="IB106" s="4" t="e">
        <f>IF(IA106=#REF!,#REF!,0)</f>
        <v>#REF!</v>
      </c>
      <c r="IC106" s="8" t="s">
        <v>72</v>
      </c>
      <c r="ID106" s="4" t="e">
        <f>IF(IC106=#REF!,#REF!,0)</f>
        <v>#REF!</v>
      </c>
      <c r="IE106" s="8" t="s">
        <v>73</v>
      </c>
      <c r="IF106" s="4" t="e">
        <f>IF(IE106=#REF!,#REF!,0)</f>
        <v>#REF!</v>
      </c>
      <c r="IG106" s="8" t="s">
        <v>74</v>
      </c>
      <c r="IH106" s="4" t="e">
        <f>IF(IG106=#REF!,#REF!,0)</f>
        <v>#REF!</v>
      </c>
      <c r="II106" s="8" t="s">
        <v>75</v>
      </c>
      <c r="IJ106" s="4" t="e">
        <f>IF(II106=#REF!,#REF!,0)</f>
        <v>#REF!</v>
      </c>
      <c r="IK106" s="8" t="s">
        <v>76</v>
      </c>
      <c r="IL106" s="4" t="e">
        <f>IF(IK106=#REF!,#REF!,0)</f>
        <v>#REF!</v>
      </c>
      <c r="IM106" s="19" t="e">
        <f>(HV106+HX106+HZ106+IB106+ID106+IF106+IH106+IJ106+IL106)*#REF!</f>
        <v>#REF!</v>
      </c>
      <c r="IN106" s="8" t="s">
        <v>7</v>
      </c>
      <c r="IO106" s="4" t="e">
        <f>IF(IN106=#REF!,#REF!,0)</f>
        <v>#REF!</v>
      </c>
      <c r="IP106" s="8" t="s">
        <v>77</v>
      </c>
      <c r="IQ106" s="4" t="e">
        <f>IF(IP106=#REF!,#REF!,0)</f>
        <v>#REF!</v>
      </c>
      <c r="IR106" s="8" t="s">
        <v>78</v>
      </c>
      <c r="IS106" s="4" t="e">
        <f>IF(IR106=#REF!,#REF!,0)</f>
        <v>#REF!</v>
      </c>
      <c r="IT106" s="8" t="s">
        <v>9</v>
      </c>
      <c r="IU106" s="4" t="e">
        <f>IF(IT106=#REF!,#REF!,0)</f>
        <v>#REF!</v>
      </c>
      <c r="IV106" s="19" t="e">
        <f>(IO106+IQ106+IS106+IU106)*#REF!</f>
        <v>#REF!</v>
      </c>
      <c r="IW106" s="8" t="s">
        <v>79</v>
      </c>
      <c r="IX106" s="4" t="e">
        <f>IF(IW106=#REF!,#REF!,0)</f>
        <v>#REF!</v>
      </c>
      <c r="IY106" s="8" t="s">
        <v>80</v>
      </c>
      <c r="IZ106" s="4" t="e">
        <f>IF(IY106=#REF!,#REF!,0)</f>
        <v>#REF!</v>
      </c>
      <c r="JA106" s="8" t="s">
        <v>9</v>
      </c>
      <c r="JB106" s="4" t="e">
        <f>IF(JA106=#REF!,#REF!,0)</f>
        <v>#REF!</v>
      </c>
      <c r="JC106" s="19" t="e">
        <f>(IX106+IZ106+JB106)*#REF!</f>
        <v>#REF!</v>
      </c>
      <c r="JD106" s="28" t="e">
        <f t="shared" si="47"/>
        <v>#REF!</v>
      </c>
      <c r="JE106" s="8" t="s">
        <v>161</v>
      </c>
      <c r="JF106" s="4" t="e">
        <f>VLOOKUP(JE106,#REF!,2,FALSE)</f>
        <v>#REF!</v>
      </c>
      <c r="JG106" s="19" t="e">
        <f>JF106*#REF!</f>
        <v>#REF!</v>
      </c>
      <c r="JH106" s="8" t="s">
        <v>82</v>
      </c>
      <c r="JI106" s="4" t="e">
        <f>IF(JH106=#REF!,#REF!,0)</f>
        <v>#REF!</v>
      </c>
      <c r="JJ106" s="8" t="s">
        <v>83</v>
      </c>
      <c r="JK106" s="4" t="e">
        <f>IF(JJ106=#REF!,#REF!,0)</f>
        <v>#REF!</v>
      </c>
      <c r="JL106" s="8" t="s">
        <v>84</v>
      </c>
      <c r="JM106" s="4" t="e">
        <f>IF(JL106=#REF!,#REF!,0)</f>
        <v>#REF!</v>
      </c>
      <c r="JN106" s="8" t="s">
        <v>85</v>
      </c>
      <c r="JO106" s="4" t="e">
        <f>IF(JN106=#REF!,#REF!,0)</f>
        <v>#REF!</v>
      </c>
      <c r="JP106" s="18" t="e">
        <f>(JI106+JK106+JM106+JO106)*#REF!</f>
        <v>#REF!</v>
      </c>
      <c r="JQ106" s="8" t="s">
        <v>86</v>
      </c>
      <c r="JR106" s="4" t="e">
        <f>IF(JQ106=#REF!,#REF!,0)</f>
        <v>#REF!</v>
      </c>
      <c r="JS106" s="8" t="s">
        <v>87</v>
      </c>
      <c r="JT106" s="4" t="e">
        <f>IF(JS106=#REF!,#REF!,0)</f>
        <v>#REF!</v>
      </c>
      <c r="JU106" s="8" t="s">
        <v>143</v>
      </c>
      <c r="JV106" s="4" t="e">
        <f>IF(JU106=#REF!,#REF!,0)</f>
        <v>#REF!</v>
      </c>
      <c r="JW106" s="20" t="e">
        <f>(JR106+JT106+JV106)*#REF!</f>
        <v>#REF!</v>
      </c>
      <c r="JX106" s="11" t="s">
        <v>144</v>
      </c>
      <c r="JY106" s="11" t="s">
        <v>145</v>
      </c>
      <c r="JZ106" s="11" t="s">
        <v>145</v>
      </c>
      <c r="KA106" s="11" t="s">
        <v>145</v>
      </c>
      <c r="KB106" s="11" t="s">
        <v>145</v>
      </c>
      <c r="KC106" s="11" t="s">
        <v>144</v>
      </c>
      <c r="KD106" s="11">
        <v>0</v>
      </c>
      <c r="KE106" s="11">
        <v>96</v>
      </c>
      <c r="KF106" s="11">
        <v>128</v>
      </c>
      <c r="KG106" s="11">
        <v>90</v>
      </c>
      <c r="KH106" s="11">
        <v>6</v>
      </c>
      <c r="KI106" s="11">
        <v>3.5510000000000002</v>
      </c>
      <c r="KJ106" s="11">
        <v>53.997</v>
      </c>
      <c r="KK106" s="11">
        <v>9.173</v>
      </c>
      <c r="KL106" s="11">
        <v>13825242.67</v>
      </c>
      <c r="KM106" s="11">
        <v>9020000</v>
      </c>
      <c r="KN106" s="11">
        <v>4805242.67</v>
      </c>
      <c r="KO106" s="11">
        <v>5552973.75</v>
      </c>
      <c r="KP106" s="11">
        <v>4658024.75</v>
      </c>
      <c r="KQ106" s="11">
        <v>226588.4</v>
      </c>
      <c r="KR106" s="11">
        <v>279269.76000000001</v>
      </c>
      <c r="KS106" s="11">
        <v>94</v>
      </c>
      <c r="KT106" s="11">
        <v>15</v>
      </c>
      <c r="KU106" s="11">
        <v>79</v>
      </c>
      <c r="KV106" s="11" t="s">
        <v>146</v>
      </c>
      <c r="KW106" s="11" t="s">
        <v>147</v>
      </c>
    </row>
    <row r="107" spans="1:309" x14ac:dyDescent="0.25">
      <c r="A107" s="39">
        <v>81</v>
      </c>
      <c r="B107" s="11" t="s">
        <v>641</v>
      </c>
      <c r="C107" s="39" t="s">
        <v>1798</v>
      </c>
      <c r="D107" s="39" t="s">
        <v>239</v>
      </c>
      <c r="E107" s="39" t="s">
        <v>240</v>
      </c>
      <c r="F107" s="39" t="s">
        <v>640</v>
      </c>
      <c r="G107" s="39" t="s">
        <v>240</v>
      </c>
      <c r="H107" s="39" t="s">
        <v>242</v>
      </c>
      <c r="I107" s="39" t="s">
        <v>243</v>
      </c>
      <c r="J107" s="39" t="s">
        <v>1763</v>
      </c>
      <c r="K107" s="39" t="s">
        <v>1689</v>
      </c>
      <c r="L107" s="41" t="e">
        <f t="shared" si="36"/>
        <v>#REF!</v>
      </c>
      <c r="M107" s="36" t="e">
        <f t="shared" si="37"/>
        <v>#REF!</v>
      </c>
      <c r="N107" s="33" t="e">
        <f t="shared" si="38"/>
        <v>#REF!</v>
      </c>
      <c r="O107" s="23" t="e">
        <f t="shared" si="39"/>
        <v>#REF!</v>
      </c>
      <c r="P107" s="8" t="s">
        <v>154</v>
      </c>
      <c r="Q107" s="14" t="e">
        <f>VLOOKUP(P107,#REF!,2,FALSE)</f>
        <v>#REF!</v>
      </c>
      <c r="R107" s="8" t="s">
        <v>154</v>
      </c>
      <c r="S107" s="14" t="e">
        <f>VLOOKUP(R107,#REF!,2,FALSE)</f>
        <v>#REF!</v>
      </c>
      <c r="T107" s="15" t="e">
        <f>(Q107+S107)*#REF!</f>
        <v>#REF!</v>
      </c>
      <c r="U107" s="8" t="s">
        <v>7</v>
      </c>
      <c r="V107" s="10" t="e">
        <f>IF(U107=#REF!,#REF!,0)</f>
        <v>#REF!</v>
      </c>
      <c r="W107" s="8" t="s">
        <v>8</v>
      </c>
      <c r="X107" s="10" t="e">
        <f>IF(W107=#REF!,#REF!,0)</f>
        <v>#REF!</v>
      </c>
      <c r="Y107" s="8" t="s">
        <v>9</v>
      </c>
      <c r="Z107" s="10" t="e">
        <f>IF(Y107=#REF!,#REF!,0)</f>
        <v>#REF!</v>
      </c>
      <c r="AA107" s="8" t="s">
        <v>7</v>
      </c>
      <c r="AB107" s="10" t="e">
        <f>IF(AA107=#REF!,#REF!,0)</f>
        <v>#REF!</v>
      </c>
      <c r="AC107" s="8" t="s">
        <v>8</v>
      </c>
      <c r="AD107" s="10" t="e">
        <f>IF(AC107=#REF!,#REF!,0)</f>
        <v>#REF!</v>
      </c>
      <c r="AE107" s="8" t="s">
        <v>9</v>
      </c>
      <c r="AF107" s="10" t="e">
        <f>IF(AE107=#REF!,#REF!,0)</f>
        <v>#REF!</v>
      </c>
      <c r="AG107" s="8" t="s">
        <v>7</v>
      </c>
      <c r="AH107" s="10" t="e">
        <f>IF(AG107=#REF!,#REF!,0)</f>
        <v>#REF!</v>
      </c>
      <c r="AI107" s="8" t="s">
        <v>8</v>
      </c>
      <c r="AJ107" s="10" t="e">
        <f>IF(AI107=#REF!,#REF!,0)</f>
        <v>#REF!</v>
      </c>
      <c r="AK107" s="8" t="s">
        <v>9</v>
      </c>
      <c r="AL107" s="10" t="e">
        <f>IF(AK107=#REF!,#REF!,0)</f>
        <v>#REF!</v>
      </c>
      <c r="AM107" s="17" t="e">
        <f>(V107+X107+Z107+AB107+AD107+AF107+AH107+AJ107+AL107)*#REF!</f>
        <v>#REF!</v>
      </c>
      <c r="AN107" s="27" t="e">
        <f t="shared" si="40"/>
        <v>#REF!</v>
      </c>
      <c r="AO107" s="8" t="s">
        <v>10</v>
      </c>
      <c r="AP107" s="4" t="e">
        <f>IF(AO107=#REF!,#REF!,0)</f>
        <v>#REF!</v>
      </c>
      <c r="AR107" s="4" t="e">
        <f>IF(AQ107=#REF!,#REF!,0)</f>
        <v>#REF!</v>
      </c>
      <c r="AS107" s="8" t="s">
        <v>12</v>
      </c>
      <c r="AT107" s="4" t="e">
        <f>IF(AS107=#REF!,#REF!,0)</f>
        <v>#REF!</v>
      </c>
      <c r="AU107" s="8" t="s">
        <v>13</v>
      </c>
      <c r="AV107" s="4" t="e">
        <f>IF(AU107=#REF!,#REF!,0)</f>
        <v>#REF!</v>
      </c>
      <c r="AW107" s="8" t="s">
        <v>14</v>
      </c>
      <c r="AX107" s="4" t="e">
        <f>IF(AW107=#REF!,#REF!,0)</f>
        <v>#REF!</v>
      </c>
      <c r="AY107" s="8" t="s">
        <v>15</v>
      </c>
      <c r="AZ107" s="4" t="e">
        <f>IF(AY107=#REF!,#REF!,0)</f>
        <v>#REF!</v>
      </c>
      <c r="BA107" s="20" t="e">
        <f>(AP107+AR107+AT107+AV107+AX107+AZ107)*#REF!</f>
        <v>#REF!</v>
      </c>
      <c r="BB107" s="8" t="s">
        <v>187</v>
      </c>
      <c r="BC107" s="4" t="e">
        <f>VLOOKUP(BB107,#REF!,2,FALSE)</f>
        <v>#REF!</v>
      </c>
      <c r="BD107" s="20" t="e">
        <f>BC107*#REF!</f>
        <v>#REF!</v>
      </c>
      <c r="BE107" s="8" t="s">
        <v>122</v>
      </c>
      <c r="BF107" s="4" t="e">
        <f>VLOOKUP(BE107,#REF!,2,0)</f>
        <v>#REF!</v>
      </c>
      <c r="BG107" s="20" t="e">
        <f>BF107*#REF!</f>
        <v>#REF!</v>
      </c>
      <c r="BH107" s="8" t="s">
        <v>123</v>
      </c>
      <c r="BI107" s="4" t="e">
        <f>VLOOKUP(BH107,#REF!,2,FALSE)</f>
        <v>#REF!</v>
      </c>
      <c r="BJ107" s="19" t="e">
        <f>BI107*#REF!</f>
        <v>#REF!</v>
      </c>
      <c r="BK107" s="8" t="s">
        <v>196</v>
      </c>
      <c r="BL107" s="4" t="e">
        <f>VLOOKUP(BK107,#REF!,2,FALSE)</f>
        <v>#REF!</v>
      </c>
      <c r="BM107" s="8" t="s">
        <v>197</v>
      </c>
      <c r="BN107" s="4" t="e">
        <f>VLOOKUP(BM107,#REF!,2,FALSE)</f>
        <v>#REF!</v>
      </c>
      <c r="BO107" s="20" t="e">
        <f>(BL107+BN107)*#REF!</f>
        <v>#REF!</v>
      </c>
      <c r="BP107" s="28" t="e">
        <f t="shared" si="41"/>
        <v>#REF!</v>
      </c>
      <c r="BR107" s="4" t="e">
        <f>IF(BQ107=#REF!,#REF!,0)</f>
        <v>#REF!</v>
      </c>
      <c r="BT107" s="4" t="e">
        <f>IF(BS107=#REF!,#REF!,0)</f>
        <v>#REF!</v>
      </c>
      <c r="BV107" s="4" t="e">
        <f>IF(BU107=#REF!,#REF!,0)</f>
        <v>#REF!</v>
      </c>
      <c r="BX107" s="4" t="e">
        <f>IF(BW107=#REF!,#REF!,0)</f>
        <v>#REF!</v>
      </c>
      <c r="BZ107" s="4" t="e">
        <f>IF(BY107=#REF!,#REF!,0)</f>
        <v>#REF!</v>
      </c>
      <c r="CB107" s="4" t="e">
        <f>IF(CA107=#REF!,#REF!,0)</f>
        <v>#REF!</v>
      </c>
      <c r="CD107" s="4" t="e">
        <f>IF(CC107=#REF!,#REF!,0)</f>
        <v>#REF!</v>
      </c>
      <c r="CF107" s="4" t="e">
        <f>IF(CE107=#REF!,#REF!,0)</f>
        <v>#REF!</v>
      </c>
      <c r="CG107" s="20" t="e">
        <f>(BR107+BT107+BV107+BX107+BZ107+CB107+CD107+CF107)*#REF!</f>
        <v>#REF!</v>
      </c>
      <c r="CH107" s="8" t="s">
        <v>27</v>
      </c>
      <c r="CI107" s="4" t="e">
        <f>IF(CH107=#REF!,#REF!,0)</f>
        <v>#REF!</v>
      </c>
      <c r="CJ107" s="8" t="s">
        <v>28</v>
      </c>
      <c r="CK107" s="4" t="e">
        <f>IF(CJ107=#REF!,#REF!,0)</f>
        <v>#REF!</v>
      </c>
      <c r="CL107" s="8" t="s">
        <v>29</v>
      </c>
      <c r="CM107" s="4" t="e">
        <f>IF(CL107=#REF!,#REF!,0)</f>
        <v>#REF!</v>
      </c>
      <c r="CN107" s="20" t="e">
        <f>(CI107+CK107+CM107)*#REF!</f>
        <v>#REF!</v>
      </c>
      <c r="CO107" s="8" t="s">
        <v>291</v>
      </c>
      <c r="CP107" s="4" t="e">
        <f>VLOOKUP(CO107,#REF!,2,FALSE)</f>
        <v>#REF!</v>
      </c>
      <c r="CQ107" s="20" t="e">
        <f>CP107*#REF!</f>
        <v>#REF!</v>
      </c>
      <c r="CR107" s="8" t="s">
        <v>140</v>
      </c>
      <c r="CS107" s="4" t="e">
        <f>VLOOKUP(CR107,#REF!,2,FALSE)</f>
        <v>#REF!</v>
      </c>
      <c r="CU107" s="4" t="e">
        <f>IF(CT107=#REF!,#REF!,0)</f>
        <v>#REF!</v>
      </c>
      <c r="CW107" s="4" t="e">
        <f>IF(CV107=#REF!,#REF!,0)</f>
        <v>#REF!</v>
      </c>
      <c r="CY107" s="4" t="e">
        <f>IF(CX107=#REF!,#REF!,0)</f>
        <v>#REF!</v>
      </c>
      <c r="DA107" s="4" t="e">
        <f>IF(CZ107=#REF!,#REF!,0)</f>
        <v>#REF!</v>
      </c>
      <c r="DB107" s="20" t="e">
        <f>(CS107+CU107+CW107+CY107+DA107)*#REF!</f>
        <v>#REF!</v>
      </c>
      <c r="DC107" s="8" t="s">
        <v>35</v>
      </c>
      <c r="DD107" s="4" t="e">
        <f>IF(DC107=#REF!,#REF!,0)</f>
        <v>#REF!</v>
      </c>
      <c r="DE107" s="8" t="s">
        <v>36</v>
      </c>
      <c r="DF107" s="4" t="e">
        <f>IF(DE107=#REF!,#REF!,0)</f>
        <v>#REF!</v>
      </c>
      <c r="DH107" s="4" t="e">
        <f>IF(DG107=#REF!,#REF!,0)</f>
        <v>#REF!</v>
      </c>
      <c r="DI107" s="19" t="e">
        <f>(DD107+DF107+DH107)*#REF!</f>
        <v>#REF!</v>
      </c>
      <c r="DJ107" s="8" t="s">
        <v>38</v>
      </c>
      <c r="DK107" s="4" t="e">
        <f>IF(DJ107=#REF!,#REF!,0)</f>
        <v>#REF!</v>
      </c>
      <c r="DL107" s="8" t="s">
        <v>39</v>
      </c>
      <c r="DM107" s="4" t="e">
        <f>IF(DL107=#REF!,#REF!,0)</f>
        <v>#REF!</v>
      </c>
      <c r="DN107" s="8" t="s">
        <v>40</v>
      </c>
      <c r="DO107" s="4" t="e">
        <f>IF(DN107=#REF!,#REF!,0)</f>
        <v>#REF!</v>
      </c>
      <c r="DQ107" s="4" t="e">
        <f>IF(DP107=#REF!,#REF!,0)</f>
        <v>#REF!</v>
      </c>
      <c r="DS107" s="4" t="e">
        <f>IF(DR107=#REF!,#REF!,0)</f>
        <v>#REF!</v>
      </c>
      <c r="DU107" s="4" t="e">
        <f>IF(DT107=#REF!,#REF!,0)</f>
        <v>#REF!</v>
      </c>
      <c r="DV107" s="19" t="e">
        <f>(DK107+DM107+DO107+DQ107+DS107+DU107)*#REF!</f>
        <v>#REF!</v>
      </c>
      <c r="DW107" s="28" t="e">
        <f t="shared" si="42"/>
        <v>#REF!</v>
      </c>
      <c r="DX107" s="8" t="s">
        <v>42</v>
      </c>
      <c r="DY107" s="4" t="e">
        <f>IF(DX107=#REF!,#REF!,0)</f>
        <v>#REF!</v>
      </c>
      <c r="DZ107" s="8" t="s">
        <v>43</v>
      </c>
      <c r="EA107" s="4" t="e">
        <f>IF(DZ107=#REF!,#REF!,0)</f>
        <v>#REF!</v>
      </c>
      <c r="EB107" s="8" t="s">
        <v>44</v>
      </c>
      <c r="EC107" s="4" t="e">
        <f>IF(EB107=#REF!,#REF!,0)</f>
        <v>#REF!</v>
      </c>
      <c r="ED107" s="8" t="s">
        <v>45</v>
      </c>
      <c r="EE107" s="4" t="e">
        <f>IF(ED107=#REF!,#REF!,0)</f>
        <v>#REF!</v>
      </c>
      <c r="EG107" s="4" t="e">
        <f>IF(EF107=#REF!,#REF!,0)</f>
        <v>#REF!</v>
      </c>
      <c r="EH107" s="19" t="e">
        <f>(DY107+EA107+EC107+EE107+EG107)*#REF!</f>
        <v>#REF!</v>
      </c>
      <c r="EI107" s="8" t="s">
        <v>159</v>
      </c>
      <c r="EJ107" s="4" t="e">
        <f>VLOOKUP(EI107,#REF!,2,FALSE)</f>
        <v>#REF!</v>
      </c>
      <c r="EK107" s="19" t="e">
        <f>EJ107*#REF!</f>
        <v>#REF!</v>
      </c>
      <c r="EL107" s="28" t="e">
        <f t="shared" si="43"/>
        <v>#REF!</v>
      </c>
      <c r="EN107" s="4" t="e">
        <f>IF(EM107=#REF!,#REF!,0)</f>
        <v>#REF!</v>
      </c>
      <c r="EO107" s="8" t="s">
        <v>49</v>
      </c>
      <c r="EP107" s="4" t="e">
        <f>IF(EO107=#REF!,#REF!,0)</f>
        <v>#REF!</v>
      </c>
      <c r="EQ107" s="8" t="s">
        <v>131</v>
      </c>
      <c r="ER107" s="4" t="e">
        <f>IF(EQ107=#REF!,#REF!,0)</f>
        <v>#REF!</v>
      </c>
      <c r="ES107" s="8" t="s">
        <v>132</v>
      </c>
      <c r="ET107" s="4" t="e">
        <f>IF(ES107=#REF!,#REF!,0)</f>
        <v>#REF!</v>
      </c>
      <c r="EU107" s="19" t="e">
        <f>(EN107+EP107+ER107+ET107)*#REF!</f>
        <v>#REF!</v>
      </c>
      <c r="EW107" s="4" t="e">
        <f>IF(EV107=#REF!,#REF!,0)</f>
        <v>#REF!</v>
      </c>
      <c r="EY107" s="4" t="e">
        <f>IF(EX107=#REF!,#REF!,0)</f>
        <v>#REF!</v>
      </c>
      <c r="FA107" s="4" t="e">
        <f>IF(EZ107=#REF!,#REF!,0)</f>
        <v>#REF!</v>
      </c>
      <c r="FB107" s="19" t="e">
        <f>(EW107+EY107+FA107)*#REF!</f>
        <v>#REF!</v>
      </c>
      <c r="FC107" s="30" t="e">
        <f t="shared" si="44"/>
        <v>#REF!</v>
      </c>
      <c r="FD107" s="28" t="e">
        <f t="shared" si="45"/>
        <v>#REF!</v>
      </c>
      <c r="FE107" s="8" t="s">
        <v>51</v>
      </c>
      <c r="FF107" s="4" t="e">
        <f>IF(FE107=#REF!,#REF!,0)</f>
        <v>#REF!</v>
      </c>
      <c r="FG107" s="8" t="s">
        <v>134</v>
      </c>
      <c r="FH107" s="4" t="e">
        <f>IF(FG107=#REF!,#REF!,0)</f>
        <v>#REF!</v>
      </c>
      <c r="FI107" s="8" t="s">
        <v>135</v>
      </c>
      <c r="FJ107" s="4" t="e">
        <f>IF(FI107=#REF!,#REF!,0)</f>
        <v>#REF!</v>
      </c>
      <c r="FK107" s="8" t="s">
        <v>136</v>
      </c>
      <c r="FL107" s="4" t="e">
        <f>IF(FK107=#REF!,#REF!,0)</f>
        <v>#REF!</v>
      </c>
      <c r="FM107" s="8" t="s">
        <v>174</v>
      </c>
      <c r="FN107" s="4" t="e">
        <f>IF(FM107=#REF!,#REF!,0)</f>
        <v>#REF!</v>
      </c>
      <c r="FO107" s="8" t="s">
        <v>52</v>
      </c>
      <c r="FP107" s="4" t="e">
        <f>IF(FO107=#REF!,#REF!,0)</f>
        <v>#REF!</v>
      </c>
      <c r="FQ107" s="8" t="s">
        <v>53</v>
      </c>
      <c r="FR107" s="4" t="e">
        <f>IF(FQ107=#REF!,#REF!,0)</f>
        <v>#REF!</v>
      </c>
      <c r="FS107" s="19" t="e">
        <f>(FF107+FH107+FJ107+FL107+FN107+FP107+FR107)*#REF!</f>
        <v>#REF!</v>
      </c>
      <c r="FU107" s="4" t="e">
        <f>IF(FT107=#REF!,#REF!,0)</f>
        <v>#REF!</v>
      </c>
      <c r="FW107" s="4" t="e">
        <f>IF(FV107=#REF!,#REF!,0)</f>
        <v>#REF!</v>
      </c>
      <c r="FY107" s="4" t="e">
        <f>IF(FX107=#REF!,#REF!,0)</f>
        <v>#REF!</v>
      </c>
      <c r="GA107" s="4" t="e">
        <f>IF(FZ107=#REF!,#REF!,0)</f>
        <v>#REF!</v>
      </c>
      <c r="GC107" s="4" t="e">
        <f>IF(GB107=#REF!,#REF!,0)</f>
        <v>#REF!</v>
      </c>
      <c r="GE107" s="4" t="e">
        <f>IF(GD107=#REF!,#REF!,0)</f>
        <v>#REF!</v>
      </c>
      <c r="GG107" s="4" t="e">
        <f>IF(GF107=#REF!,#REF!,0)</f>
        <v>#REF!</v>
      </c>
      <c r="GI107" s="4" t="e">
        <f>IF(GH107=#REF!,#REF!,0)</f>
        <v>#REF!</v>
      </c>
      <c r="GK107" s="4" t="e">
        <f>IF(GJ107=#REF!,#REF!,0)</f>
        <v>#REF!</v>
      </c>
      <c r="GM107" s="4" t="e">
        <f>IF(GL107=#REF!,#REF!,0)</f>
        <v>#REF!</v>
      </c>
      <c r="GN107" s="19" t="e">
        <f>(FU107+FW107+FY107+GA107+GC107+GE107+GG107+GI107+GK107+GM107)*#REF!</f>
        <v>#REF!</v>
      </c>
      <c r="GP107" s="4" t="e">
        <f>IF(GO107=#REF!,#REF!,0)</f>
        <v>#REF!</v>
      </c>
      <c r="GR107" s="4" t="e">
        <f>IF(GQ107=#REF!,#REF!,0)</f>
        <v>#REF!</v>
      </c>
      <c r="GT107" s="4" t="e">
        <f>IF(GS107=#REF!,#REF!,0)</f>
        <v>#REF!</v>
      </c>
      <c r="GU107" s="8" t="s">
        <v>58</v>
      </c>
      <c r="GV107" s="4" t="e">
        <f>IF(GU107=#REF!,#REF!,0)</f>
        <v>#REF!</v>
      </c>
      <c r="GW107" s="8" t="s">
        <v>59</v>
      </c>
      <c r="GX107" s="4" t="e">
        <f>IF(GW107=#REF!,#REF!,0)</f>
        <v>#REF!</v>
      </c>
      <c r="GY107" s="18" t="e">
        <f>(GP107+GR107+GT107+GV107+GX107)*#REF!</f>
        <v>#REF!</v>
      </c>
      <c r="GZ107" s="8" t="s">
        <v>60</v>
      </c>
      <c r="HA107" s="4" t="e">
        <f>IF(GZ107=#REF!,#REF!,0)</f>
        <v>#REF!</v>
      </c>
      <c r="HB107" s="8" t="s">
        <v>61</v>
      </c>
      <c r="HC107" s="4" t="e">
        <f>IF(HB107=#REF!,#REF!,0)</f>
        <v>#REF!</v>
      </c>
      <c r="HD107" s="8" t="s">
        <v>62</v>
      </c>
      <c r="HE107" s="4" t="e">
        <f>IF(HD107=#REF!,#REF!,0)</f>
        <v>#REF!</v>
      </c>
      <c r="HF107" s="8" t="s">
        <v>63</v>
      </c>
      <c r="HG107" s="4" t="e">
        <f>IF(HF107=#REF!,#REF!,0)</f>
        <v>#REF!</v>
      </c>
      <c r="HH107" s="8" t="s">
        <v>64</v>
      </c>
      <c r="HI107" s="4" t="e">
        <f>IF(HH107=#REF!,#REF!,0)</f>
        <v>#REF!</v>
      </c>
      <c r="HJ107" s="8" t="s">
        <v>65</v>
      </c>
      <c r="HK107" s="4" t="e">
        <f>IF(HJ107=#REF!,#REF!,0)</f>
        <v>#REF!</v>
      </c>
      <c r="HL107" s="8" t="s">
        <v>66</v>
      </c>
      <c r="HM107" s="4" t="e">
        <f>IF(HL107=#REF!,#REF!,0)</f>
        <v>#REF!</v>
      </c>
      <c r="HN107" s="8" t="s">
        <v>67</v>
      </c>
      <c r="HO107" s="4" t="e">
        <f>IF(HN107=#REF!,#REF!,0)</f>
        <v>#REF!</v>
      </c>
      <c r="HP107" s="18" t="e">
        <f>(HA107+HC107+HE107+HG107+HI107+HK107+HM107+HO107)*#REF!</f>
        <v>#REF!</v>
      </c>
      <c r="HQ107" s="28" t="e">
        <f t="shared" si="46"/>
        <v>#REF!</v>
      </c>
      <c r="HR107" s="8" t="s">
        <v>160</v>
      </c>
      <c r="HS107" s="4" t="e">
        <f>VLOOKUP(HR107,#REF!,2,FALSE)</f>
        <v>#REF!</v>
      </c>
      <c r="HT107" s="19" t="e">
        <f>HS107*#REF!</f>
        <v>#REF!</v>
      </c>
      <c r="HU107" s="8" t="s">
        <v>141</v>
      </c>
      <c r="HV107" s="4" t="e">
        <f>IF(HU107=#REF!,#REF!,0)</f>
        <v>#REF!</v>
      </c>
      <c r="HW107" s="8" t="s">
        <v>69</v>
      </c>
      <c r="HX107" s="4" t="e">
        <f>IF(HW107=#REF!,#REF!,0)</f>
        <v>#REF!</v>
      </c>
      <c r="HZ107" s="4" t="e">
        <f>IF(HY107=#REF!,#REF!,0)</f>
        <v>#REF!</v>
      </c>
      <c r="IB107" s="4" t="e">
        <f>IF(IA107=#REF!,#REF!,0)</f>
        <v>#REF!</v>
      </c>
      <c r="ID107" s="4" t="e">
        <f>IF(IC107=#REF!,#REF!,0)</f>
        <v>#REF!</v>
      </c>
      <c r="IE107" s="8" t="s">
        <v>73</v>
      </c>
      <c r="IF107" s="4" t="e">
        <f>IF(IE107=#REF!,#REF!,0)</f>
        <v>#REF!</v>
      </c>
      <c r="IH107" s="4" t="e">
        <f>IF(IG107=#REF!,#REF!,0)</f>
        <v>#REF!</v>
      </c>
      <c r="IJ107" s="4" t="e">
        <f>IF(II107=#REF!,#REF!,0)</f>
        <v>#REF!</v>
      </c>
      <c r="IL107" s="4" t="e">
        <f>IF(IK107=#REF!,#REF!,0)</f>
        <v>#REF!</v>
      </c>
      <c r="IM107" s="19" t="e">
        <f>(HV107+HX107+HZ107+IB107+ID107+IF107+IH107+IJ107+IL107)*#REF!</f>
        <v>#REF!</v>
      </c>
      <c r="IN107" s="8" t="s">
        <v>7</v>
      </c>
      <c r="IO107" s="4" t="e">
        <f>IF(IN107=#REF!,#REF!,0)</f>
        <v>#REF!</v>
      </c>
      <c r="IP107" s="8" t="s">
        <v>77</v>
      </c>
      <c r="IQ107" s="4" t="e">
        <f>IF(IP107=#REF!,#REF!,0)</f>
        <v>#REF!</v>
      </c>
      <c r="IR107" s="8" t="s">
        <v>78</v>
      </c>
      <c r="IS107" s="4" t="e">
        <f>IF(IR107=#REF!,#REF!,0)</f>
        <v>#REF!</v>
      </c>
      <c r="IT107" s="8" t="s">
        <v>9</v>
      </c>
      <c r="IU107" s="4" t="e">
        <f>IF(IT107=#REF!,#REF!,0)</f>
        <v>#REF!</v>
      </c>
      <c r="IV107" s="19" t="e">
        <f>(IO107+IQ107+IS107+IU107)*#REF!</f>
        <v>#REF!</v>
      </c>
      <c r="IW107" s="8" t="s">
        <v>79</v>
      </c>
      <c r="IX107" s="4" t="e">
        <f>IF(IW107=#REF!,#REF!,0)</f>
        <v>#REF!</v>
      </c>
      <c r="IY107" s="8" t="s">
        <v>80</v>
      </c>
      <c r="IZ107" s="4" t="e">
        <f>IF(IY107=#REF!,#REF!,0)</f>
        <v>#REF!</v>
      </c>
      <c r="JA107" s="8" t="s">
        <v>9</v>
      </c>
      <c r="JB107" s="4" t="e">
        <f>IF(JA107=#REF!,#REF!,0)</f>
        <v>#REF!</v>
      </c>
      <c r="JC107" s="19" t="e">
        <f>(IX107+IZ107+JB107)*#REF!</f>
        <v>#REF!</v>
      </c>
      <c r="JD107" s="28" t="e">
        <f t="shared" si="47"/>
        <v>#REF!</v>
      </c>
      <c r="JE107" s="8" t="s">
        <v>161</v>
      </c>
      <c r="JF107" s="4" t="e">
        <f>VLOOKUP(JE107,#REF!,2,FALSE)</f>
        <v>#REF!</v>
      </c>
      <c r="JG107" s="19" t="e">
        <f>JF107*#REF!</f>
        <v>#REF!</v>
      </c>
      <c r="JH107" s="8" t="s">
        <v>82</v>
      </c>
      <c r="JI107" s="4" t="e">
        <f>IF(JH107=#REF!,#REF!,0)</f>
        <v>#REF!</v>
      </c>
      <c r="JJ107" s="8" t="s">
        <v>83</v>
      </c>
      <c r="JK107" s="4" t="e">
        <f>IF(JJ107=#REF!,#REF!,0)</f>
        <v>#REF!</v>
      </c>
      <c r="JL107" s="8" t="s">
        <v>84</v>
      </c>
      <c r="JM107" s="4" t="e">
        <f>IF(JL107=#REF!,#REF!,0)</f>
        <v>#REF!</v>
      </c>
      <c r="JN107" s="8" t="s">
        <v>85</v>
      </c>
      <c r="JO107" s="4" t="e">
        <f>IF(JN107=#REF!,#REF!,0)</f>
        <v>#REF!</v>
      </c>
      <c r="JP107" s="18" t="e">
        <f>(JI107+JK107+JM107+JO107)*#REF!</f>
        <v>#REF!</v>
      </c>
      <c r="JQ107" s="8" t="s">
        <v>86</v>
      </c>
      <c r="JR107" s="4" t="e">
        <f>IF(JQ107=#REF!,#REF!,0)</f>
        <v>#REF!</v>
      </c>
      <c r="JS107" s="8" t="s">
        <v>87</v>
      </c>
      <c r="JT107" s="4" t="e">
        <f>IF(JS107=#REF!,#REF!,0)</f>
        <v>#REF!</v>
      </c>
      <c r="JU107" s="8" t="s">
        <v>143</v>
      </c>
      <c r="JV107" s="4" t="e">
        <f>IF(JU107=#REF!,#REF!,0)</f>
        <v>#REF!</v>
      </c>
      <c r="JW107" s="20" t="e">
        <f>(JR107+JT107+JV107)*#REF!</f>
        <v>#REF!</v>
      </c>
      <c r="JX107" s="11" t="s">
        <v>144</v>
      </c>
      <c r="JY107" s="11" t="s">
        <v>144</v>
      </c>
      <c r="JZ107" s="11" t="s">
        <v>145</v>
      </c>
      <c r="KA107" s="11" t="s">
        <v>145</v>
      </c>
      <c r="KB107" s="11" t="s">
        <v>145</v>
      </c>
      <c r="KC107" s="11" t="s">
        <v>144</v>
      </c>
      <c r="KD107" s="11">
        <v>0</v>
      </c>
      <c r="KE107" s="11">
        <v>96</v>
      </c>
      <c r="KF107" s="11">
        <v>128</v>
      </c>
      <c r="KG107" s="11">
        <v>90</v>
      </c>
      <c r="KH107" s="11">
        <v>6</v>
      </c>
      <c r="KI107" s="11">
        <v>3551</v>
      </c>
      <c r="KJ107" s="11">
        <v>53997</v>
      </c>
      <c r="KK107" s="11">
        <v>9173</v>
      </c>
      <c r="KL107" s="11">
        <v>13825242.67</v>
      </c>
      <c r="KM107" s="11">
        <v>9020000</v>
      </c>
      <c r="KN107" s="11">
        <v>4805242.67</v>
      </c>
      <c r="KO107" s="11">
        <v>5552973.75</v>
      </c>
      <c r="KP107" s="11">
        <v>4658024.75</v>
      </c>
      <c r="KQ107" s="11">
        <v>226588.4</v>
      </c>
      <c r="KR107" s="11">
        <v>279269.76000000001</v>
      </c>
      <c r="KS107" s="11">
        <v>94</v>
      </c>
      <c r="KT107" s="11">
        <v>15</v>
      </c>
      <c r="KU107" s="11">
        <v>79</v>
      </c>
      <c r="KV107" s="11" t="s">
        <v>146</v>
      </c>
      <c r="KW107" s="11" t="s">
        <v>147</v>
      </c>
    </row>
    <row r="108" spans="1:309" x14ac:dyDescent="0.25">
      <c r="A108" s="39">
        <v>76</v>
      </c>
      <c r="B108" s="11" t="s">
        <v>621</v>
      </c>
      <c r="C108" s="39" t="s">
        <v>1800</v>
      </c>
      <c r="D108" s="39" t="s">
        <v>615</v>
      </c>
      <c r="E108" s="39" t="s">
        <v>616</v>
      </c>
      <c r="F108" s="39" t="s">
        <v>617</v>
      </c>
      <c r="G108" s="39" t="s">
        <v>618</v>
      </c>
      <c r="H108" s="39" t="s">
        <v>619</v>
      </c>
      <c r="I108" s="39" t="s">
        <v>620</v>
      </c>
      <c r="J108" s="39" t="s">
        <v>1763</v>
      </c>
      <c r="K108" s="39" t="s">
        <v>1700</v>
      </c>
      <c r="L108" s="41" t="e">
        <f t="shared" si="36"/>
        <v>#REF!</v>
      </c>
      <c r="M108" s="36" t="e">
        <f t="shared" si="37"/>
        <v>#REF!</v>
      </c>
      <c r="N108" s="33" t="e">
        <f t="shared" si="38"/>
        <v>#REF!</v>
      </c>
      <c r="O108" s="23" t="e">
        <f t="shared" si="39"/>
        <v>#REF!</v>
      </c>
      <c r="P108" s="8" t="s">
        <v>154</v>
      </c>
      <c r="Q108" s="14" t="e">
        <f>VLOOKUP(P108,#REF!,2,FALSE)</f>
        <v>#REF!</v>
      </c>
      <c r="R108" s="8" t="s">
        <v>154</v>
      </c>
      <c r="S108" s="14" t="e">
        <f>VLOOKUP(R108,#REF!,2,FALSE)</f>
        <v>#REF!</v>
      </c>
      <c r="T108" s="15" t="e">
        <f>(Q108+S108)*#REF!</f>
        <v>#REF!</v>
      </c>
      <c r="U108" s="8" t="s">
        <v>7</v>
      </c>
      <c r="V108" s="10" t="e">
        <f>IF(U108=#REF!,#REF!,0)</f>
        <v>#REF!</v>
      </c>
      <c r="W108" s="8" t="s">
        <v>8</v>
      </c>
      <c r="X108" s="10" t="e">
        <f>IF(W108=#REF!,#REF!,0)</f>
        <v>#REF!</v>
      </c>
      <c r="Y108" s="8" t="s">
        <v>9</v>
      </c>
      <c r="Z108" s="10" t="e">
        <f>IF(Y108=#REF!,#REF!,0)</f>
        <v>#REF!</v>
      </c>
      <c r="AA108" s="8" t="s">
        <v>7</v>
      </c>
      <c r="AB108" s="10" t="e">
        <f>IF(AA108=#REF!,#REF!,0)</f>
        <v>#REF!</v>
      </c>
      <c r="AD108" s="10" t="e">
        <f>IF(AC108=#REF!,#REF!,0)</f>
        <v>#REF!</v>
      </c>
      <c r="AF108" s="10" t="e">
        <f>IF(AE108=#REF!,#REF!,0)</f>
        <v>#REF!</v>
      </c>
      <c r="AG108" s="8" t="s">
        <v>7</v>
      </c>
      <c r="AH108" s="10" t="e">
        <f>IF(AG108=#REF!,#REF!,0)</f>
        <v>#REF!</v>
      </c>
      <c r="AI108" s="8" t="s">
        <v>8</v>
      </c>
      <c r="AJ108" s="10" t="e">
        <f>IF(AI108=#REF!,#REF!,0)</f>
        <v>#REF!</v>
      </c>
      <c r="AK108" s="8" t="s">
        <v>9</v>
      </c>
      <c r="AL108" s="10" t="e">
        <f>IF(AK108=#REF!,#REF!,0)</f>
        <v>#REF!</v>
      </c>
      <c r="AM108" s="17" t="e">
        <f>(V108+X108+Z108+AB108+AD108+AF108+AH108+AJ108+AL108)*#REF!</f>
        <v>#REF!</v>
      </c>
      <c r="AN108" s="27" t="e">
        <f t="shared" si="40"/>
        <v>#REF!</v>
      </c>
      <c r="AP108" s="4" t="e">
        <f>IF(AO108=#REF!,#REF!,0)</f>
        <v>#REF!</v>
      </c>
      <c r="AR108" s="4" t="e">
        <f>IF(AQ108=#REF!,#REF!,0)</f>
        <v>#REF!</v>
      </c>
      <c r="AS108" s="8" t="s">
        <v>12</v>
      </c>
      <c r="AT108" s="4" t="e">
        <f>IF(AS108=#REF!,#REF!,0)</f>
        <v>#REF!</v>
      </c>
      <c r="AV108" s="4" t="e">
        <f>IF(AU108=#REF!,#REF!,0)</f>
        <v>#REF!</v>
      </c>
      <c r="AX108" s="4" t="e">
        <f>IF(AW108=#REF!,#REF!,0)</f>
        <v>#REF!</v>
      </c>
      <c r="AY108" s="8" t="s">
        <v>15</v>
      </c>
      <c r="AZ108" s="4" t="e">
        <f>IF(AY108=#REF!,#REF!,0)</f>
        <v>#REF!</v>
      </c>
      <c r="BA108" s="20" t="e">
        <f>(AP108+AR108+AT108+AV108+AX108+AZ108)*#REF!</f>
        <v>#REF!</v>
      </c>
      <c r="BB108" s="8" t="s">
        <v>204</v>
      </c>
      <c r="BC108" s="4" t="e">
        <f>VLOOKUP(BB108,#REF!,2,FALSE)</f>
        <v>#REF!</v>
      </c>
      <c r="BD108" s="20" t="e">
        <f>BC108*#REF!</f>
        <v>#REF!</v>
      </c>
      <c r="BE108" s="8" t="s">
        <v>122</v>
      </c>
      <c r="BF108" s="4" t="e">
        <f>VLOOKUP(BE108,#REF!,2,0)</f>
        <v>#REF!</v>
      </c>
      <c r="BG108" s="20" t="e">
        <f>BF108*#REF!</f>
        <v>#REF!</v>
      </c>
      <c r="BH108" s="8" t="s">
        <v>123</v>
      </c>
      <c r="BI108" s="4" t="e">
        <f>VLOOKUP(BH108,#REF!,2,FALSE)</f>
        <v>#REF!</v>
      </c>
      <c r="BJ108" s="19" t="e">
        <f>BI108*#REF!</f>
        <v>#REF!</v>
      </c>
      <c r="BK108" s="8" t="s">
        <v>157</v>
      </c>
      <c r="BL108" s="4" t="e">
        <f>VLOOKUP(BK108,#REF!,2,FALSE)</f>
        <v>#REF!</v>
      </c>
      <c r="BM108" s="8" t="s">
        <v>197</v>
      </c>
      <c r="BN108" s="4" t="e">
        <f>VLOOKUP(BM108,#REF!,2,FALSE)</f>
        <v>#REF!</v>
      </c>
      <c r="BO108" s="20" t="e">
        <f>(BL108+BN108)*#REF!</f>
        <v>#REF!</v>
      </c>
      <c r="BP108" s="28" t="e">
        <f t="shared" si="41"/>
        <v>#REF!</v>
      </c>
      <c r="BR108" s="4" t="e">
        <f>IF(BQ108=#REF!,#REF!,0)</f>
        <v>#REF!</v>
      </c>
      <c r="BT108" s="4" t="e">
        <f>IF(BS108=#REF!,#REF!,0)</f>
        <v>#REF!</v>
      </c>
      <c r="BV108" s="4" t="e">
        <f>IF(BU108=#REF!,#REF!,0)</f>
        <v>#REF!</v>
      </c>
      <c r="BX108" s="4" t="e">
        <f>IF(BW108=#REF!,#REF!,0)</f>
        <v>#REF!</v>
      </c>
      <c r="BZ108" s="4" t="e">
        <f>IF(BY108=#REF!,#REF!,0)</f>
        <v>#REF!</v>
      </c>
      <c r="CB108" s="4" t="e">
        <f>IF(CA108=#REF!,#REF!,0)</f>
        <v>#REF!</v>
      </c>
      <c r="CD108" s="4" t="e">
        <f>IF(CC108=#REF!,#REF!,0)</f>
        <v>#REF!</v>
      </c>
      <c r="CF108" s="4" t="e">
        <f>IF(CE108=#REF!,#REF!,0)</f>
        <v>#REF!</v>
      </c>
      <c r="CG108" s="20" t="e">
        <f>(BR108+BT108+BV108+BX108+BZ108+CB108+CD108+CF108)*#REF!</f>
        <v>#REF!</v>
      </c>
      <c r="CH108" s="8" t="s">
        <v>27</v>
      </c>
      <c r="CI108" s="4" t="e">
        <f>IF(CH108=#REF!,#REF!,0)</f>
        <v>#REF!</v>
      </c>
      <c r="CJ108" s="8" t="s">
        <v>28</v>
      </c>
      <c r="CK108" s="4" t="e">
        <f>IF(CJ108=#REF!,#REF!,0)</f>
        <v>#REF!</v>
      </c>
      <c r="CL108" s="8" t="s">
        <v>29</v>
      </c>
      <c r="CM108" s="4" t="e">
        <f>IF(CL108=#REF!,#REF!,0)</f>
        <v>#REF!</v>
      </c>
      <c r="CN108" s="20" t="e">
        <f>(CI108+CK108+CM108)*#REF!</f>
        <v>#REF!</v>
      </c>
      <c r="CO108" s="8" t="s">
        <v>126</v>
      </c>
      <c r="CP108" s="4" t="e">
        <f>VLOOKUP(CO108,#REF!,2,FALSE)</f>
        <v>#REF!</v>
      </c>
      <c r="CQ108" s="20" t="e">
        <f>CP108*#REF!</f>
        <v>#REF!</v>
      </c>
      <c r="CR108" s="8" t="s">
        <v>127</v>
      </c>
      <c r="CS108" s="4" t="e">
        <f>VLOOKUP(CR108,#REF!,2,FALSE)</f>
        <v>#REF!</v>
      </c>
      <c r="CU108" s="4" t="e">
        <f>IF(CT108=#REF!,#REF!,0)</f>
        <v>#REF!</v>
      </c>
      <c r="CW108" s="4" t="e">
        <f>IF(CV108=#REF!,#REF!,0)</f>
        <v>#REF!</v>
      </c>
      <c r="CY108" s="4" t="e">
        <f>IF(CX108=#REF!,#REF!,0)</f>
        <v>#REF!</v>
      </c>
      <c r="DA108" s="4" t="e">
        <f>IF(CZ108=#REF!,#REF!,0)</f>
        <v>#REF!</v>
      </c>
      <c r="DB108" s="20" t="e">
        <f>(CS108+CU108+CW108+CY108+DA108)*#REF!</f>
        <v>#REF!</v>
      </c>
      <c r="DC108" s="8" t="s">
        <v>35</v>
      </c>
      <c r="DD108" s="4" t="e">
        <f>IF(DC108=#REF!,#REF!,0)</f>
        <v>#REF!</v>
      </c>
      <c r="DE108" s="8" t="s">
        <v>36</v>
      </c>
      <c r="DF108" s="4" t="e">
        <f>IF(DE108=#REF!,#REF!,0)</f>
        <v>#REF!</v>
      </c>
      <c r="DH108" s="4" t="e">
        <f>IF(DG108=#REF!,#REF!,0)</f>
        <v>#REF!</v>
      </c>
      <c r="DI108" s="19" t="e">
        <f>(DD108+DF108+DH108)*#REF!</f>
        <v>#REF!</v>
      </c>
      <c r="DJ108" s="8" t="s">
        <v>38</v>
      </c>
      <c r="DK108" s="4" t="e">
        <f>IF(DJ108=#REF!,#REF!,0)</f>
        <v>#REF!</v>
      </c>
      <c r="DL108" s="8" t="s">
        <v>39</v>
      </c>
      <c r="DM108" s="4" t="e">
        <f>IF(DL108=#REF!,#REF!,0)</f>
        <v>#REF!</v>
      </c>
      <c r="DN108" s="8" t="s">
        <v>40</v>
      </c>
      <c r="DO108" s="4" t="e">
        <f>IF(DN108=#REF!,#REF!,0)</f>
        <v>#REF!</v>
      </c>
      <c r="DQ108" s="4" t="e">
        <f>IF(DP108=#REF!,#REF!,0)</f>
        <v>#REF!</v>
      </c>
      <c r="DS108" s="4" t="e">
        <f>IF(DR108=#REF!,#REF!,0)</f>
        <v>#REF!</v>
      </c>
      <c r="DU108" s="4" t="e">
        <f>IF(DT108=#REF!,#REF!,0)</f>
        <v>#REF!</v>
      </c>
      <c r="DV108" s="19" t="e">
        <f>(DK108+DM108+DO108+DQ108+DS108+DU108)*#REF!</f>
        <v>#REF!</v>
      </c>
      <c r="DW108" s="28" t="e">
        <f t="shared" si="42"/>
        <v>#REF!</v>
      </c>
      <c r="DX108" s="8" t="s">
        <v>42</v>
      </c>
      <c r="DY108" s="4" t="e">
        <f>IF(DX108=#REF!,#REF!,0)</f>
        <v>#REF!</v>
      </c>
      <c r="DZ108" s="8" t="s">
        <v>43</v>
      </c>
      <c r="EA108" s="4" t="e">
        <f>IF(DZ108=#REF!,#REF!,0)</f>
        <v>#REF!</v>
      </c>
      <c r="EB108" s="8" t="s">
        <v>44</v>
      </c>
      <c r="EC108" s="4" t="e">
        <f>IF(EB108=#REF!,#REF!,0)</f>
        <v>#REF!</v>
      </c>
      <c r="ED108" s="8" t="s">
        <v>45</v>
      </c>
      <c r="EE108" s="4" t="e">
        <f>IF(ED108=#REF!,#REF!,0)</f>
        <v>#REF!</v>
      </c>
      <c r="EG108" s="4" t="e">
        <f>IF(EF108=#REF!,#REF!,0)</f>
        <v>#REF!</v>
      </c>
      <c r="EH108" s="19" t="e">
        <f>(DY108+EA108+EC108+EE108+EG108)*#REF!</f>
        <v>#REF!</v>
      </c>
      <c r="EI108" s="8" t="s">
        <v>159</v>
      </c>
      <c r="EJ108" s="4" t="e">
        <f>VLOOKUP(EI108,#REF!,2,FALSE)</f>
        <v>#REF!</v>
      </c>
      <c r="EK108" s="19" t="e">
        <f>EJ108*#REF!</f>
        <v>#REF!</v>
      </c>
      <c r="EL108" s="28" t="e">
        <f t="shared" si="43"/>
        <v>#REF!</v>
      </c>
      <c r="EN108" s="4" t="e">
        <f>IF(EM108=#REF!,#REF!,0)</f>
        <v>#REF!</v>
      </c>
      <c r="EO108" s="8" t="s">
        <v>49</v>
      </c>
      <c r="EP108" s="4" t="e">
        <f>IF(EO108=#REF!,#REF!,0)</f>
        <v>#REF!</v>
      </c>
      <c r="EQ108" s="8" t="s">
        <v>131</v>
      </c>
      <c r="ER108" s="4" t="e">
        <f>IF(EQ108=#REF!,#REF!,0)</f>
        <v>#REF!</v>
      </c>
      <c r="ES108" s="8" t="s">
        <v>132</v>
      </c>
      <c r="ET108" s="4" t="e">
        <f>IF(ES108=#REF!,#REF!,0)</f>
        <v>#REF!</v>
      </c>
      <c r="EU108" s="19" t="e">
        <f>(EN108+EP108+ER108+ET108)*#REF!</f>
        <v>#REF!</v>
      </c>
      <c r="EW108" s="4" t="e">
        <f>IF(EV108=#REF!,#REF!,0)</f>
        <v>#REF!</v>
      </c>
      <c r="EX108" s="8" t="s">
        <v>133</v>
      </c>
      <c r="EY108" s="4" t="e">
        <f>IF(EX108=#REF!,#REF!,0)</f>
        <v>#REF!</v>
      </c>
      <c r="EZ108" s="8" t="s">
        <v>50</v>
      </c>
      <c r="FA108" s="4" t="e">
        <f>IF(EZ108=#REF!,#REF!,0)</f>
        <v>#REF!</v>
      </c>
      <c r="FB108" s="19" t="e">
        <f>(EW108+EY108+FA108)*#REF!</f>
        <v>#REF!</v>
      </c>
      <c r="FC108" s="30" t="e">
        <f t="shared" si="44"/>
        <v>#REF!</v>
      </c>
      <c r="FD108" s="28" t="e">
        <f t="shared" si="45"/>
        <v>#REF!</v>
      </c>
      <c r="FE108" s="8" t="s">
        <v>51</v>
      </c>
      <c r="FF108" s="4" t="e">
        <f>IF(FE108=#REF!,#REF!,0)</f>
        <v>#REF!</v>
      </c>
      <c r="FG108" s="8" t="s">
        <v>134</v>
      </c>
      <c r="FH108" s="4" t="e">
        <f>IF(FG108=#REF!,#REF!,0)</f>
        <v>#REF!</v>
      </c>
      <c r="FI108" s="8" t="s">
        <v>135</v>
      </c>
      <c r="FJ108" s="4" t="e">
        <f>IF(FI108=#REF!,#REF!,0)</f>
        <v>#REF!</v>
      </c>
      <c r="FK108" s="8" t="s">
        <v>136</v>
      </c>
      <c r="FL108" s="4" t="e">
        <f>IF(FK108=#REF!,#REF!,0)</f>
        <v>#REF!</v>
      </c>
      <c r="FM108" s="8" t="s">
        <v>174</v>
      </c>
      <c r="FN108" s="4" t="e">
        <f>IF(FM108=#REF!,#REF!,0)</f>
        <v>#REF!</v>
      </c>
      <c r="FO108" s="8" t="s">
        <v>52</v>
      </c>
      <c r="FP108" s="4" t="e">
        <f>IF(FO108=#REF!,#REF!,0)</f>
        <v>#REF!</v>
      </c>
      <c r="FR108" s="4" t="e">
        <f>IF(FQ108=#REF!,#REF!,0)</f>
        <v>#REF!</v>
      </c>
      <c r="FS108" s="19" t="e">
        <f>(FF108+FH108+FJ108+FL108+FN108+FP108+FR108)*#REF!</f>
        <v>#REF!</v>
      </c>
      <c r="FU108" s="4" t="e">
        <f>IF(FT108=#REF!,#REF!,0)</f>
        <v>#REF!</v>
      </c>
      <c r="FW108" s="4" t="e">
        <f>IF(FV108=#REF!,#REF!,0)</f>
        <v>#REF!</v>
      </c>
      <c r="FY108" s="4" t="e">
        <f>IF(FX108=#REF!,#REF!,0)</f>
        <v>#REF!</v>
      </c>
      <c r="GA108" s="4" t="e">
        <f>IF(FZ108=#REF!,#REF!,0)</f>
        <v>#REF!</v>
      </c>
      <c r="GC108" s="4" t="e">
        <f>IF(GB108=#REF!,#REF!,0)</f>
        <v>#REF!</v>
      </c>
      <c r="GE108" s="4" t="e">
        <f>IF(GD108=#REF!,#REF!,0)</f>
        <v>#REF!</v>
      </c>
      <c r="GG108" s="4" t="e">
        <f>IF(GF108=#REF!,#REF!,0)</f>
        <v>#REF!</v>
      </c>
      <c r="GI108" s="4" t="e">
        <f>IF(GH108=#REF!,#REF!,0)</f>
        <v>#REF!</v>
      </c>
      <c r="GK108" s="4" t="e">
        <f>IF(GJ108=#REF!,#REF!,0)</f>
        <v>#REF!</v>
      </c>
      <c r="GM108" s="4" t="e">
        <f>IF(GL108=#REF!,#REF!,0)</f>
        <v>#REF!</v>
      </c>
      <c r="GN108" s="19" t="e">
        <f>(FU108+FW108+FY108+GA108+GC108+GE108+GG108+GI108+GK108+GM108)*#REF!</f>
        <v>#REF!</v>
      </c>
      <c r="GP108" s="4" t="e">
        <f>IF(GO108=#REF!,#REF!,0)</f>
        <v>#REF!</v>
      </c>
      <c r="GR108" s="4" t="e">
        <f>IF(GQ108=#REF!,#REF!,0)</f>
        <v>#REF!</v>
      </c>
      <c r="GT108" s="4" t="e">
        <f>IF(GS108=#REF!,#REF!,0)</f>
        <v>#REF!</v>
      </c>
      <c r="GV108" s="4" t="e">
        <f>IF(GU108=#REF!,#REF!,0)</f>
        <v>#REF!</v>
      </c>
      <c r="GX108" s="4" t="e">
        <f>IF(GW108=#REF!,#REF!,0)</f>
        <v>#REF!</v>
      </c>
      <c r="GY108" s="18" t="e">
        <f>(GP108+GR108+GT108+GV108+GX108)*#REF!</f>
        <v>#REF!</v>
      </c>
      <c r="GZ108" s="8" t="s">
        <v>60</v>
      </c>
      <c r="HA108" s="4" t="e">
        <f>IF(GZ108=#REF!,#REF!,0)</f>
        <v>#REF!</v>
      </c>
      <c r="HC108" s="4" t="e">
        <f>IF(HB108=#REF!,#REF!,0)</f>
        <v>#REF!</v>
      </c>
      <c r="HE108" s="4" t="e">
        <f>IF(HD108=#REF!,#REF!,0)</f>
        <v>#REF!</v>
      </c>
      <c r="HF108" s="8" t="s">
        <v>63</v>
      </c>
      <c r="HG108" s="4" t="e">
        <f>IF(HF108=#REF!,#REF!,0)</f>
        <v>#REF!</v>
      </c>
      <c r="HH108" s="8" t="s">
        <v>64</v>
      </c>
      <c r="HI108" s="4" t="e">
        <f>IF(HH108=#REF!,#REF!,0)</f>
        <v>#REF!</v>
      </c>
      <c r="HJ108" s="8" t="s">
        <v>65</v>
      </c>
      <c r="HK108" s="4" t="e">
        <f>IF(HJ108=#REF!,#REF!,0)</f>
        <v>#REF!</v>
      </c>
      <c r="HL108" s="8" t="s">
        <v>66</v>
      </c>
      <c r="HM108" s="4" t="e">
        <f>IF(HL108=#REF!,#REF!,0)</f>
        <v>#REF!</v>
      </c>
      <c r="HN108" s="8" t="s">
        <v>67</v>
      </c>
      <c r="HO108" s="4" t="e">
        <f>IF(HN108=#REF!,#REF!,0)</f>
        <v>#REF!</v>
      </c>
      <c r="HP108" s="18" t="e">
        <f>(HA108+HC108+HE108+HG108+HI108+HK108+HM108+HO108)*#REF!</f>
        <v>#REF!</v>
      </c>
      <c r="HQ108" s="28" t="e">
        <f t="shared" si="46"/>
        <v>#REF!</v>
      </c>
      <c r="HR108" s="8" t="s">
        <v>207</v>
      </c>
      <c r="HS108" s="4" t="e">
        <f>VLOOKUP(HR108,#REF!,2,FALSE)</f>
        <v>#REF!</v>
      </c>
      <c r="HT108" s="19" t="e">
        <f>HS108*#REF!</f>
        <v>#REF!</v>
      </c>
      <c r="HU108" s="8" t="s">
        <v>141</v>
      </c>
      <c r="HV108" s="4" t="e">
        <f>IF(HU108=#REF!,#REF!,0)</f>
        <v>#REF!</v>
      </c>
      <c r="HW108" s="8" t="s">
        <v>69</v>
      </c>
      <c r="HX108" s="4" t="e">
        <f>IF(HW108=#REF!,#REF!,0)</f>
        <v>#REF!</v>
      </c>
      <c r="HZ108" s="4" t="e">
        <f>IF(HY108=#REF!,#REF!,0)</f>
        <v>#REF!</v>
      </c>
      <c r="IB108" s="4" t="e">
        <f>IF(IA108=#REF!,#REF!,0)</f>
        <v>#REF!</v>
      </c>
      <c r="ID108" s="4" t="e">
        <f>IF(IC108=#REF!,#REF!,0)</f>
        <v>#REF!</v>
      </c>
      <c r="IF108" s="4" t="e">
        <f>IF(IE108=#REF!,#REF!,0)</f>
        <v>#REF!</v>
      </c>
      <c r="IH108" s="4" t="e">
        <f>IF(IG108=#REF!,#REF!,0)</f>
        <v>#REF!</v>
      </c>
      <c r="IJ108" s="4" t="e">
        <f>IF(II108=#REF!,#REF!,0)</f>
        <v>#REF!</v>
      </c>
      <c r="IL108" s="4" t="e">
        <f>IF(IK108=#REF!,#REF!,0)</f>
        <v>#REF!</v>
      </c>
      <c r="IM108" s="19" t="e">
        <f>(HV108+HX108+HZ108+IB108+ID108+IF108+IH108+IJ108+IL108)*#REF!</f>
        <v>#REF!</v>
      </c>
      <c r="IN108" s="8" t="s">
        <v>7</v>
      </c>
      <c r="IO108" s="4" t="e">
        <f>IF(IN108=#REF!,#REF!,0)</f>
        <v>#REF!</v>
      </c>
      <c r="IP108" s="8" t="s">
        <v>77</v>
      </c>
      <c r="IQ108" s="4" t="e">
        <f>IF(IP108=#REF!,#REF!,0)</f>
        <v>#REF!</v>
      </c>
      <c r="IR108" s="8" t="s">
        <v>78</v>
      </c>
      <c r="IS108" s="4" t="e">
        <f>IF(IR108=#REF!,#REF!,0)</f>
        <v>#REF!</v>
      </c>
      <c r="IU108" s="4" t="e">
        <f>IF(IT108=#REF!,#REF!,0)</f>
        <v>#REF!</v>
      </c>
      <c r="IV108" s="19" t="e">
        <f>(IO108+IQ108+IS108+IU108)*#REF!</f>
        <v>#REF!</v>
      </c>
      <c r="IW108" s="8" t="s">
        <v>79</v>
      </c>
      <c r="IX108" s="4" t="e">
        <f>IF(IW108=#REF!,#REF!,0)</f>
        <v>#REF!</v>
      </c>
      <c r="IY108" s="8" t="s">
        <v>80</v>
      </c>
      <c r="IZ108" s="4" t="e">
        <f>IF(IY108=#REF!,#REF!,0)</f>
        <v>#REF!</v>
      </c>
      <c r="JA108" s="8" t="s">
        <v>9</v>
      </c>
      <c r="JB108" s="4" t="e">
        <f>IF(JA108=#REF!,#REF!,0)</f>
        <v>#REF!</v>
      </c>
      <c r="JC108" s="19" t="e">
        <f>(IX108+IZ108+JB108)*#REF!</f>
        <v>#REF!</v>
      </c>
      <c r="JD108" s="28" t="e">
        <f t="shared" si="47"/>
        <v>#REF!</v>
      </c>
      <c r="JE108" s="8" t="s">
        <v>161</v>
      </c>
      <c r="JF108" s="4" t="e">
        <f>VLOOKUP(JE108,#REF!,2,FALSE)</f>
        <v>#REF!</v>
      </c>
      <c r="JG108" s="19" t="e">
        <f>JF108*#REF!</f>
        <v>#REF!</v>
      </c>
      <c r="JH108" s="8" t="s">
        <v>82</v>
      </c>
      <c r="JI108" s="4" t="e">
        <f>IF(JH108=#REF!,#REF!,0)</f>
        <v>#REF!</v>
      </c>
      <c r="JJ108" s="8" t="s">
        <v>83</v>
      </c>
      <c r="JK108" s="4" t="e">
        <f>IF(JJ108=#REF!,#REF!,0)</f>
        <v>#REF!</v>
      </c>
      <c r="JL108" s="8" t="s">
        <v>84</v>
      </c>
      <c r="JM108" s="4" t="e">
        <f>IF(JL108=#REF!,#REF!,0)</f>
        <v>#REF!</v>
      </c>
      <c r="JN108" s="8" t="s">
        <v>85</v>
      </c>
      <c r="JO108" s="4" t="e">
        <f>IF(JN108=#REF!,#REF!,0)</f>
        <v>#REF!</v>
      </c>
      <c r="JP108" s="18" t="e">
        <f>(JI108+JK108+JM108+JO108)*#REF!</f>
        <v>#REF!</v>
      </c>
      <c r="JQ108" s="8" t="s">
        <v>86</v>
      </c>
      <c r="JR108" s="4" t="e">
        <f>IF(JQ108=#REF!,#REF!,0)</f>
        <v>#REF!</v>
      </c>
      <c r="JS108" s="8" t="s">
        <v>87</v>
      </c>
      <c r="JT108" s="4" t="e">
        <f>IF(JS108=#REF!,#REF!,0)</f>
        <v>#REF!</v>
      </c>
      <c r="JU108" s="8" t="s">
        <v>143</v>
      </c>
      <c r="JV108" s="4" t="e">
        <f>IF(JU108=#REF!,#REF!,0)</f>
        <v>#REF!</v>
      </c>
      <c r="JW108" s="20" t="e">
        <f>(JR108+JT108+JV108)*#REF!</f>
        <v>#REF!</v>
      </c>
      <c r="JX108" s="11" t="s">
        <v>144</v>
      </c>
      <c r="JY108" s="11" t="s">
        <v>144</v>
      </c>
      <c r="JZ108" s="11" t="s">
        <v>144</v>
      </c>
      <c r="KA108" s="11" t="s">
        <v>145</v>
      </c>
      <c r="KB108" s="11" t="s">
        <v>144</v>
      </c>
      <c r="KC108" s="11" t="s">
        <v>144</v>
      </c>
      <c r="KD108" s="11">
        <v>0</v>
      </c>
      <c r="KE108" s="11">
        <v>62</v>
      </c>
      <c r="KF108" s="11">
        <v>145</v>
      </c>
      <c r="KG108" s="11">
        <v>61</v>
      </c>
      <c r="KH108" s="11">
        <v>1</v>
      </c>
      <c r="KI108" s="11">
        <v>3903</v>
      </c>
      <c r="KJ108" s="11">
        <v>107526</v>
      </c>
      <c r="KK108" s="11">
        <v>14656</v>
      </c>
      <c r="KL108" s="11">
        <v>4984014.16</v>
      </c>
      <c r="KM108" s="11">
        <v>4791767.4400000004</v>
      </c>
      <c r="KN108" s="11">
        <v>192246.72</v>
      </c>
      <c r="KO108" s="11">
        <v>5544764.1100000003</v>
      </c>
      <c r="KP108" s="11">
        <v>1088840.17</v>
      </c>
      <c r="KQ108" s="11">
        <v>15812.15</v>
      </c>
      <c r="KR108" s="11">
        <v>6633604.2800000003</v>
      </c>
      <c r="KS108" s="11">
        <v>15</v>
      </c>
      <c r="KT108" s="11">
        <v>5</v>
      </c>
      <c r="KU108" s="11">
        <v>10</v>
      </c>
      <c r="KV108" s="11" t="s">
        <v>146</v>
      </c>
      <c r="KW108" s="11" t="s">
        <v>147</v>
      </c>
    </row>
    <row r="109" spans="1:309" x14ac:dyDescent="0.25">
      <c r="A109" s="39">
        <v>91</v>
      </c>
      <c r="B109" s="11" t="s">
        <v>693</v>
      </c>
      <c r="C109" s="39" t="s">
        <v>1802</v>
      </c>
      <c r="D109" s="39" t="s">
        <v>688</v>
      </c>
      <c r="E109" s="39" t="s">
        <v>689</v>
      </c>
      <c r="F109" s="39" t="s">
        <v>435</v>
      </c>
      <c r="G109" s="39" t="s">
        <v>690</v>
      </c>
      <c r="H109" s="39" t="s">
        <v>691</v>
      </c>
      <c r="I109" s="39" t="s">
        <v>692</v>
      </c>
      <c r="J109" s="39" t="s">
        <v>1763</v>
      </c>
      <c r="K109" s="39" t="s">
        <v>1700</v>
      </c>
      <c r="L109" s="41" t="e">
        <f t="shared" si="36"/>
        <v>#REF!</v>
      </c>
      <c r="M109" s="36" t="e">
        <f t="shared" si="37"/>
        <v>#REF!</v>
      </c>
      <c r="N109" s="33" t="e">
        <f t="shared" si="38"/>
        <v>#REF!</v>
      </c>
      <c r="O109" s="23" t="e">
        <f t="shared" si="39"/>
        <v>#REF!</v>
      </c>
      <c r="P109" s="8" t="s">
        <v>154</v>
      </c>
      <c r="Q109" s="14" t="e">
        <f>VLOOKUP(P109,#REF!,2,FALSE)</f>
        <v>#REF!</v>
      </c>
      <c r="R109" s="8" t="s">
        <v>154</v>
      </c>
      <c r="S109" s="14" t="e">
        <f>VLOOKUP(R109,#REF!,2,FALSE)</f>
        <v>#REF!</v>
      </c>
      <c r="T109" s="15" t="e">
        <f>(Q109+S109)*#REF!</f>
        <v>#REF!</v>
      </c>
      <c r="U109" s="8" t="s">
        <v>7</v>
      </c>
      <c r="V109" s="10" t="e">
        <f>IF(U109=#REF!,#REF!,0)</f>
        <v>#REF!</v>
      </c>
      <c r="W109" s="8" t="s">
        <v>8</v>
      </c>
      <c r="X109" s="10" t="e">
        <f>IF(W109=#REF!,#REF!,0)</f>
        <v>#REF!</v>
      </c>
      <c r="Y109" s="8" t="s">
        <v>9</v>
      </c>
      <c r="Z109" s="10" t="e">
        <f>IF(Y109=#REF!,#REF!,0)</f>
        <v>#REF!</v>
      </c>
      <c r="AA109" s="8" t="s">
        <v>7</v>
      </c>
      <c r="AB109" s="10" t="e">
        <f>IF(AA109=#REF!,#REF!,0)</f>
        <v>#REF!</v>
      </c>
      <c r="AC109" s="8" t="s">
        <v>8</v>
      </c>
      <c r="AD109" s="10" t="e">
        <f>IF(AC109=#REF!,#REF!,0)</f>
        <v>#REF!</v>
      </c>
      <c r="AE109" s="8" t="s">
        <v>9</v>
      </c>
      <c r="AF109" s="10" t="e">
        <f>IF(AE109=#REF!,#REF!,0)</f>
        <v>#REF!</v>
      </c>
      <c r="AG109" s="8" t="s">
        <v>7</v>
      </c>
      <c r="AH109" s="10" t="e">
        <f>IF(AG109=#REF!,#REF!,0)</f>
        <v>#REF!</v>
      </c>
      <c r="AI109" s="8" t="s">
        <v>8</v>
      </c>
      <c r="AJ109" s="10" t="e">
        <f>IF(AI109=#REF!,#REF!,0)</f>
        <v>#REF!</v>
      </c>
      <c r="AK109" s="8" t="s">
        <v>9</v>
      </c>
      <c r="AL109" s="10" t="e">
        <f>IF(AK109=#REF!,#REF!,0)</f>
        <v>#REF!</v>
      </c>
      <c r="AM109" s="17" t="e">
        <f>(V109+X109+Z109+AB109+AD109+AF109+AH109+AJ109+AL109)*#REF!</f>
        <v>#REF!</v>
      </c>
      <c r="AN109" s="27" t="e">
        <f t="shared" si="40"/>
        <v>#REF!</v>
      </c>
      <c r="AP109" s="4" t="e">
        <f>IF(AO109=#REF!,#REF!,0)</f>
        <v>#REF!</v>
      </c>
      <c r="AR109" s="4" t="e">
        <f>IF(AQ109=#REF!,#REF!,0)</f>
        <v>#REF!</v>
      </c>
      <c r="AS109" s="8" t="s">
        <v>12</v>
      </c>
      <c r="AT109" s="4" t="e">
        <f>IF(AS109=#REF!,#REF!,0)</f>
        <v>#REF!</v>
      </c>
      <c r="AV109" s="4" t="e">
        <f>IF(AU109=#REF!,#REF!,0)</f>
        <v>#REF!</v>
      </c>
      <c r="AX109" s="4" t="e">
        <f>IF(AW109=#REF!,#REF!,0)</f>
        <v>#REF!</v>
      </c>
      <c r="AY109" s="8" t="s">
        <v>15</v>
      </c>
      <c r="AZ109" s="4" t="e">
        <f>IF(AY109=#REF!,#REF!,0)</f>
        <v>#REF!</v>
      </c>
      <c r="BA109" s="20" t="e">
        <f>(AP109+AR109+AT109+AV109+AX109+AZ109)*#REF!</f>
        <v>#REF!</v>
      </c>
      <c r="BB109" s="8" t="s">
        <v>187</v>
      </c>
      <c r="BC109" s="4" t="e">
        <f>VLOOKUP(BB109,#REF!,2,FALSE)</f>
        <v>#REF!</v>
      </c>
      <c r="BD109" s="20" t="e">
        <f>BC109*#REF!</f>
        <v>#REF!</v>
      </c>
      <c r="BE109" s="8" t="s">
        <v>214</v>
      </c>
      <c r="BF109" s="4" t="e">
        <f>VLOOKUP(BE109,#REF!,2,0)</f>
        <v>#REF!</v>
      </c>
      <c r="BG109" s="20" t="e">
        <f>BF109*#REF!</f>
        <v>#REF!</v>
      </c>
      <c r="BH109" s="8" t="s">
        <v>123</v>
      </c>
      <c r="BI109" s="4" t="e">
        <f>VLOOKUP(BH109,#REF!,2,FALSE)</f>
        <v>#REF!</v>
      </c>
      <c r="BJ109" s="19" t="e">
        <f>BI109*#REF!</f>
        <v>#REF!</v>
      </c>
      <c r="BK109" s="8" t="s">
        <v>196</v>
      </c>
      <c r="BL109" s="4" t="e">
        <f>VLOOKUP(BK109,#REF!,2,FALSE)</f>
        <v>#REF!</v>
      </c>
      <c r="BM109" s="8" t="s">
        <v>197</v>
      </c>
      <c r="BN109" s="4" t="e">
        <f>VLOOKUP(BM109,#REF!,2,FALSE)</f>
        <v>#REF!</v>
      </c>
      <c r="BO109" s="20" t="e">
        <f>(BL109+BN109)*#REF!</f>
        <v>#REF!</v>
      </c>
      <c r="BP109" s="28" t="e">
        <f t="shared" si="41"/>
        <v>#REF!</v>
      </c>
      <c r="BR109" s="4" t="e">
        <f>IF(BQ109=#REF!,#REF!,0)</f>
        <v>#REF!</v>
      </c>
      <c r="BT109" s="4" t="e">
        <f>IF(BS109=#REF!,#REF!,0)</f>
        <v>#REF!</v>
      </c>
      <c r="BV109" s="4" t="e">
        <f>IF(BU109=#REF!,#REF!,0)</f>
        <v>#REF!</v>
      </c>
      <c r="BX109" s="4" t="e">
        <f>IF(BW109=#REF!,#REF!,0)</f>
        <v>#REF!</v>
      </c>
      <c r="BZ109" s="4" t="e">
        <f>IF(BY109=#REF!,#REF!,0)</f>
        <v>#REF!</v>
      </c>
      <c r="CB109" s="4" t="e">
        <f>IF(CA109=#REF!,#REF!,0)</f>
        <v>#REF!</v>
      </c>
      <c r="CD109" s="4" t="e">
        <f>IF(CC109=#REF!,#REF!,0)</f>
        <v>#REF!</v>
      </c>
      <c r="CF109" s="4" t="e">
        <f>IF(CE109=#REF!,#REF!,0)</f>
        <v>#REF!</v>
      </c>
      <c r="CG109" s="20" t="e">
        <f>(BR109+BT109+BV109+BX109+BZ109+CB109+CD109+CF109)*#REF!</f>
        <v>#REF!</v>
      </c>
      <c r="CH109" s="8" t="s">
        <v>27</v>
      </c>
      <c r="CI109" s="4" t="e">
        <f>IF(CH109=#REF!,#REF!,0)</f>
        <v>#REF!</v>
      </c>
      <c r="CJ109" s="8" t="s">
        <v>28</v>
      </c>
      <c r="CK109" s="4" t="e">
        <f>IF(CJ109=#REF!,#REF!,0)</f>
        <v>#REF!</v>
      </c>
      <c r="CM109" s="4" t="e">
        <f>IF(CL109=#REF!,#REF!,0)</f>
        <v>#REF!</v>
      </c>
      <c r="CN109" s="20" t="e">
        <f>(CI109+CK109+CM109)*#REF!</f>
        <v>#REF!</v>
      </c>
      <c r="CO109" s="8" t="s">
        <v>171</v>
      </c>
      <c r="CP109" s="4" t="e">
        <f>VLOOKUP(CO109,#REF!,2,FALSE)</f>
        <v>#REF!</v>
      </c>
      <c r="CQ109" s="20" t="e">
        <f>CP109*#REF!</f>
        <v>#REF!</v>
      </c>
      <c r="CR109" s="8" t="s">
        <v>127</v>
      </c>
      <c r="CS109" s="4" t="e">
        <f>VLOOKUP(CR109,#REF!,2,FALSE)</f>
        <v>#REF!</v>
      </c>
      <c r="CU109" s="4" t="e">
        <f>IF(CT109=#REF!,#REF!,0)</f>
        <v>#REF!</v>
      </c>
      <c r="CV109" s="8" t="s">
        <v>32</v>
      </c>
      <c r="CW109" s="4" t="e">
        <f>IF(CV109=#REF!,#REF!,0)</f>
        <v>#REF!</v>
      </c>
      <c r="CX109" s="8" t="s">
        <v>33</v>
      </c>
      <c r="CY109" s="4" t="e">
        <f>IF(CX109=#REF!,#REF!,0)</f>
        <v>#REF!</v>
      </c>
      <c r="DA109" s="4" t="e">
        <f>IF(CZ109=#REF!,#REF!,0)</f>
        <v>#REF!</v>
      </c>
      <c r="DB109" s="20" t="e">
        <f>(CS109+CU109+CW109+CY109+DA109)*#REF!</f>
        <v>#REF!</v>
      </c>
      <c r="DC109" s="8" t="s">
        <v>35</v>
      </c>
      <c r="DD109" s="4" t="e">
        <f>IF(DC109=#REF!,#REF!,0)</f>
        <v>#REF!</v>
      </c>
      <c r="DE109" s="8" t="s">
        <v>36</v>
      </c>
      <c r="DF109" s="4" t="e">
        <f>IF(DE109=#REF!,#REF!,0)</f>
        <v>#REF!</v>
      </c>
      <c r="DH109" s="4" t="e">
        <f>IF(DG109=#REF!,#REF!,0)</f>
        <v>#REF!</v>
      </c>
      <c r="DI109" s="19" t="e">
        <f>(DD109+DF109+DH109)*#REF!</f>
        <v>#REF!</v>
      </c>
      <c r="DJ109" s="8" t="s">
        <v>38</v>
      </c>
      <c r="DK109" s="4" t="e">
        <f>IF(DJ109=#REF!,#REF!,0)</f>
        <v>#REF!</v>
      </c>
      <c r="DM109" s="4" t="e">
        <f>IF(DL109=#REF!,#REF!,0)</f>
        <v>#REF!</v>
      </c>
      <c r="DN109" s="8" t="s">
        <v>40</v>
      </c>
      <c r="DO109" s="4" t="e">
        <f>IF(DN109=#REF!,#REF!,0)</f>
        <v>#REF!</v>
      </c>
      <c r="DQ109" s="4" t="e">
        <f>IF(DP109=#REF!,#REF!,0)</f>
        <v>#REF!</v>
      </c>
      <c r="DS109" s="4" t="e">
        <f>IF(DR109=#REF!,#REF!,0)</f>
        <v>#REF!</v>
      </c>
      <c r="DU109" s="4" t="e">
        <f>IF(DT109=#REF!,#REF!,0)</f>
        <v>#REF!</v>
      </c>
      <c r="DV109" s="19" t="e">
        <f>(DK109+DM109+DO109+DQ109+DS109+DU109)*#REF!</f>
        <v>#REF!</v>
      </c>
      <c r="DW109" s="28" t="e">
        <f t="shared" si="42"/>
        <v>#REF!</v>
      </c>
      <c r="DX109" s="8" t="s">
        <v>42</v>
      </c>
      <c r="DY109" s="4" t="e">
        <f>IF(DX109=#REF!,#REF!,0)</f>
        <v>#REF!</v>
      </c>
      <c r="DZ109" s="8" t="s">
        <v>43</v>
      </c>
      <c r="EA109" s="4" t="e">
        <f>IF(DZ109=#REF!,#REF!,0)</f>
        <v>#REF!</v>
      </c>
      <c r="EB109" s="8" t="s">
        <v>44</v>
      </c>
      <c r="EC109" s="4" t="e">
        <f>IF(EB109=#REF!,#REF!,0)</f>
        <v>#REF!</v>
      </c>
      <c r="ED109" s="8" t="s">
        <v>45</v>
      </c>
      <c r="EE109" s="4" t="e">
        <f>IF(ED109=#REF!,#REF!,0)</f>
        <v>#REF!</v>
      </c>
      <c r="EG109" s="4" t="e">
        <f>IF(EF109=#REF!,#REF!,0)</f>
        <v>#REF!</v>
      </c>
      <c r="EH109" s="19" t="e">
        <f>(DY109+EA109+EC109+EE109+EG109)*#REF!</f>
        <v>#REF!</v>
      </c>
      <c r="EI109" s="8" t="s">
        <v>159</v>
      </c>
      <c r="EJ109" s="4" t="e">
        <f>VLOOKUP(EI109,#REF!,2,FALSE)</f>
        <v>#REF!</v>
      </c>
      <c r="EK109" s="19" t="e">
        <f>EJ109*#REF!</f>
        <v>#REF!</v>
      </c>
      <c r="EL109" s="28" t="e">
        <f t="shared" si="43"/>
        <v>#REF!</v>
      </c>
      <c r="EM109" s="8" t="s">
        <v>48</v>
      </c>
      <c r="EN109" s="4" t="e">
        <f>IF(EM109=#REF!,#REF!,0)</f>
        <v>#REF!</v>
      </c>
      <c r="EP109" s="4" t="e">
        <f>IF(EO109=#REF!,#REF!,0)</f>
        <v>#REF!</v>
      </c>
      <c r="ER109" s="4" t="e">
        <f>IF(EQ109=#REF!,#REF!,0)</f>
        <v>#REF!</v>
      </c>
      <c r="ET109" s="4" t="e">
        <f>IF(ES109=#REF!,#REF!,0)</f>
        <v>#REF!</v>
      </c>
      <c r="EU109" s="19" t="e">
        <f>(EN109+EP109+ER109+ET109)*#REF!</f>
        <v>#REF!</v>
      </c>
      <c r="EW109" s="4" t="e">
        <f>IF(EV109=#REF!,#REF!,0)</f>
        <v>#REF!</v>
      </c>
      <c r="EY109" s="4" t="e">
        <f>IF(EX109=#REF!,#REF!,0)</f>
        <v>#REF!</v>
      </c>
      <c r="FA109" s="4" t="e">
        <f>IF(EZ109=#REF!,#REF!,0)</f>
        <v>#REF!</v>
      </c>
      <c r="FB109" s="19" t="e">
        <f>(EW109+EY109+FA109)*#REF!</f>
        <v>#REF!</v>
      </c>
      <c r="FC109" s="30" t="e">
        <f t="shared" si="44"/>
        <v>#REF!</v>
      </c>
      <c r="FD109" s="28" t="e">
        <f t="shared" si="45"/>
        <v>#REF!</v>
      </c>
      <c r="FE109" s="8" t="s">
        <v>51</v>
      </c>
      <c r="FF109" s="4" t="e">
        <f>IF(FE109=#REF!,#REF!,0)</f>
        <v>#REF!</v>
      </c>
      <c r="FG109" s="8" t="s">
        <v>134</v>
      </c>
      <c r="FH109" s="4" t="e">
        <f>IF(FG109=#REF!,#REF!,0)</f>
        <v>#REF!</v>
      </c>
      <c r="FI109" s="8" t="s">
        <v>135</v>
      </c>
      <c r="FJ109" s="4" t="e">
        <f>IF(FI109=#REF!,#REF!,0)</f>
        <v>#REF!</v>
      </c>
      <c r="FK109" s="8" t="s">
        <v>136</v>
      </c>
      <c r="FL109" s="4" t="e">
        <f>IF(FK109=#REF!,#REF!,0)</f>
        <v>#REF!</v>
      </c>
      <c r="FM109" s="8" t="s">
        <v>174</v>
      </c>
      <c r="FN109" s="4" t="e">
        <f>IF(FM109=#REF!,#REF!,0)</f>
        <v>#REF!</v>
      </c>
      <c r="FO109" s="8" t="s">
        <v>52</v>
      </c>
      <c r="FP109" s="4" t="e">
        <f>IF(FO109=#REF!,#REF!,0)</f>
        <v>#REF!</v>
      </c>
      <c r="FQ109" s="8" t="s">
        <v>53</v>
      </c>
      <c r="FR109" s="4" t="e">
        <f>IF(FQ109=#REF!,#REF!,0)</f>
        <v>#REF!</v>
      </c>
      <c r="FS109" s="19" t="e">
        <f>(FF109+FH109+FJ109+FL109+FN109+FP109+FR109)*#REF!</f>
        <v>#REF!</v>
      </c>
      <c r="FU109" s="4" t="e">
        <f>IF(FT109=#REF!,#REF!,0)</f>
        <v>#REF!</v>
      </c>
      <c r="FV109" s="8" t="s">
        <v>137</v>
      </c>
      <c r="FW109" s="4" t="e">
        <f>IF(FV109=#REF!,#REF!,0)</f>
        <v>#REF!</v>
      </c>
      <c r="FX109" s="8" t="s">
        <v>176</v>
      </c>
      <c r="FY109" s="4" t="e">
        <f>IF(FX109=#REF!,#REF!,0)</f>
        <v>#REF!</v>
      </c>
      <c r="FZ109" s="8" t="s">
        <v>138</v>
      </c>
      <c r="GA109" s="4" t="e">
        <f>IF(FZ109=#REF!,#REF!,0)</f>
        <v>#REF!</v>
      </c>
      <c r="GB109" s="8" t="s">
        <v>177</v>
      </c>
      <c r="GC109" s="4" t="e">
        <f>IF(GB109=#REF!,#REF!,0)</f>
        <v>#REF!</v>
      </c>
      <c r="GD109" s="8" t="s">
        <v>139</v>
      </c>
      <c r="GE109" s="4" t="e">
        <f>IF(GD109=#REF!,#REF!,0)</f>
        <v>#REF!</v>
      </c>
      <c r="GG109" s="4" t="e">
        <f>IF(GF109=#REF!,#REF!,0)</f>
        <v>#REF!</v>
      </c>
      <c r="GH109" s="8" t="s">
        <v>178</v>
      </c>
      <c r="GI109" s="4" t="e">
        <f>IF(GH109=#REF!,#REF!,0)</f>
        <v>#REF!</v>
      </c>
      <c r="GJ109" s="8" t="s">
        <v>206</v>
      </c>
      <c r="GK109" s="4" t="e">
        <f>IF(GJ109=#REF!,#REF!,0)</f>
        <v>#REF!</v>
      </c>
      <c r="GM109" s="4" t="e">
        <f>IF(GL109=#REF!,#REF!,0)</f>
        <v>#REF!</v>
      </c>
      <c r="GN109" s="19" t="e">
        <f>(FU109+FW109+FY109+GA109+GC109+GE109+GG109+GI109+GK109+GM109)*#REF!</f>
        <v>#REF!</v>
      </c>
      <c r="GO109" s="8" t="s">
        <v>55</v>
      </c>
      <c r="GP109" s="4" t="e">
        <f>IF(GO109=#REF!,#REF!,0)</f>
        <v>#REF!</v>
      </c>
      <c r="GR109" s="4" t="e">
        <f>IF(GQ109=#REF!,#REF!,0)</f>
        <v>#REF!</v>
      </c>
      <c r="GT109" s="4" t="e">
        <f>IF(GS109=#REF!,#REF!,0)</f>
        <v>#REF!</v>
      </c>
      <c r="GU109" s="8" t="s">
        <v>58</v>
      </c>
      <c r="GV109" s="4" t="e">
        <f>IF(GU109=#REF!,#REF!,0)</f>
        <v>#REF!</v>
      </c>
      <c r="GX109" s="4" t="e">
        <f>IF(GW109=#REF!,#REF!,0)</f>
        <v>#REF!</v>
      </c>
      <c r="GY109" s="18" t="e">
        <f>(GP109+GR109+GT109+GV109+GX109)*#REF!</f>
        <v>#REF!</v>
      </c>
      <c r="HA109" s="4" t="e">
        <f>IF(GZ109=#REF!,#REF!,0)</f>
        <v>#REF!</v>
      </c>
      <c r="HC109" s="4" t="e">
        <f>IF(HB109=#REF!,#REF!,0)</f>
        <v>#REF!</v>
      </c>
      <c r="HD109" s="8" t="s">
        <v>62</v>
      </c>
      <c r="HE109" s="4" t="e">
        <f>IF(HD109=#REF!,#REF!,0)</f>
        <v>#REF!</v>
      </c>
      <c r="HF109" s="8" t="s">
        <v>63</v>
      </c>
      <c r="HG109" s="4" t="e">
        <f>IF(HF109=#REF!,#REF!,0)</f>
        <v>#REF!</v>
      </c>
      <c r="HI109" s="4" t="e">
        <f>IF(HH109=#REF!,#REF!,0)</f>
        <v>#REF!</v>
      </c>
      <c r="HK109" s="4" t="e">
        <f>IF(HJ109=#REF!,#REF!,0)</f>
        <v>#REF!</v>
      </c>
      <c r="HM109" s="4" t="e">
        <f>IF(HL109=#REF!,#REF!,0)</f>
        <v>#REF!</v>
      </c>
      <c r="HN109" s="8" t="s">
        <v>67</v>
      </c>
      <c r="HO109" s="4" t="e">
        <f>IF(HN109=#REF!,#REF!,0)</f>
        <v>#REF!</v>
      </c>
      <c r="HP109" s="18" t="e">
        <f>(HA109+HC109+HE109+HG109+HI109+HK109+HM109+HO109)*#REF!</f>
        <v>#REF!</v>
      </c>
      <c r="HQ109" s="28" t="e">
        <f t="shared" si="46"/>
        <v>#REF!</v>
      </c>
      <c r="HR109" s="8" t="s">
        <v>140</v>
      </c>
      <c r="HS109" s="4" t="e">
        <f>VLOOKUP(HR109,#REF!,2,FALSE)</f>
        <v>#REF!</v>
      </c>
      <c r="HT109" s="19" t="e">
        <f>HS109*#REF!</f>
        <v>#REF!</v>
      </c>
      <c r="HU109" s="8" t="s">
        <v>141</v>
      </c>
      <c r="HV109" s="4" t="e">
        <f>IF(HU109=#REF!,#REF!,0)</f>
        <v>#REF!</v>
      </c>
      <c r="HW109" s="8" t="s">
        <v>69</v>
      </c>
      <c r="HX109" s="4" t="e">
        <f>IF(HW109=#REF!,#REF!,0)</f>
        <v>#REF!</v>
      </c>
      <c r="HZ109" s="4" t="e">
        <f>IF(HY109=#REF!,#REF!,0)</f>
        <v>#REF!</v>
      </c>
      <c r="IB109" s="4" t="e">
        <f>IF(IA109=#REF!,#REF!,0)</f>
        <v>#REF!</v>
      </c>
      <c r="ID109" s="4" t="e">
        <f>IF(IC109=#REF!,#REF!,0)</f>
        <v>#REF!</v>
      </c>
      <c r="IF109" s="4" t="e">
        <f>IF(IE109=#REF!,#REF!,0)</f>
        <v>#REF!</v>
      </c>
      <c r="IH109" s="4" t="e">
        <f>IF(IG109=#REF!,#REF!,0)</f>
        <v>#REF!</v>
      </c>
      <c r="IJ109" s="4" t="e">
        <f>IF(II109=#REF!,#REF!,0)</f>
        <v>#REF!</v>
      </c>
      <c r="IL109" s="4" t="e">
        <f>IF(IK109=#REF!,#REF!,0)</f>
        <v>#REF!</v>
      </c>
      <c r="IM109" s="19" t="e">
        <f>(HV109+HX109+HZ109+IB109+ID109+IF109+IH109+IJ109+IL109)*#REF!</f>
        <v>#REF!</v>
      </c>
      <c r="IO109" s="4" t="e">
        <f>IF(IN109=#REF!,#REF!,0)</f>
        <v>#REF!</v>
      </c>
      <c r="IP109" s="8" t="s">
        <v>77</v>
      </c>
      <c r="IQ109" s="4" t="e">
        <f>IF(IP109=#REF!,#REF!,0)</f>
        <v>#REF!</v>
      </c>
      <c r="IS109" s="4" t="e">
        <f>IF(IR109=#REF!,#REF!,0)</f>
        <v>#REF!</v>
      </c>
      <c r="IU109" s="4" t="e">
        <f>IF(IT109=#REF!,#REF!,0)</f>
        <v>#REF!</v>
      </c>
      <c r="IV109" s="19" t="e">
        <f>(IO109+IQ109+IS109+IU109)*#REF!</f>
        <v>#REF!</v>
      </c>
      <c r="IX109" s="4" t="e">
        <f>IF(IW109=#REF!,#REF!,0)</f>
        <v>#REF!</v>
      </c>
      <c r="IZ109" s="4" t="e">
        <f>IF(IY109=#REF!,#REF!,0)</f>
        <v>#REF!</v>
      </c>
      <c r="JB109" s="4" t="e">
        <f>IF(JA109=#REF!,#REF!,0)</f>
        <v>#REF!</v>
      </c>
      <c r="JC109" s="19" t="e">
        <f>(IX109+IZ109+JB109)*#REF!</f>
        <v>#REF!</v>
      </c>
      <c r="JD109" s="28" t="e">
        <f t="shared" si="47"/>
        <v>#REF!</v>
      </c>
      <c r="JE109" s="8" t="s">
        <v>188</v>
      </c>
      <c r="JF109" s="4" t="e">
        <f>VLOOKUP(JE109,#REF!,2,FALSE)</f>
        <v>#REF!</v>
      </c>
      <c r="JG109" s="19" t="e">
        <f>JF109*#REF!</f>
        <v>#REF!</v>
      </c>
      <c r="JH109" s="8" t="s">
        <v>82</v>
      </c>
      <c r="JI109" s="4" t="e">
        <f>IF(JH109=#REF!,#REF!,0)</f>
        <v>#REF!</v>
      </c>
      <c r="JJ109" s="8" t="s">
        <v>83</v>
      </c>
      <c r="JK109" s="4" t="e">
        <f>IF(JJ109=#REF!,#REF!,0)</f>
        <v>#REF!</v>
      </c>
      <c r="JL109" s="8" t="s">
        <v>84</v>
      </c>
      <c r="JM109" s="4" t="e">
        <f>IF(JL109=#REF!,#REF!,0)</f>
        <v>#REF!</v>
      </c>
      <c r="JN109" s="8" t="s">
        <v>85</v>
      </c>
      <c r="JO109" s="4" t="e">
        <f>IF(JN109=#REF!,#REF!,0)</f>
        <v>#REF!</v>
      </c>
      <c r="JP109" s="18" t="e">
        <f>(JI109+JK109+JM109+JO109)*#REF!</f>
        <v>#REF!</v>
      </c>
      <c r="JQ109" s="8" t="s">
        <v>86</v>
      </c>
      <c r="JR109" s="4" t="e">
        <f>IF(JQ109=#REF!,#REF!,0)</f>
        <v>#REF!</v>
      </c>
      <c r="JS109" s="8" t="s">
        <v>87</v>
      </c>
      <c r="JT109" s="4" t="e">
        <f>IF(JS109=#REF!,#REF!,0)</f>
        <v>#REF!</v>
      </c>
      <c r="JU109" s="8" t="s">
        <v>143</v>
      </c>
      <c r="JV109" s="4" t="e">
        <f>IF(JU109=#REF!,#REF!,0)</f>
        <v>#REF!</v>
      </c>
      <c r="JW109" s="20" t="e">
        <f>(JR109+JT109+JV109)*#REF!</f>
        <v>#REF!</v>
      </c>
      <c r="JX109" s="11" t="s">
        <v>144</v>
      </c>
      <c r="JY109" s="11" t="s">
        <v>144</v>
      </c>
      <c r="JZ109" s="11" t="s">
        <v>144</v>
      </c>
      <c r="KA109" s="11" t="s">
        <v>144</v>
      </c>
      <c r="KB109" s="11" t="s">
        <v>145</v>
      </c>
      <c r="KC109" s="11" t="s">
        <v>144</v>
      </c>
      <c r="KD109" s="11">
        <v>0</v>
      </c>
      <c r="KE109" s="11">
        <v>82</v>
      </c>
      <c r="KF109" s="11">
        <v>89</v>
      </c>
      <c r="KG109" s="11">
        <v>81</v>
      </c>
      <c r="KH109" s="11">
        <v>1</v>
      </c>
      <c r="KI109" s="11">
        <v>1872</v>
      </c>
      <c r="KJ109" s="11">
        <v>22846</v>
      </c>
      <c r="KK109" s="11">
        <v>4157</v>
      </c>
      <c r="KL109" s="11">
        <v>7754250.96</v>
      </c>
      <c r="KM109" s="11">
        <v>3771117.55</v>
      </c>
      <c r="KN109" s="11">
        <v>3983133.41</v>
      </c>
      <c r="KO109" s="11">
        <v>3546713.15</v>
      </c>
      <c r="KP109" s="11">
        <v>3160802.03</v>
      </c>
      <c r="KQ109" s="11">
        <v>828536.11</v>
      </c>
      <c r="KR109" s="11">
        <v>0</v>
      </c>
      <c r="KS109" s="11">
        <v>27</v>
      </c>
      <c r="KT109" s="11">
        <v>8</v>
      </c>
      <c r="KU109" s="11">
        <v>19</v>
      </c>
      <c r="KV109" s="11" t="s">
        <v>146</v>
      </c>
      <c r="KW109" s="11" t="s">
        <v>147</v>
      </c>
    </row>
    <row r="110" spans="1:309" x14ac:dyDescent="0.25">
      <c r="A110" s="39">
        <v>17</v>
      </c>
      <c r="B110" s="11" t="s">
        <v>292</v>
      </c>
      <c r="C110" s="39" t="s">
        <v>1804</v>
      </c>
      <c r="D110" s="39" t="s">
        <v>284</v>
      </c>
      <c r="E110" s="39" t="s">
        <v>285</v>
      </c>
      <c r="F110" s="39" t="s">
        <v>286</v>
      </c>
      <c r="G110" s="39" t="s">
        <v>287</v>
      </c>
      <c r="H110" s="39" t="s">
        <v>288</v>
      </c>
      <c r="I110" s="39" t="s">
        <v>289</v>
      </c>
      <c r="J110" s="39" t="s">
        <v>1763</v>
      </c>
      <c r="K110" s="39" t="s">
        <v>1700</v>
      </c>
      <c r="L110" s="41" t="e">
        <f t="shared" si="36"/>
        <v>#REF!</v>
      </c>
      <c r="M110" s="36" t="e">
        <f t="shared" si="37"/>
        <v>#REF!</v>
      </c>
      <c r="N110" s="33" t="e">
        <f t="shared" si="38"/>
        <v>#REF!</v>
      </c>
      <c r="O110" s="23" t="e">
        <f t="shared" si="39"/>
        <v>#REF!</v>
      </c>
      <c r="P110" s="8" t="s">
        <v>154</v>
      </c>
      <c r="Q110" s="14" t="e">
        <f>VLOOKUP(P110,#REF!,2,FALSE)</f>
        <v>#REF!</v>
      </c>
      <c r="R110" s="8" t="s">
        <v>154</v>
      </c>
      <c r="S110" s="14" t="e">
        <f>VLOOKUP(R110,#REF!,2,FALSE)</f>
        <v>#REF!</v>
      </c>
      <c r="T110" s="15" t="e">
        <f>(Q110+S110)*#REF!</f>
        <v>#REF!</v>
      </c>
      <c r="U110" s="8" t="s">
        <v>7</v>
      </c>
      <c r="V110" s="10" t="e">
        <f>IF(U110=#REF!,#REF!,0)</f>
        <v>#REF!</v>
      </c>
      <c r="W110" s="8" t="s">
        <v>8</v>
      </c>
      <c r="X110" s="10" t="e">
        <f>IF(W110=#REF!,#REF!,0)</f>
        <v>#REF!</v>
      </c>
      <c r="Y110" s="8" t="s">
        <v>9</v>
      </c>
      <c r="Z110" s="10" t="e">
        <f>IF(Y110=#REF!,#REF!,0)</f>
        <v>#REF!</v>
      </c>
      <c r="AA110" s="8" t="s">
        <v>7</v>
      </c>
      <c r="AB110" s="10" t="e">
        <f>IF(AA110=#REF!,#REF!,0)</f>
        <v>#REF!</v>
      </c>
      <c r="AC110" s="8" t="s">
        <v>8</v>
      </c>
      <c r="AD110" s="10" t="e">
        <f>IF(AC110=#REF!,#REF!,0)</f>
        <v>#REF!</v>
      </c>
      <c r="AE110" s="8" t="s">
        <v>9</v>
      </c>
      <c r="AF110" s="10" t="e">
        <f>IF(AE110=#REF!,#REF!,0)</f>
        <v>#REF!</v>
      </c>
      <c r="AG110" s="8" t="s">
        <v>7</v>
      </c>
      <c r="AH110" s="10" t="e">
        <f>IF(AG110=#REF!,#REF!,0)</f>
        <v>#REF!</v>
      </c>
      <c r="AI110" s="8" t="s">
        <v>8</v>
      </c>
      <c r="AJ110" s="10" t="e">
        <f>IF(AI110=#REF!,#REF!,0)</f>
        <v>#REF!</v>
      </c>
      <c r="AK110" s="8" t="s">
        <v>9</v>
      </c>
      <c r="AL110" s="10" t="e">
        <f>IF(AK110=#REF!,#REF!,0)</f>
        <v>#REF!</v>
      </c>
      <c r="AM110" s="17" t="e">
        <f>(V110+X110+Z110+AB110+AD110+AF110+AH110+AJ110+AL110)*#REF!</f>
        <v>#REF!</v>
      </c>
      <c r="AN110" s="27" t="e">
        <f t="shared" si="40"/>
        <v>#REF!</v>
      </c>
      <c r="AP110" s="4" t="e">
        <f>IF(AO110=#REF!,#REF!,0)</f>
        <v>#REF!</v>
      </c>
      <c r="AQ110" s="8" t="s">
        <v>11</v>
      </c>
      <c r="AR110" s="4" t="e">
        <f>IF(AQ110=#REF!,#REF!,0)</f>
        <v>#REF!</v>
      </c>
      <c r="AS110" s="8" t="s">
        <v>12</v>
      </c>
      <c r="AT110" s="4" t="e">
        <f>IF(AS110=#REF!,#REF!,0)</f>
        <v>#REF!</v>
      </c>
      <c r="AU110" s="8" t="s">
        <v>13</v>
      </c>
      <c r="AV110" s="4" t="e">
        <f>IF(AU110=#REF!,#REF!,0)</f>
        <v>#REF!</v>
      </c>
      <c r="AW110" s="8" t="s">
        <v>14</v>
      </c>
      <c r="AX110" s="4" t="e">
        <f>IF(AW110=#REF!,#REF!,0)</f>
        <v>#REF!</v>
      </c>
      <c r="AY110" s="8" t="s">
        <v>15</v>
      </c>
      <c r="AZ110" s="4" t="e">
        <f>IF(AY110=#REF!,#REF!,0)</f>
        <v>#REF!</v>
      </c>
      <c r="BA110" s="20" t="e">
        <f>(AP110+AR110+AT110+AV110+AX110+AZ110)*#REF!</f>
        <v>#REF!</v>
      </c>
      <c r="BB110" s="8" t="s">
        <v>187</v>
      </c>
      <c r="BC110" s="4" t="e">
        <f>VLOOKUP(BB110,#REF!,2,FALSE)</f>
        <v>#REF!</v>
      </c>
      <c r="BD110" s="20" t="e">
        <f>BC110*#REF!</f>
        <v>#REF!</v>
      </c>
      <c r="BE110" s="8" t="s">
        <v>205</v>
      </c>
      <c r="BF110" s="4" t="e">
        <f>VLOOKUP(BE110,#REF!,2,0)</f>
        <v>#REF!</v>
      </c>
      <c r="BG110" s="20" t="e">
        <f>BF110*#REF!</f>
        <v>#REF!</v>
      </c>
      <c r="BH110" s="8" t="s">
        <v>170</v>
      </c>
      <c r="BI110" s="4" t="e">
        <f>VLOOKUP(BH110,#REF!,2,FALSE)</f>
        <v>#REF!</v>
      </c>
      <c r="BJ110" s="19" t="e">
        <f>BI110*#REF!</f>
        <v>#REF!</v>
      </c>
      <c r="BK110" s="8" t="s">
        <v>290</v>
      </c>
      <c r="BL110" s="4" t="e">
        <f>VLOOKUP(BK110,#REF!,2,FALSE)</f>
        <v>#REF!</v>
      </c>
      <c r="BM110" s="8" t="s">
        <v>158</v>
      </c>
      <c r="BN110" s="4" t="e">
        <f>VLOOKUP(BM110,#REF!,2,FALSE)</f>
        <v>#REF!</v>
      </c>
      <c r="BO110" s="20" t="e">
        <f>(BL110+BN110)*#REF!</f>
        <v>#REF!</v>
      </c>
      <c r="BP110" s="28" t="e">
        <f t="shared" si="41"/>
        <v>#REF!</v>
      </c>
      <c r="BQ110" s="8" t="s">
        <v>19</v>
      </c>
      <c r="BR110" s="4" t="e">
        <f>IF(BQ110=#REF!,#REF!,0)</f>
        <v>#REF!</v>
      </c>
      <c r="BS110" s="8" t="s">
        <v>20</v>
      </c>
      <c r="BT110" s="4" t="e">
        <f>IF(BS110=#REF!,#REF!,0)</f>
        <v>#REF!</v>
      </c>
      <c r="BU110" s="8" t="s">
        <v>21</v>
      </c>
      <c r="BV110" s="4" t="e">
        <f>IF(BU110=#REF!,#REF!,0)</f>
        <v>#REF!</v>
      </c>
      <c r="BW110" s="8" t="s">
        <v>22</v>
      </c>
      <c r="BX110" s="4" t="e">
        <f>IF(BW110=#REF!,#REF!,0)</f>
        <v>#REF!</v>
      </c>
      <c r="BY110" s="8" t="s">
        <v>23</v>
      </c>
      <c r="BZ110" s="4" t="e">
        <f>IF(BY110=#REF!,#REF!,0)</f>
        <v>#REF!</v>
      </c>
      <c r="CA110" s="8" t="s">
        <v>24</v>
      </c>
      <c r="CB110" s="4" t="e">
        <f>IF(CA110=#REF!,#REF!,0)</f>
        <v>#REF!</v>
      </c>
      <c r="CC110" s="8" t="s">
        <v>25</v>
      </c>
      <c r="CD110" s="4" t="e">
        <f>IF(CC110=#REF!,#REF!,0)</f>
        <v>#REF!</v>
      </c>
      <c r="CE110" s="8" t="s">
        <v>26</v>
      </c>
      <c r="CF110" s="4" t="e">
        <f>IF(CE110=#REF!,#REF!,0)</f>
        <v>#REF!</v>
      </c>
      <c r="CG110" s="20" t="e">
        <f>(BR110+BT110+BV110+BX110+BZ110+CB110+CD110+CF110)*#REF!</f>
        <v>#REF!</v>
      </c>
      <c r="CH110" s="8" t="s">
        <v>27</v>
      </c>
      <c r="CI110" s="4" t="e">
        <f>IF(CH110=#REF!,#REF!,0)</f>
        <v>#REF!</v>
      </c>
      <c r="CK110" s="4" t="e">
        <f>IF(CJ110=#REF!,#REF!,0)</f>
        <v>#REF!</v>
      </c>
      <c r="CL110" s="8" t="s">
        <v>29</v>
      </c>
      <c r="CM110" s="4" t="e">
        <f>IF(CL110=#REF!,#REF!,0)</f>
        <v>#REF!</v>
      </c>
      <c r="CN110" s="20" t="e">
        <f>(CI110+CK110+CM110)*#REF!</f>
        <v>#REF!</v>
      </c>
      <c r="CO110" s="8" t="s">
        <v>291</v>
      </c>
      <c r="CP110" s="4" t="e">
        <f>VLOOKUP(CO110,#REF!,2,FALSE)</f>
        <v>#REF!</v>
      </c>
      <c r="CQ110" s="20" t="e">
        <f>CP110*#REF!</f>
        <v>#REF!</v>
      </c>
      <c r="CR110" s="8" t="s">
        <v>140</v>
      </c>
      <c r="CS110" s="4" t="e">
        <f>VLOOKUP(CR110,#REF!,2,FALSE)</f>
        <v>#REF!</v>
      </c>
      <c r="CU110" s="4" t="e">
        <f>IF(CT110=#REF!,#REF!,0)</f>
        <v>#REF!</v>
      </c>
      <c r="CW110" s="4" t="e">
        <f>IF(CV110=#REF!,#REF!,0)</f>
        <v>#REF!</v>
      </c>
      <c r="CX110" s="8" t="s">
        <v>33</v>
      </c>
      <c r="CY110" s="4" t="e">
        <f>IF(CX110=#REF!,#REF!,0)</f>
        <v>#REF!</v>
      </c>
      <c r="CZ110" s="8" t="s">
        <v>34</v>
      </c>
      <c r="DA110" s="4" t="e">
        <f>IF(CZ110=#REF!,#REF!,0)</f>
        <v>#REF!</v>
      </c>
      <c r="DB110" s="20" t="e">
        <f>(CS110+CU110+CW110+CY110+DA110)*#REF!</f>
        <v>#REF!</v>
      </c>
      <c r="DD110" s="4" t="e">
        <f>IF(DC110=#REF!,#REF!,0)</f>
        <v>#REF!</v>
      </c>
      <c r="DE110" s="8" t="s">
        <v>36</v>
      </c>
      <c r="DF110" s="4" t="e">
        <f>IF(DE110=#REF!,#REF!,0)</f>
        <v>#REF!</v>
      </c>
      <c r="DH110" s="4" t="e">
        <f>IF(DG110=#REF!,#REF!,0)</f>
        <v>#REF!</v>
      </c>
      <c r="DI110" s="19" t="e">
        <f>(DD110+DF110+DH110)*#REF!</f>
        <v>#REF!</v>
      </c>
      <c r="DJ110" s="8" t="s">
        <v>38</v>
      </c>
      <c r="DK110" s="4" t="e">
        <f>IF(DJ110=#REF!,#REF!,0)</f>
        <v>#REF!</v>
      </c>
      <c r="DL110" s="8" t="s">
        <v>39</v>
      </c>
      <c r="DM110" s="4" t="e">
        <f>IF(DL110=#REF!,#REF!,0)</f>
        <v>#REF!</v>
      </c>
      <c r="DN110" s="8" t="s">
        <v>40</v>
      </c>
      <c r="DO110" s="4" t="e">
        <f>IF(DN110=#REF!,#REF!,0)</f>
        <v>#REF!</v>
      </c>
      <c r="DQ110" s="4" t="e">
        <f>IF(DP110=#REF!,#REF!,0)</f>
        <v>#REF!</v>
      </c>
      <c r="DS110" s="4" t="e">
        <f>IF(DR110=#REF!,#REF!,0)</f>
        <v>#REF!</v>
      </c>
      <c r="DU110" s="4" t="e">
        <f>IF(DT110=#REF!,#REF!,0)</f>
        <v>#REF!</v>
      </c>
      <c r="DV110" s="19" t="e">
        <f>(DK110+DM110+DO110+DQ110+DS110+DU110)*#REF!</f>
        <v>#REF!</v>
      </c>
      <c r="DW110" s="28" t="e">
        <f t="shared" si="42"/>
        <v>#REF!</v>
      </c>
      <c r="DX110" s="8" t="s">
        <v>42</v>
      </c>
      <c r="DY110" s="4" t="e">
        <f>IF(DX110=#REF!,#REF!,0)</f>
        <v>#REF!</v>
      </c>
      <c r="DZ110" s="8" t="s">
        <v>43</v>
      </c>
      <c r="EA110" s="4" t="e">
        <f>IF(DZ110=#REF!,#REF!,0)</f>
        <v>#REF!</v>
      </c>
      <c r="EB110" s="8" t="s">
        <v>44</v>
      </c>
      <c r="EC110" s="4" t="e">
        <f>IF(EB110=#REF!,#REF!,0)</f>
        <v>#REF!</v>
      </c>
      <c r="ED110" s="8" t="s">
        <v>45</v>
      </c>
      <c r="EE110" s="4" t="e">
        <f>IF(ED110=#REF!,#REF!,0)</f>
        <v>#REF!</v>
      </c>
      <c r="EG110" s="4" t="e">
        <f>IF(EF110=#REF!,#REF!,0)</f>
        <v>#REF!</v>
      </c>
      <c r="EH110" s="19" t="e">
        <f>(DY110+EA110+EC110+EE110+EG110)*#REF!</f>
        <v>#REF!</v>
      </c>
      <c r="EI110" s="8" t="s">
        <v>159</v>
      </c>
      <c r="EJ110" s="4" t="e">
        <f>VLOOKUP(EI110,#REF!,2,FALSE)</f>
        <v>#REF!</v>
      </c>
      <c r="EK110" s="19" t="e">
        <f>EJ110*#REF!</f>
        <v>#REF!</v>
      </c>
      <c r="EL110" s="28" t="e">
        <f t="shared" si="43"/>
        <v>#REF!</v>
      </c>
      <c r="EN110" s="4" t="e">
        <f>IF(EM110=#REF!,#REF!,0)</f>
        <v>#REF!</v>
      </c>
      <c r="EP110" s="4" t="e">
        <f>IF(EO110=#REF!,#REF!,0)</f>
        <v>#REF!</v>
      </c>
      <c r="ER110" s="4" t="e">
        <f>IF(EQ110=#REF!,#REF!,0)</f>
        <v>#REF!</v>
      </c>
      <c r="ET110" s="4" t="e">
        <f>IF(ES110=#REF!,#REF!,0)</f>
        <v>#REF!</v>
      </c>
      <c r="EU110" s="19" t="e">
        <f>(EN110+EP110+ER110+ET110)*#REF!</f>
        <v>#REF!</v>
      </c>
      <c r="EW110" s="4" t="e">
        <f>IF(EV110=#REF!,#REF!,0)</f>
        <v>#REF!</v>
      </c>
      <c r="EY110" s="4" t="e">
        <f>IF(EX110=#REF!,#REF!,0)</f>
        <v>#REF!</v>
      </c>
      <c r="EZ110" s="8" t="s">
        <v>50</v>
      </c>
      <c r="FA110" s="4" t="e">
        <f>IF(EZ110=#REF!,#REF!,0)</f>
        <v>#REF!</v>
      </c>
      <c r="FB110" s="19" t="e">
        <f>(EW110+EY110+FA110)*#REF!</f>
        <v>#REF!</v>
      </c>
      <c r="FC110" s="30" t="e">
        <f t="shared" si="44"/>
        <v>#REF!</v>
      </c>
      <c r="FD110" s="28" t="e">
        <f t="shared" si="45"/>
        <v>#REF!</v>
      </c>
      <c r="FE110" s="8" t="s">
        <v>51</v>
      </c>
      <c r="FF110" s="4" t="e">
        <f>IF(FE110=#REF!,#REF!,0)</f>
        <v>#REF!</v>
      </c>
      <c r="FG110" s="8" t="s">
        <v>134</v>
      </c>
      <c r="FH110" s="4" t="e">
        <f>IF(FG110=#REF!,#REF!,0)</f>
        <v>#REF!</v>
      </c>
      <c r="FI110" s="8" t="s">
        <v>135</v>
      </c>
      <c r="FJ110" s="4" t="e">
        <f>IF(FI110=#REF!,#REF!,0)</f>
        <v>#REF!</v>
      </c>
      <c r="FK110" s="8" t="s">
        <v>136</v>
      </c>
      <c r="FL110" s="4" t="e">
        <f>IF(FK110=#REF!,#REF!,0)</f>
        <v>#REF!</v>
      </c>
      <c r="FM110" s="8" t="s">
        <v>174</v>
      </c>
      <c r="FN110" s="4" t="e">
        <f>IF(FM110=#REF!,#REF!,0)</f>
        <v>#REF!</v>
      </c>
      <c r="FO110" s="8" t="s">
        <v>52</v>
      </c>
      <c r="FP110" s="4" t="e">
        <f>IF(FO110=#REF!,#REF!,0)</f>
        <v>#REF!</v>
      </c>
      <c r="FQ110" s="8" t="s">
        <v>53</v>
      </c>
      <c r="FR110" s="4" t="e">
        <f>IF(FQ110=#REF!,#REF!,0)</f>
        <v>#REF!</v>
      </c>
      <c r="FS110" s="19" t="e">
        <f>(FF110+FH110+FJ110+FL110+FN110+FP110+FR110)*#REF!</f>
        <v>#REF!</v>
      </c>
      <c r="FU110" s="4" t="e">
        <f>IF(FT110=#REF!,#REF!,0)</f>
        <v>#REF!</v>
      </c>
      <c r="FW110" s="4" t="e">
        <f>IF(FV110=#REF!,#REF!,0)</f>
        <v>#REF!</v>
      </c>
      <c r="FY110" s="4" t="e">
        <f>IF(FX110=#REF!,#REF!,0)</f>
        <v>#REF!</v>
      </c>
      <c r="GA110" s="4" t="e">
        <f>IF(FZ110=#REF!,#REF!,0)</f>
        <v>#REF!</v>
      </c>
      <c r="GC110" s="4" t="e">
        <f>IF(GB110=#REF!,#REF!,0)</f>
        <v>#REF!</v>
      </c>
      <c r="GE110" s="4" t="e">
        <f>IF(GD110=#REF!,#REF!,0)</f>
        <v>#REF!</v>
      </c>
      <c r="GG110" s="4" t="e">
        <f>IF(GF110=#REF!,#REF!,0)</f>
        <v>#REF!</v>
      </c>
      <c r="GI110" s="4" t="e">
        <f>IF(GH110=#REF!,#REF!,0)</f>
        <v>#REF!</v>
      </c>
      <c r="GK110" s="4" t="e">
        <f>IF(GJ110=#REF!,#REF!,0)</f>
        <v>#REF!</v>
      </c>
      <c r="GM110" s="4" t="e">
        <f>IF(GL110=#REF!,#REF!,0)</f>
        <v>#REF!</v>
      </c>
      <c r="GN110" s="19" t="e">
        <f>(FU110+FW110+FY110+GA110+GC110+GE110+GG110+GI110+GK110+GM110)*#REF!</f>
        <v>#REF!</v>
      </c>
      <c r="GP110" s="4" t="e">
        <f>IF(GO110=#REF!,#REF!,0)</f>
        <v>#REF!</v>
      </c>
      <c r="GR110" s="4" t="e">
        <f>IF(GQ110=#REF!,#REF!,0)</f>
        <v>#REF!</v>
      </c>
      <c r="GT110" s="4" t="e">
        <f>IF(GS110=#REF!,#REF!,0)</f>
        <v>#REF!</v>
      </c>
      <c r="GU110" s="8" t="s">
        <v>58</v>
      </c>
      <c r="GV110" s="4" t="e">
        <f>IF(GU110=#REF!,#REF!,0)</f>
        <v>#REF!</v>
      </c>
      <c r="GW110" s="8" t="s">
        <v>59</v>
      </c>
      <c r="GX110" s="4" t="e">
        <f>IF(GW110=#REF!,#REF!,0)</f>
        <v>#REF!</v>
      </c>
      <c r="GY110" s="18" t="e">
        <f>(GP110+GR110+GT110+GV110+GX110)*#REF!</f>
        <v>#REF!</v>
      </c>
      <c r="HA110" s="4" t="e">
        <f>IF(GZ110=#REF!,#REF!,0)</f>
        <v>#REF!</v>
      </c>
      <c r="HC110" s="4" t="e">
        <f>IF(HB110=#REF!,#REF!,0)</f>
        <v>#REF!</v>
      </c>
      <c r="HD110" s="8" t="s">
        <v>62</v>
      </c>
      <c r="HE110" s="4" t="e">
        <f>IF(HD110=#REF!,#REF!,0)</f>
        <v>#REF!</v>
      </c>
      <c r="HF110" s="8" t="s">
        <v>63</v>
      </c>
      <c r="HG110" s="4" t="e">
        <f>IF(HF110=#REF!,#REF!,0)</f>
        <v>#REF!</v>
      </c>
      <c r="HI110" s="4" t="e">
        <f>IF(HH110=#REF!,#REF!,0)</f>
        <v>#REF!</v>
      </c>
      <c r="HK110" s="4" t="e">
        <f>IF(HJ110=#REF!,#REF!,0)</f>
        <v>#REF!</v>
      </c>
      <c r="HM110" s="4" t="e">
        <f>IF(HL110=#REF!,#REF!,0)</f>
        <v>#REF!</v>
      </c>
      <c r="HN110" s="8" t="s">
        <v>67</v>
      </c>
      <c r="HO110" s="4" t="e">
        <f>IF(HN110=#REF!,#REF!,0)</f>
        <v>#REF!</v>
      </c>
      <c r="HP110" s="18" t="e">
        <f>(HA110+HC110+HE110+HG110+HI110+HK110+HM110+HO110)*#REF!</f>
        <v>#REF!</v>
      </c>
      <c r="HQ110" s="28" t="e">
        <f t="shared" si="46"/>
        <v>#REF!</v>
      </c>
      <c r="HR110" s="8" t="s">
        <v>207</v>
      </c>
      <c r="HS110" s="4" t="e">
        <f>VLOOKUP(HR110,#REF!,2,FALSE)</f>
        <v>#REF!</v>
      </c>
      <c r="HT110" s="19" t="e">
        <f>HS110*#REF!</f>
        <v>#REF!</v>
      </c>
      <c r="HU110" s="8" t="s">
        <v>141</v>
      </c>
      <c r="HV110" s="4" t="e">
        <f>IF(HU110=#REF!,#REF!,0)</f>
        <v>#REF!</v>
      </c>
      <c r="HW110" s="8" t="s">
        <v>69</v>
      </c>
      <c r="HX110" s="4" t="e">
        <f>IF(HW110=#REF!,#REF!,0)</f>
        <v>#REF!</v>
      </c>
      <c r="HY110" s="8" t="s">
        <v>70</v>
      </c>
      <c r="HZ110" s="4" t="e">
        <f>IF(HY110=#REF!,#REF!,0)</f>
        <v>#REF!</v>
      </c>
      <c r="IA110" s="8" t="s">
        <v>71</v>
      </c>
      <c r="IB110" s="4" t="e">
        <f>IF(IA110=#REF!,#REF!,0)</f>
        <v>#REF!</v>
      </c>
      <c r="IC110" s="8" t="s">
        <v>72</v>
      </c>
      <c r="ID110" s="4" t="e">
        <f>IF(IC110=#REF!,#REF!,0)</f>
        <v>#REF!</v>
      </c>
      <c r="IF110" s="4" t="e">
        <f>IF(IE110=#REF!,#REF!,0)</f>
        <v>#REF!</v>
      </c>
      <c r="IH110" s="4" t="e">
        <f>IF(IG110=#REF!,#REF!,0)</f>
        <v>#REF!</v>
      </c>
      <c r="IJ110" s="4" t="e">
        <f>IF(II110=#REF!,#REF!,0)</f>
        <v>#REF!</v>
      </c>
      <c r="IL110" s="4" t="e">
        <f>IF(IK110=#REF!,#REF!,0)</f>
        <v>#REF!</v>
      </c>
      <c r="IM110" s="19" t="e">
        <f>(HV110+HX110+HZ110+IB110+ID110+IF110+IH110+IJ110+IL110)*#REF!</f>
        <v>#REF!</v>
      </c>
      <c r="IN110" s="8" t="s">
        <v>7</v>
      </c>
      <c r="IO110" s="4" t="e">
        <f>IF(IN110=#REF!,#REF!,0)</f>
        <v>#REF!</v>
      </c>
      <c r="IP110" s="8" t="s">
        <v>77</v>
      </c>
      <c r="IQ110" s="4" t="e">
        <f>IF(IP110=#REF!,#REF!,0)</f>
        <v>#REF!</v>
      </c>
      <c r="IR110" s="8" t="s">
        <v>78</v>
      </c>
      <c r="IS110" s="4" t="e">
        <f>IF(IR110=#REF!,#REF!,0)</f>
        <v>#REF!</v>
      </c>
      <c r="IT110" s="8" t="s">
        <v>9</v>
      </c>
      <c r="IU110" s="4" t="e">
        <f>IF(IT110=#REF!,#REF!,0)</f>
        <v>#REF!</v>
      </c>
      <c r="IV110" s="19" t="e">
        <f>(IO110+IQ110+IS110+IU110)*#REF!</f>
        <v>#REF!</v>
      </c>
      <c r="IW110" s="8" t="s">
        <v>79</v>
      </c>
      <c r="IX110" s="4" t="e">
        <f>IF(IW110=#REF!,#REF!,0)</f>
        <v>#REF!</v>
      </c>
      <c r="IY110" s="8" t="s">
        <v>80</v>
      </c>
      <c r="IZ110" s="4" t="e">
        <f>IF(IY110=#REF!,#REF!,0)</f>
        <v>#REF!</v>
      </c>
      <c r="JA110" s="8" t="s">
        <v>9</v>
      </c>
      <c r="JB110" s="4" t="e">
        <f>IF(JA110=#REF!,#REF!,0)</f>
        <v>#REF!</v>
      </c>
      <c r="JC110" s="19" t="e">
        <f>(IX110+IZ110+JB110)*#REF!</f>
        <v>#REF!</v>
      </c>
      <c r="JD110" s="28" t="e">
        <f t="shared" si="47"/>
        <v>#REF!</v>
      </c>
      <c r="JE110" s="8" t="s">
        <v>161</v>
      </c>
      <c r="JF110" s="4" t="e">
        <f>VLOOKUP(JE110,#REF!,2,FALSE)</f>
        <v>#REF!</v>
      </c>
      <c r="JG110" s="19" t="e">
        <f>JF110*#REF!</f>
        <v>#REF!</v>
      </c>
      <c r="JH110" s="8" t="s">
        <v>82</v>
      </c>
      <c r="JI110" s="4" t="e">
        <f>IF(JH110=#REF!,#REF!,0)</f>
        <v>#REF!</v>
      </c>
      <c r="JJ110" s="8" t="s">
        <v>83</v>
      </c>
      <c r="JK110" s="4" t="e">
        <f>IF(JJ110=#REF!,#REF!,0)</f>
        <v>#REF!</v>
      </c>
      <c r="JL110" s="8" t="s">
        <v>84</v>
      </c>
      <c r="JM110" s="4" t="e">
        <f>IF(JL110=#REF!,#REF!,0)</f>
        <v>#REF!</v>
      </c>
      <c r="JO110" s="4" t="e">
        <f>IF(JN110=#REF!,#REF!,0)</f>
        <v>#REF!</v>
      </c>
      <c r="JP110" s="18" t="e">
        <f>(JI110+JK110+JM110+JO110)*#REF!</f>
        <v>#REF!</v>
      </c>
      <c r="JQ110" s="8" t="s">
        <v>86</v>
      </c>
      <c r="JR110" s="4" t="e">
        <f>IF(JQ110=#REF!,#REF!,0)</f>
        <v>#REF!</v>
      </c>
      <c r="JS110" s="8" t="s">
        <v>87</v>
      </c>
      <c r="JT110" s="4" t="e">
        <f>IF(JS110=#REF!,#REF!,0)</f>
        <v>#REF!</v>
      </c>
      <c r="JU110" s="8" t="s">
        <v>143</v>
      </c>
      <c r="JV110" s="4" t="e">
        <f>IF(JU110=#REF!,#REF!,0)</f>
        <v>#REF!</v>
      </c>
      <c r="JW110" s="20" t="e">
        <f>(JR110+JT110+JV110)*#REF!</f>
        <v>#REF!</v>
      </c>
      <c r="JX110" s="11" t="s">
        <v>144</v>
      </c>
      <c r="JY110" s="11" t="s">
        <v>144</v>
      </c>
      <c r="JZ110" s="11" t="s">
        <v>144</v>
      </c>
      <c r="KA110" s="11" t="s">
        <v>145</v>
      </c>
      <c r="KB110" s="11" t="s">
        <v>145</v>
      </c>
      <c r="KC110" s="11" t="s">
        <v>144</v>
      </c>
      <c r="KD110" s="11">
        <v>0</v>
      </c>
      <c r="KE110" s="11">
        <v>38</v>
      </c>
      <c r="KF110" s="11">
        <v>70</v>
      </c>
      <c r="KG110" s="11">
        <v>32</v>
      </c>
      <c r="KH110" s="11">
        <v>6</v>
      </c>
      <c r="KI110" s="11">
        <v>1051</v>
      </c>
      <c r="KJ110" s="11">
        <v>15279</v>
      </c>
      <c r="KK110" s="11">
        <v>2579</v>
      </c>
      <c r="KL110" s="11">
        <v>6496171.3399999999</v>
      </c>
      <c r="KM110" s="11">
        <v>2180164.33</v>
      </c>
      <c r="KN110" s="11">
        <v>4316007.01</v>
      </c>
      <c r="KO110" s="11">
        <v>1756400.4</v>
      </c>
      <c r="KP110" s="11">
        <v>3895279.05</v>
      </c>
      <c r="KQ110" s="11">
        <v>223843.06</v>
      </c>
      <c r="KR110" s="11">
        <v>0</v>
      </c>
      <c r="KS110" s="11">
        <v>21</v>
      </c>
      <c r="KT110" s="11">
        <v>8</v>
      </c>
      <c r="KU110" s="11">
        <v>13</v>
      </c>
      <c r="KV110" s="11" t="s">
        <v>146</v>
      </c>
      <c r="KW110" s="11" t="s">
        <v>147</v>
      </c>
    </row>
    <row r="111" spans="1:309" x14ac:dyDescent="0.25">
      <c r="A111" s="39">
        <v>92</v>
      </c>
      <c r="B111" s="11" t="s">
        <v>694</v>
      </c>
      <c r="C111" s="39" t="s">
        <v>1804</v>
      </c>
      <c r="D111" s="39" t="s">
        <v>284</v>
      </c>
      <c r="E111" s="39" t="s">
        <v>285</v>
      </c>
      <c r="F111" s="39" t="s">
        <v>286</v>
      </c>
      <c r="G111" s="39" t="s">
        <v>287</v>
      </c>
      <c r="H111" s="39" t="s">
        <v>288</v>
      </c>
      <c r="I111" s="39" t="s">
        <v>289</v>
      </c>
      <c r="J111" s="39" t="s">
        <v>1763</v>
      </c>
      <c r="K111" s="39" t="s">
        <v>1700</v>
      </c>
      <c r="L111" s="41" t="e">
        <f t="shared" si="36"/>
        <v>#REF!</v>
      </c>
      <c r="M111" s="36" t="e">
        <f t="shared" si="37"/>
        <v>#REF!</v>
      </c>
      <c r="N111" s="33" t="e">
        <f t="shared" si="38"/>
        <v>#REF!</v>
      </c>
      <c r="O111" s="23" t="e">
        <f t="shared" si="39"/>
        <v>#REF!</v>
      </c>
      <c r="P111" s="8" t="s">
        <v>154</v>
      </c>
      <c r="Q111" s="14" t="e">
        <f>VLOOKUP(P111,#REF!,2,FALSE)</f>
        <v>#REF!</v>
      </c>
      <c r="R111" s="8" t="s">
        <v>154</v>
      </c>
      <c r="S111" s="14" t="e">
        <f>VLOOKUP(R111,#REF!,2,FALSE)</f>
        <v>#REF!</v>
      </c>
      <c r="T111" s="15" t="e">
        <f>(Q111+S111)*#REF!</f>
        <v>#REF!</v>
      </c>
      <c r="U111" s="8" t="s">
        <v>7</v>
      </c>
      <c r="V111" s="10" t="e">
        <f>IF(U111=#REF!,#REF!,0)</f>
        <v>#REF!</v>
      </c>
      <c r="W111" s="8" t="s">
        <v>8</v>
      </c>
      <c r="X111" s="10" t="e">
        <f>IF(W111=#REF!,#REF!,0)</f>
        <v>#REF!</v>
      </c>
      <c r="Y111" s="8" t="s">
        <v>9</v>
      </c>
      <c r="Z111" s="10" t="e">
        <f>IF(Y111=#REF!,#REF!,0)</f>
        <v>#REF!</v>
      </c>
      <c r="AA111" s="8" t="s">
        <v>7</v>
      </c>
      <c r="AB111" s="10" t="e">
        <f>IF(AA111=#REF!,#REF!,0)</f>
        <v>#REF!</v>
      </c>
      <c r="AC111" s="8" t="s">
        <v>8</v>
      </c>
      <c r="AD111" s="10" t="e">
        <f>IF(AC111=#REF!,#REF!,0)</f>
        <v>#REF!</v>
      </c>
      <c r="AE111" s="8" t="s">
        <v>9</v>
      </c>
      <c r="AF111" s="10" t="e">
        <f>IF(AE111=#REF!,#REF!,0)</f>
        <v>#REF!</v>
      </c>
      <c r="AG111" s="8" t="s">
        <v>7</v>
      </c>
      <c r="AH111" s="10" t="e">
        <f>IF(AG111=#REF!,#REF!,0)</f>
        <v>#REF!</v>
      </c>
      <c r="AI111" s="8" t="s">
        <v>8</v>
      </c>
      <c r="AJ111" s="10" t="e">
        <f>IF(AI111=#REF!,#REF!,0)</f>
        <v>#REF!</v>
      </c>
      <c r="AK111" s="8" t="s">
        <v>9</v>
      </c>
      <c r="AL111" s="10" t="e">
        <f>IF(AK111=#REF!,#REF!,0)</f>
        <v>#REF!</v>
      </c>
      <c r="AM111" s="17" t="e">
        <f>(V111+X111+Z111+AB111+AD111+AF111+AH111+AJ111+AL111)*#REF!</f>
        <v>#REF!</v>
      </c>
      <c r="AN111" s="27" t="e">
        <f t="shared" si="40"/>
        <v>#REF!</v>
      </c>
      <c r="AP111" s="4" t="e">
        <f>IF(AO111=#REF!,#REF!,0)</f>
        <v>#REF!</v>
      </c>
      <c r="AQ111" s="8" t="s">
        <v>11</v>
      </c>
      <c r="AR111" s="4" t="e">
        <f>IF(AQ111=#REF!,#REF!,0)</f>
        <v>#REF!</v>
      </c>
      <c r="AS111" s="8" t="s">
        <v>12</v>
      </c>
      <c r="AT111" s="4" t="e">
        <f>IF(AS111=#REF!,#REF!,0)</f>
        <v>#REF!</v>
      </c>
      <c r="AU111" s="8" t="s">
        <v>13</v>
      </c>
      <c r="AV111" s="4" t="e">
        <f>IF(AU111=#REF!,#REF!,0)</f>
        <v>#REF!</v>
      </c>
      <c r="AW111" s="8" t="s">
        <v>14</v>
      </c>
      <c r="AX111" s="4" t="e">
        <f>IF(AW111=#REF!,#REF!,0)</f>
        <v>#REF!</v>
      </c>
      <c r="AY111" s="8" t="s">
        <v>15</v>
      </c>
      <c r="AZ111" s="4" t="e">
        <f>IF(AY111=#REF!,#REF!,0)</f>
        <v>#REF!</v>
      </c>
      <c r="BA111" s="20" t="e">
        <f>(AP111+AR111+AT111+AV111+AX111+AZ111)*#REF!</f>
        <v>#REF!</v>
      </c>
      <c r="BB111" s="8" t="s">
        <v>187</v>
      </c>
      <c r="BC111" s="4" t="e">
        <f>VLOOKUP(BB111,#REF!,2,FALSE)</f>
        <v>#REF!</v>
      </c>
      <c r="BD111" s="20" t="e">
        <f>BC111*#REF!</f>
        <v>#REF!</v>
      </c>
      <c r="BE111" s="8" t="s">
        <v>205</v>
      </c>
      <c r="BF111" s="4" t="e">
        <f>VLOOKUP(BE111,#REF!,2,0)</f>
        <v>#REF!</v>
      </c>
      <c r="BG111" s="20" t="e">
        <f>BF111*#REF!</f>
        <v>#REF!</v>
      </c>
      <c r="BH111" s="8" t="s">
        <v>170</v>
      </c>
      <c r="BI111" s="4" t="e">
        <f>VLOOKUP(BH111,#REF!,2,FALSE)</f>
        <v>#REF!</v>
      </c>
      <c r="BJ111" s="19" t="e">
        <f>BI111*#REF!</f>
        <v>#REF!</v>
      </c>
      <c r="BK111" s="8" t="s">
        <v>290</v>
      </c>
      <c r="BL111" s="4" t="e">
        <f>VLOOKUP(BK111,#REF!,2,FALSE)</f>
        <v>#REF!</v>
      </c>
      <c r="BM111" s="8" t="s">
        <v>158</v>
      </c>
      <c r="BN111" s="4" t="e">
        <f>VLOOKUP(BM111,#REF!,2,FALSE)</f>
        <v>#REF!</v>
      </c>
      <c r="BO111" s="20" t="e">
        <f>(BL111+BN111)*#REF!</f>
        <v>#REF!</v>
      </c>
      <c r="BP111" s="28" t="e">
        <f t="shared" si="41"/>
        <v>#REF!</v>
      </c>
      <c r="BQ111" s="8" t="s">
        <v>19</v>
      </c>
      <c r="BR111" s="4" t="e">
        <f>IF(BQ111=#REF!,#REF!,0)</f>
        <v>#REF!</v>
      </c>
      <c r="BS111" s="8" t="s">
        <v>20</v>
      </c>
      <c r="BT111" s="4" t="e">
        <f>IF(BS111=#REF!,#REF!,0)</f>
        <v>#REF!</v>
      </c>
      <c r="BU111" s="8" t="s">
        <v>21</v>
      </c>
      <c r="BV111" s="4" t="e">
        <f>IF(BU111=#REF!,#REF!,0)</f>
        <v>#REF!</v>
      </c>
      <c r="BW111" s="8" t="s">
        <v>22</v>
      </c>
      <c r="BX111" s="4" t="e">
        <f>IF(BW111=#REF!,#REF!,0)</f>
        <v>#REF!</v>
      </c>
      <c r="BY111" s="8" t="s">
        <v>23</v>
      </c>
      <c r="BZ111" s="4" t="e">
        <f>IF(BY111=#REF!,#REF!,0)</f>
        <v>#REF!</v>
      </c>
      <c r="CA111" s="8" t="s">
        <v>24</v>
      </c>
      <c r="CB111" s="4" t="e">
        <f>IF(CA111=#REF!,#REF!,0)</f>
        <v>#REF!</v>
      </c>
      <c r="CC111" s="8" t="s">
        <v>25</v>
      </c>
      <c r="CD111" s="4" t="e">
        <f>IF(CC111=#REF!,#REF!,0)</f>
        <v>#REF!</v>
      </c>
      <c r="CE111" s="8" t="s">
        <v>26</v>
      </c>
      <c r="CF111" s="4" t="e">
        <f>IF(CE111=#REF!,#REF!,0)</f>
        <v>#REF!</v>
      </c>
      <c r="CG111" s="20" t="e">
        <f>(BR111+BT111+BV111+BX111+BZ111+CB111+CD111+CF111)*#REF!</f>
        <v>#REF!</v>
      </c>
      <c r="CH111" s="8" t="s">
        <v>27</v>
      </c>
      <c r="CI111" s="4" t="e">
        <f>IF(CH111=#REF!,#REF!,0)</f>
        <v>#REF!</v>
      </c>
      <c r="CK111" s="4" t="e">
        <f>IF(CJ111=#REF!,#REF!,0)</f>
        <v>#REF!</v>
      </c>
      <c r="CL111" s="8" t="s">
        <v>29</v>
      </c>
      <c r="CM111" s="4" t="e">
        <f>IF(CL111=#REF!,#REF!,0)</f>
        <v>#REF!</v>
      </c>
      <c r="CN111" s="20" t="e">
        <f>(CI111+CK111+CM111)*#REF!</f>
        <v>#REF!</v>
      </c>
      <c r="CO111" s="8" t="s">
        <v>291</v>
      </c>
      <c r="CP111" s="4" t="e">
        <f>VLOOKUP(CO111,#REF!,2,FALSE)</f>
        <v>#REF!</v>
      </c>
      <c r="CQ111" s="20" t="e">
        <f>CP111*#REF!</f>
        <v>#REF!</v>
      </c>
      <c r="CR111" s="8" t="s">
        <v>229</v>
      </c>
      <c r="CS111" s="4" t="e">
        <f>VLOOKUP(CR111,#REF!,2,FALSE)</f>
        <v>#REF!</v>
      </c>
      <c r="CT111" s="8" t="s">
        <v>31</v>
      </c>
      <c r="CU111" s="4" t="e">
        <f>IF(CT111=#REF!,#REF!,0)</f>
        <v>#REF!</v>
      </c>
      <c r="CV111" s="8" t="s">
        <v>32</v>
      </c>
      <c r="CW111" s="4" t="e">
        <f>IF(CV111=#REF!,#REF!,0)</f>
        <v>#REF!</v>
      </c>
      <c r="CY111" s="4" t="e">
        <f>IF(CX111=#REF!,#REF!,0)</f>
        <v>#REF!</v>
      </c>
      <c r="DA111" s="4" t="e">
        <f>IF(CZ111=#REF!,#REF!,0)</f>
        <v>#REF!</v>
      </c>
      <c r="DB111" s="20" t="e">
        <f>(CS111+CU111+CW111+CY111+DA111)*#REF!</f>
        <v>#REF!</v>
      </c>
      <c r="DC111" s="8" t="s">
        <v>35</v>
      </c>
      <c r="DD111" s="4" t="e">
        <f>IF(DC111=#REF!,#REF!,0)</f>
        <v>#REF!</v>
      </c>
      <c r="DE111" s="8" t="s">
        <v>36</v>
      </c>
      <c r="DF111" s="4" t="e">
        <f>IF(DE111=#REF!,#REF!,0)</f>
        <v>#REF!</v>
      </c>
      <c r="DH111" s="4" t="e">
        <f>IF(DG111=#REF!,#REF!,0)</f>
        <v>#REF!</v>
      </c>
      <c r="DI111" s="19" t="e">
        <f>(DD111+DF111+DH111)*#REF!</f>
        <v>#REF!</v>
      </c>
      <c r="DJ111" s="8" t="s">
        <v>38</v>
      </c>
      <c r="DK111" s="4" t="e">
        <f>IF(DJ111=#REF!,#REF!,0)</f>
        <v>#REF!</v>
      </c>
      <c r="DL111" s="8" t="s">
        <v>39</v>
      </c>
      <c r="DM111" s="4" t="e">
        <f>IF(DL111=#REF!,#REF!,0)</f>
        <v>#REF!</v>
      </c>
      <c r="DN111" s="8" t="s">
        <v>40</v>
      </c>
      <c r="DO111" s="4" t="e">
        <f>IF(DN111=#REF!,#REF!,0)</f>
        <v>#REF!</v>
      </c>
      <c r="DQ111" s="4" t="e">
        <f>IF(DP111=#REF!,#REF!,0)</f>
        <v>#REF!</v>
      </c>
      <c r="DS111" s="4" t="e">
        <f>IF(DR111=#REF!,#REF!,0)</f>
        <v>#REF!</v>
      </c>
      <c r="DU111" s="4" t="e">
        <f>IF(DT111=#REF!,#REF!,0)</f>
        <v>#REF!</v>
      </c>
      <c r="DV111" s="19" t="e">
        <f>(DK111+DM111+DO111+DQ111+DS111+DU111)*#REF!</f>
        <v>#REF!</v>
      </c>
      <c r="DW111" s="28" t="e">
        <f t="shared" si="42"/>
        <v>#REF!</v>
      </c>
      <c r="DX111" s="8" t="s">
        <v>42</v>
      </c>
      <c r="DY111" s="4" t="e">
        <f>IF(DX111=#REF!,#REF!,0)</f>
        <v>#REF!</v>
      </c>
      <c r="DZ111" s="8" t="s">
        <v>43</v>
      </c>
      <c r="EA111" s="4" t="e">
        <f>IF(DZ111=#REF!,#REF!,0)</f>
        <v>#REF!</v>
      </c>
      <c r="EB111" s="8" t="s">
        <v>44</v>
      </c>
      <c r="EC111" s="4" t="e">
        <f>IF(EB111=#REF!,#REF!,0)</f>
        <v>#REF!</v>
      </c>
      <c r="EE111" s="4" t="e">
        <f>IF(ED111=#REF!,#REF!,0)</f>
        <v>#REF!</v>
      </c>
      <c r="EG111" s="4" t="e">
        <f>IF(EF111=#REF!,#REF!,0)</f>
        <v>#REF!</v>
      </c>
      <c r="EH111" s="19" t="e">
        <f>(DY111+EA111+EC111+EE111+EG111)*#REF!</f>
        <v>#REF!</v>
      </c>
      <c r="EI111" s="8" t="s">
        <v>159</v>
      </c>
      <c r="EJ111" s="4" t="e">
        <f>VLOOKUP(EI111,#REF!,2,FALSE)</f>
        <v>#REF!</v>
      </c>
      <c r="EK111" s="19" t="e">
        <f>EJ111*#REF!</f>
        <v>#REF!</v>
      </c>
      <c r="EL111" s="28" t="e">
        <f t="shared" si="43"/>
        <v>#REF!</v>
      </c>
      <c r="EN111" s="4" t="e">
        <f>IF(EM111=#REF!,#REF!,0)</f>
        <v>#REF!</v>
      </c>
      <c r="EP111" s="4" t="e">
        <f>IF(EO111=#REF!,#REF!,0)</f>
        <v>#REF!</v>
      </c>
      <c r="ER111" s="4" t="e">
        <f>IF(EQ111=#REF!,#REF!,0)</f>
        <v>#REF!</v>
      </c>
      <c r="ET111" s="4" t="e">
        <f>IF(ES111=#REF!,#REF!,0)</f>
        <v>#REF!</v>
      </c>
      <c r="EU111" s="19" t="e">
        <f>(EN111+EP111+ER111+ET111)*#REF!</f>
        <v>#REF!</v>
      </c>
      <c r="EW111" s="4" t="e">
        <f>IF(EV111=#REF!,#REF!,0)</f>
        <v>#REF!</v>
      </c>
      <c r="EY111" s="4" t="e">
        <f>IF(EX111=#REF!,#REF!,0)</f>
        <v>#REF!</v>
      </c>
      <c r="EZ111" s="8" t="s">
        <v>50</v>
      </c>
      <c r="FA111" s="4" t="e">
        <f>IF(EZ111=#REF!,#REF!,0)</f>
        <v>#REF!</v>
      </c>
      <c r="FB111" s="19" t="e">
        <f>(EW111+EY111+FA111)*#REF!</f>
        <v>#REF!</v>
      </c>
      <c r="FC111" s="30" t="e">
        <f t="shared" si="44"/>
        <v>#REF!</v>
      </c>
      <c r="FD111" s="28" t="e">
        <f t="shared" si="45"/>
        <v>#REF!</v>
      </c>
      <c r="FE111" s="8" t="s">
        <v>51</v>
      </c>
      <c r="FF111" s="4" t="e">
        <f>IF(FE111=#REF!,#REF!,0)</f>
        <v>#REF!</v>
      </c>
      <c r="FG111" s="8" t="s">
        <v>134</v>
      </c>
      <c r="FH111" s="4" t="e">
        <f>IF(FG111=#REF!,#REF!,0)</f>
        <v>#REF!</v>
      </c>
      <c r="FI111" s="8" t="s">
        <v>135</v>
      </c>
      <c r="FJ111" s="4" t="e">
        <f>IF(FI111=#REF!,#REF!,0)</f>
        <v>#REF!</v>
      </c>
      <c r="FK111" s="8" t="s">
        <v>136</v>
      </c>
      <c r="FL111" s="4" t="e">
        <f>IF(FK111=#REF!,#REF!,0)</f>
        <v>#REF!</v>
      </c>
      <c r="FM111" s="8" t="s">
        <v>174</v>
      </c>
      <c r="FN111" s="4" t="e">
        <f>IF(FM111=#REF!,#REF!,0)</f>
        <v>#REF!</v>
      </c>
      <c r="FO111" s="8" t="s">
        <v>52</v>
      </c>
      <c r="FP111" s="4" t="e">
        <f>IF(FO111=#REF!,#REF!,0)</f>
        <v>#REF!</v>
      </c>
      <c r="FQ111" s="8" t="s">
        <v>53</v>
      </c>
      <c r="FR111" s="4" t="e">
        <f>IF(FQ111=#REF!,#REF!,0)</f>
        <v>#REF!</v>
      </c>
      <c r="FS111" s="19" t="e">
        <f>(FF111+FH111+FJ111+FL111+FN111+FP111+FR111)*#REF!</f>
        <v>#REF!</v>
      </c>
      <c r="FU111" s="4" t="e">
        <f>IF(FT111=#REF!,#REF!,0)</f>
        <v>#REF!</v>
      </c>
      <c r="FW111" s="4" t="e">
        <f>IF(FV111=#REF!,#REF!,0)</f>
        <v>#REF!</v>
      </c>
      <c r="FY111" s="4" t="e">
        <f>IF(FX111=#REF!,#REF!,0)</f>
        <v>#REF!</v>
      </c>
      <c r="GA111" s="4" t="e">
        <f>IF(FZ111=#REF!,#REF!,0)</f>
        <v>#REF!</v>
      </c>
      <c r="GC111" s="4" t="e">
        <f>IF(GB111=#REF!,#REF!,0)</f>
        <v>#REF!</v>
      </c>
      <c r="GE111" s="4" t="e">
        <f>IF(GD111=#REF!,#REF!,0)</f>
        <v>#REF!</v>
      </c>
      <c r="GG111" s="4" t="e">
        <f>IF(GF111=#REF!,#REF!,0)</f>
        <v>#REF!</v>
      </c>
      <c r="GI111" s="4" t="e">
        <f>IF(GH111=#REF!,#REF!,0)</f>
        <v>#REF!</v>
      </c>
      <c r="GK111" s="4" t="e">
        <f>IF(GJ111=#REF!,#REF!,0)</f>
        <v>#REF!</v>
      </c>
      <c r="GM111" s="4" t="e">
        <f>IF(GL111=#REF!,#REF!,0)</f>
        <v>#REF!</v>
      </c>
      <c r="GN111" s="19" t="e">
        <f>(FU111+FW111+FY111+GA111+GC111+GE111+GG111+GI111+GK111+GM111)*#REF!</f>
        <v>#REF!</v>
      </c>
      <c r="GP111" s="4" t="e">
        <f>IF(GO111=#REF!,#REF!,0)</f>
        <v>#REF!</v>
      </c>
      <c r="GR111" s="4" t="e">
        <f>IF(GQ111=#REF!,#REF!,0)</f>
        <v>#REF!</v>
      </c>
      <c r="GT111" s="4" t="e">
        <f>IF(GS111=#REF!,#REF!,0)</f>
        <v>#REF!</v>
      </c>
      <c r="GU111" s="8" t="s">
        <v>58</v>
      </c>
      <c r="GV111" s="4" t="e">
        <f>IF(GU111=#REF!,#REF!,0)</f>
        <v>#REF!</v>
      </c>
      <c r="GW111" s="8" t="s">
        <v>59</v>
      </c>
      <c r="GX111" s="4" t="e">
        <f>IF(GW111=#REF!,#REF!,0)</f>
        <v>#REF!</v>
      </c>
      <c r="GY111" s="18" t="e">
        <f>(GP111+GR111+GT111+GV111+GX111)*#REF!</f>
        <v>#REF!</v>
      </c>
      <c r="HA111" s="4" t="e">
        <f>IF(GZ111=#REF!,#REF!,0)</f>
        <v>#REF!</v>
      </c>
      <c r="HC111" s="4" t="e">
        <f>IF(HB111=#REF!,#REF!,0)</f>
        <v>#REF!</v>
      </c>
      <c r="HD111" s="8" t="s">
        <v>62</v>
      </c>
      <c r="HE111" s="4" t="e">
        <f>IF(HD111=#REF!,#REF!,0)</f>
        <v>#REF!</v>
      </c>
      <c r="HF111" s="8" t="s">
        <v>63</v>
      </c>
      <c r="HG111" s="4" t="e">
        <f>IF(HF111=#REF!,#REF!,0)</f>
        <v>#REF!</v>
      </c>
      <c r="HI111" s="4" t="e">
        <f>IF(HH111=#REF!,#REF!,0)</f>
        <v>#REF!</v>
      </c>
      <c r="HK111" s="4" t="e">
        <f>IF(HJ111=#REF!,#REF!,0)</f>
        <v>#REF!</v>
      </c>
      <c r="HM111" s="4" t="e">
        <f>IF(HL111=#REF!,#REF!,0)</f>
        <v>#REF!</v>
      </c>
      <c r="HN111" s="8" t="s">
        <v>67</v>
      </c>
      <c r="HO111" s="4" t="e">
        <f>IF(HN111=#REF!,#REF!,0)</f>
        <v>#REF!</v>
      </c>
      <c r="HP111" s="18" t="e">
        <f>(HA111+HC111+HE111+HG111+HI111+HK111+HM111+HO111)*#REF!</f>
        <v>#REF!</v>
      </c>
      <c r="HQ111" s="28" t="e">
        <f t="shared" si="46"/>
        <v>#REF!</v>
      </c>
      <c r="HR111" s="8" t="s">
        <v>207</v>
      </c>
      <c r="HS111" s="4" t="e">
        <f>VLOOKUP(HR111,#REF!,2,FALSE)</f>
        <v>#REF!</v>
      </c>
      <c r="HT111" s="19" t="e">
        <f>HS111*#REF!</f>
        <v>#REF!</v>
      </c>
      <c r="HU111" s="8" t="s">
        <v>141</v>
      </c>
      <c r="HV111" s="4" t="e">
        <f>IF(HU111=#REF!,#REF!,0)</f>
        <v>#REF!</v>
      </c>
      <c r="HW111" s="8" t="s">
        <v>69</v>
      </c>
      <c r="HX111" s="4" t="e">
        <f>IF(HW111=#REF!,#REF!,0)</f>
        <v>#REF!</v>
      </c>
      <c r="HY111" s="8" t="s">
        <v>70</v>
      </c>
      <c r="HZ111" s="4" t="e">
        <f>IF(HY111=#REF!,#REF!,0)</f>
        <v>#REF!</v>
      </c>
      <c r="IA111" s="8" t="s">
        <v>71</v>
      </c>
      <c r="IB111" s="4" t="e">
        <f>IF(IA111=#REF!,#REF!,0)</f>
        <v>#REF!</v>
      </c>
      <c r="IC111" s="8" t="s">
        <v>72</v>
      </c>
      <c r="ID111" s="4" t="e">
        <f>IF(IC111=#REF!,#REF!,0)</f>
        <v>#REF!</v>
      </c>
      <c r="IF111" s="4" t="e">
        <f>IF(IE111=#REF!,#REF!,0)</f>
        <v>#REF!</v>
      </c>
      <c r="IH111" s="4" t="e">
        <f>IF(IG111=#REF!,#REF!,0)</f>
        <v>#REF!</v>
      </c>
      <c r="IJ111" s="4" t="e">
        <f>IF(II111=#REF!,#REF!,0)</f>
        <v>#REF!</v>
      </c>
      <c r="IL111" s="4" t="e">
        <f>IF(IK111=#REF!,#REF!,0)</f>
        <v>#REF!</v>
      </c>
      <c r="IM111" s="19" t="e">
        <f>(HV111+HX111+HZ111+IB111+ID111+IF111+IH111+IJ111+IL111)*#REF!</f>
        <v>#REF!</v>
      </c>
      <c r="IN111" s="8" t="s">
        <v>7</v>
      </c>
      <c r="IO111" s="4" t="e">
        <f>IF(IN111=#REF!,#REF!,0)</f>
        <v>#REF!</v>
      </c>
      <c r="IP111" s="8" t="s">
        <v>77</v>
      </c>
      <c r="IQ111" s="4" t="e">
        <f>IF(IP111=#REF!,#REF!,0)</f>
        <v>#REF!</v>
      </c>
      <c r="IR111" s="8" t="s">
        <v>78</v>
      </c>
      <c r="IS111" s="4" t="e">
        <f>IF(IR111=#REF!,#REF!,0)</f>
        <v>#REF!</v>
      </c>
      <c r="IT111" s="8" t="s">
        <v>9</v>
      </c>
      <c r="IU111" s="4" t="e">
        <f>IF(IT111=#REF!,#REF!,0)</f>
        <v>#REF!</v>
      </c>
      <c r="IV111" s="19" t="e">
        <f>(IO111+IQ111+IS111+IU111)*#REF!</f>
        <v>#REF!</v>
      </c>
      <c r="IW111" s="8" t="s">
        <v>79</v>
      </c>
      <c r="IX111" s="4" t="e">
        <f>IF(IW111=#REF!,#REF!,0)</f>
        <v>#REF!</v>
      </c>
      <c r="IY111" s="8" t="s">
        <v>80</v>
      </c>
      <c r="IZ111" s="4" t="e">
        <f>IF(IY111=#REF!,#REF!,0)</f>
        <v>#REF!</v>
      </c>
      <c r="JA111" s="8" t="s">
        <v>9</v>
      </c>
      <c r="JB111" s="4" t="e">
        <f>IF(JA111=#REF!,#REF!,0)</f>
        <v>#REF!</v>
      </c>
      <c r="JC111" s="19" t="e">
        <f>(IX111+IZ111+JB111)*#REF!</f>
        <v>#REF!</v>
      </c>
      <c r="JD111" s="28" t="e">
        <f t="shared" si="47"/>
        <v>#REF!</v>
      </c>
      <c r="JE111" s="8" t="s">
        <v>161</v>
      </c>
      <c r="JF111" s="4" t="e">
        <f>VLOOKUP(JE111,#REF!,2,FALSE)</f>
        <v>#REF!</v>
      </c>
      <c r="JG111" s="19" t="e">
        <f>JF111*#REF!</f>
        <v>#REF!</v>
      </c>
      <c r="JH111" s="8" t="s">
        <v>82</v>
      </c>
      <c r="JI111" s="4" t="e">
        <f>IF(JH111=#REF!,#REF!,0)</f>
        <v>#REF!</v>
      </c>
      <c r="JJ111" s="8" t="s">
        <v>83</v>
      </c>
      <c r="JK111" s="4" t="e">
        <f>IF(JJ111=#REF!,#REF!,0)</f>
        <v>#REF!</v>
      </c>
      <c r="JL111" s="8" t="s">
        <v>84</v>
      </c>
      <c r="JM111" s="4" t="e">
        <f>IF(JL111=#REF!,#REF!,0)</f>
        <v>#REF!</v>
      </c>
      <c r="JO111" s="4" t="e">
        <f>IF(JN111=#REF!,#REF!,0)</f>
        <v>#REF!</v>
      </c>
      <c r="JP111" s="18" t="e">
        <f>(JI111+JK111+JM111+JO111)*#REF!</f>
        <v>#REF!</v>
      </c>
      <c r="JQ111" s="8" t="s">
        <v>86</v>
      </c>
      <c r="JR111" s="4" t="e">
        <f>IF(JQ111=#REF!,#REF!,0)</f>
        <v>#REF!</v>
      </c>
      <c r="JS111" s="8" t="s">
        <v>87</v>
      </c>
      <c r="JT111" s="4" t="e">
        <f>IF(JS111=#REF!,#REF!,0)</f>
        <v>#REF!</v>
      </c>
      <c r="JU111" s="8" t="s">
        <v>143</v>
      </c>
      <c r="JV111" s="4" t="e">
        <f>IF(JU111=#REF!,#REF!,0)</f>
        <v>#REF!</v>
      </c>
      <c r="JW111" s="20" t="e">
        <f>(JR111+JT111+JV111)*#REF!</f>
        <v>#REF!</v>
      </c>
      <c r="JX111" s="11" t="s">
        <v>144</v>
      </c>
      <c r="JY111" s="11" t="s">
        <v>144</v>
      </c>
      <c r="JZ111" s="11" t="s">
        <v>144</v>
      </c>
      <c r="KA111" s="11" t="s">
        <v>145</v>
      </c>
      <c r="KB111" s="11" t="s">
        <v>145</v>
      </c>
      <c r="KC111" s="11" t="s">
        <v>144</v>
      </c>
      <c r="KD111" s="11">
        <v>0</v>
      </c>
      <c r="KE111" s="11">
        <v>38</v>
      </c>
      <c r="KF111" s="11">
        <v>70</v>
      </c>
      <c r="KG111" s="11">
        <v>32</v>
      </c>
      <c r="KH111" s="11">
        <v>6</v>
      </c>
      <c r="KI111" s="11">
        <v>1051</v>
      </c>
      <c r="KJ111" s="11">
        <v>15279</v>
      </c>
      <c r="KK111" s="11">
        <v>2579</v>
      </c>
      <c r="KL111" s="11">
        <v>6496171.3399999999</v>
      </c>
      <c r="KM111" s="11">
        <v>2180164.33</v>
      </c>
      <c r="KN111" s="11">
        <v>4316007.01</v>
      </c>
      <c r="KO111" s="11">
        <v>1756400.4</v>
      </c>
      <c r="KP111" s="11">
        <v>3895279.05</v>
      </c>
      <c r="KQ111" s="11">
        <v>223843.06</v>
      </c>
      <c r="KR111" s="11">
        <v>0</v>
      </c>
      <c r="KS111" s="11">
        <v>21</v>
      </c>
      <c r="KT111" s="11">
        <v>8</v>
      </c>
      <c r="KU111" s="11">
        <v>13</v>
      </c>
      <c r="KV111" s="11" t="s">
        <v>146</v>
      </c>
      <c r="KW111" s="11" t="s">
        <v>147</v>
      </c>
    </row>
    <row r="112" spans="1:309" x14ac:dyDescent="0.25">
      <c r="A112" s="39">
        <v>49</v>
      </c>
      <c r="B112" s="11" t="s">
        <v>487</v>
      </c>
      <c r="C112" s="39" t="s">
        <v>1806</v>
      </c>
      <c r="D112" s="39" t="s">
        <v>481</v>
      </c>
      <c r="E112" s="39" t="s">
        <v>482</v>
      </c>
      <c r="F112" s="39" t="s">
        <v>483</v>
      </c>
      <c r="G112" s="39" t="s">
        <v>484</v>
      </c>
      <c r="H112" s="39" t="s">
        <v>485</v>
      </c>
      <c r="I112" s="39" t="s">
        <v>486</v>
      </c>
      <c r="J112" s="39" t="s">
        <v>1763</v>
      </c>
      <c r="K112" s="39" t="s">
        <v>1700</v>
      </c>
      <c r="L112" s="41" t="e">
        <f t="shared" si="36"/>
        <v>#REF!</v>
      </c>
      <c r="M112" s="36" t="e">
        <f t="shared" si="37"/>
        <v>#REF!</v>
      </c>
      <c r="N112" s="33" t="e">
        <f t="shared" si="38"/>
        <v>#REF!</v>
      </c>
      <c r="O112" s="23" t="e">
        <f t="shared" si="39"/>
        <v>#REF!</v>
      </c>
      <c r="P112" s="8" t="s">
        <v>154</v>
      </c>
      <c r="Q112" s="14" t="e">
        <f>VLOOKUP(P112,#REF!,2,FALSE)</f>
        <v>#REF!</v>
      </c>
      <c r="R112" s="8" t="s">
        <v>154</v>
      </c>
      <c r="S112" s="14" t="e">
        <f>VLOOKUP(R112,#REF!,2,FALSE)</f>
        <v>#REF!</v>
      </c>
      <c r="T112" s="15" t="e">
        <f>(Q112+S112)*#REF!</f>
        <v>#REF!</v>
      </c>
      <c r="U112" s="8" t="s">
        <v>7</v>
      </c>
      <c r="V112" s="10" t="e">
        <f>IF(U112=#REF!,#REF!,0)</f>
        <v>#REF!</v>
      </c>
      <c r="W112" s="8" t="s">
        <v>8</v>
      </c>
      <c r="X112" s="10" t="e">
        <f>IF(W112=#REF!,#REF!,0)</f>
        <v>#REF!</v>
      </c>
      <c r="Y112" s="8" t="s">
        <v>9</v>
      </c>
      <c r="Z112" s="10" t="e">
        <f>IF(Y112=#REF!,#REF!,0)</f>
        <v>#REF!</v>
      </c>
      <c r="AA112" s="8" t="s">
        <v>7</v>
      </c>
      <c r="AB112" s="10" t="e">
        <f>IF(AA112=#REF!,#REF!,0)</f>
        <v>#REF!</v>
      </c>
      <c r="AC112" s="8" t="s">
        <v>8</v>
      </c>
      <c r="AD112" s="10" t="e">
        <f>IF(AC112=#REF!,#REF!,0)</f>
        <v>#REF!</v>
      </c>
      <c r="AE112" s="8" t="s">
        <v>9</v>
      </c>
      <c r="AF112" s="10" t="e">
        <f>IF(AE112=#REF!,#REF!,0)</f>
        <v>#REF!</v>
      </c>
      <c r="AG112" s="8" t="s">
        <v>7</v>
      </c>
      <c r="AH112" s="10" t="e">
        <f>IF(AG112=#REF!,#REF!,0)</f>
        <v>#REF!</v>
      </c>
      <c r="AI112" s="8" t="s">
        <v>8</v>
      </c>
      <c r="AJ112" s="10" t="e">
        <f>IF(AI112=#REF!,#REF!,0)</f>
        <v>#REF!</v>
      </c>
      <c r="AK112" s="8" t="s">
        <v>9</v>
      </c>
      <c r="AL112" s="10" t="e">
        <f>IF(AK112=#REF!,#REF!,0)</f>
        <v>#REF!</v>
      </c>
      <c r="AM112" s="17" t="e">
        <f>(V112+X112+Z112+AB112+AD112+AF112+AH112+AJ112+AL112)*#REF!</f>
        <v>#REF!</v>
      </c>
      <c r="AN112" s="27" t="e">
        <f t="shared" si="40"/>
        <v>#REF!</v>
      </c>
      <c r="AP112" s="4" t="e">
        <f>IF(AO112=#REF!,#REF!,0)</f>
        <v>#REF!</v>
      </c>
      <c r="AR112" s="4" t="e">
        <f>IF(AQ112=#REF!,#REF!,0)</f>
        <v>#REF!</v>
      </c>
      <c r="AS112" s="8" t="s">
        <v>12</v>
      </c>
      <c r="AT112" s="4" t="e">
        <f>IF(AS112=#REF!,#REF!,0)</f>
        <v>#REF!</v>
      </c>
      <c r="AU112" s="8" t="s">
        <v>13</v>
      </c>
      <c r="AV112" s="4" t="e">
        <f>IF(AU112=#REF!,#REF!,0)</f>
        <v>#REF!</v>
      </c>
      <c r="AW112" s="8" t="s">
        <v>14</v>
      </c>
      <c r="AX112" s="4" t="e">
        <f>IF(AW112=#REF!,#REF!,0)</f>
        <v>#REF!</v>
      </c>
      <c r="AY112" s="8" t="s">
        <v>15</v>
      </c>
      <c r="AZ112" s="4" t="e">
        <f>IF(AY112=#REF!,#REF!,0)</f>
        <v>#REF!</v>
      </c>
      <c r="BA112" s="20" t="e">
        <f>(AP112+AR112+AT112+AV112+AX112+AZ112)*#REF!</f>
        <v>#REF!</v>
      </c>
      <c r="BB112" s="8" t="s">
        <v>187</v>
      </c>
      <c r="BC112" s="4" t="e">
        <f>VLOOKUP(BB112,#REF!,2,FALSE)</f>
        <v>#REF!</v>
      </c>
      <c r="BD112" s="20" t="e">
        <f>BC112*#REF!</f>
        <v>#REF!</v>
      </c>
      <c r="BE112" s="8" t="s">
        <v>214</v>
      </c>
      <c r="BF112" s="4" t="e">
        <f>VLOOKUP(BE112,#REF!,2,0)</f>
        <v>#REF!</v>
      </c>
      <c r="BG112" s="20" t="e">
        <f>BF112*#REF!</f>
        <v>#REF!</v>
      </c>
      <c r="BH112" s="8" t="s">
        <v>170</v>
      </c>
      <c r="BI112" s="4" t="e">
        <f>VLOOKUP(BH112,#REF!,2,FALSE)</f>
        <v>#REF!</v>
      </c>
      <c r="BJ112" s="19" t="e">
        <f>BI112*#REF!</f>
        <v>#REF!</v>
      </c>
      <c r="BK112" s="8" t="s">
        <v>290</v>
      </c>
      <c r="BL112" s="4" t="e">
        <f>VLOOKUP(BK112,#REF!,2,FALSE)</f>
        <v>#REF!</v>
      </c>
      <c r="BM112" s="8" t="s">
        <v>158</v>
      </c>
      <c r="BN112" s="4" t="e">
        <f>VLOOKUP(BM112,#REF!,2,FALSE)</f>
        <v>#REF!</v>
      </c>
      <c r="BO112" s="20" t="e">
        <f>(BL112+BN112)*#REF!</f>
        <v>#REF!</v>
      </c>
      <c r="BP112" s="28" t="e">
        <f t="shared" si="41"/>
        <v>#REF!</v>
      </c>
      <c r="BR112" s="4" t="e">
        <f>IF(BQ112=#REF!,#REF!,0)</f>
        <v>#REF!</v>
      </c>
      <c r="BT112" s="4" t="e">
        <f>IF(BS112=#REF!,#REF!,0)</f>
        <v>#REF!</v>
      </c>
      <c r="BV112" s="4" t="e">
        <f>IF(BU112=#REF!,#REF!,0)</f>
        <v>#REF!</v>
      </c>
      <c r="BX112" s="4" t="e">
        <f>IF(BW112=#REF!,#REF!,0)</f>
        <v>#REF!</v>
      </c>
      <c r="BZ112" s="4" t="e">
        <f>IF(BY112=#REF!,#REF!,0)</f>
        <v>#REF!</v>
      </c>
      <c r="CB112" s="4" t="e">
        <f>IF(CA112=#REF!,#REF!,0)</f>
        <v>#REF!</v>
      </c>
      <c r="CD112" s="4" t="e">
        <f>IF(CC112=#REF!,#REF!,0)</f>
        <v>#REF!</v>
      </c>
      <c r="CF112" s="4" t="e">
        <f>IF(CE112=#REF!,#REF!,0)</f>
        <v>#REF!</v>
      </c>
      <c r="CG112" s="20" t="e">
        <f>(BR112+BT112+BV112+BX112+BZ112+CB112+CD112+CF112)*#REF!</f>
        <v>#REF!</v>
      </c>
      <c r="CH112" s="8" t="s">
        <v>27</v>
      </c>
      <c r="CI112" s="4" t="e">
        <f>IF(CH112=#REF!,#REF!,0)</f>
        <v>#REF!</v>
      </c>
      <c r="CK112" s="4" t="e">
        <f>IF(CJ112=#REF!,#REF!,0)</f>
        <v>#REF!</v>
      </c>
      <c r="CL112" s="8" t="s">
        <v>29</v>
      </c>
      <c r="CM112" s="4" t="e">
        <f>IF(CL112=#REF!,#REF!,0)</f>
        <v>#REF!</v>
      </c>
      <c r="CN112" s="20" t="e">
        <f>(CI112+CK112+CM112)*#REF!</f>
        <v>#REF!</v>
      </c>
      <c r="CO112" s="8" t="s">
        <v>126</v>
      </c>
      <c r="CP112" s="4" t="e">
        <f>VLOOKUP(CO112,#REF!,2,FALSE)</f>
        <v>#REF!</v>
      </c>
      <c r="CQ112" s="20" t="e">
        <f>CP112*#REF!</f>
        <v>#REF!</v>
      </c>
      <c r="CR112" s="8" t="s">
        <v>140</v>
      </c>
      <c r="CS112" s="4" t="e">
        <f>VLOOKUP(CR112,#REF!,2,FALSE)</f>
        <v>#REF!</v>
      </c>
      <c r="CT112" s="8" t="s">
        <v>31</v>
      </c>
      <c r="CU112" s="4" t="e">
        <f>IF(CT112=#REF!,#REF!,0)</f>
        <v>#REF!</v>
      </c>
      <c r="CW112" s="4" t="e">
        <f>IF(CV112=#REF!,#REF!,0)</f>
        <v>#REF!</v>
      </c>
      <c r="CY112" s="4" t="e">
        <f>IF(CX112=#REF!,#REF!,0)</f>
        <v>#REF!</v>
      </c>
      <c r="DA112" s="4" t="e">
        <f>IF(CZ112=#REF!,#REF!,0)</f>
        <v>#REF!</v>
      </c>
      <c r="DB112" s="20" t="e">
        <f>(CS112+CU112+CW112+CY112+DA112)*#REF!</f>
        <v>#REF!</v>
      </c>
      <c r="DC112" s="8" t="s">
        <v>35</v>
      </c>
      <c r="DD112" s="4" t="e">
        <f>IF(DC112=#REF!,#REF!,0)</f>
        <v>#REF!</v>
      </c>
      <c r="DE112" s="8" t="s">
        <v>36</v>
      </c>
      <c r="DF112" s="4" t="e">
        <f>IF(DE112=#REF!,#REF!,0)</f>
        <v>#REF!</v>
      </c>
      <c r="DH112" s="4" t="e">
        <f>IF(DG112=#REF!,#REF!,0)</f>
        <v>#REF!</v>
      </c>
      <c r="DI112" s="19" t="e">
        <f>(DD112+DF112+DH112)*#REF!</f>
        <v>#REF!</v>
      </c>
      <c r="DK112" s="4" t="e">
        <f>IF(DJ112=#REF!,#REF!,0)</f>
        <v>#REF!</v>
      </c>
      <c r="DM112" s="4" t="e">
        <f>IF(DL112=#REF!,#REF!,0)</f>
        <v>#REF!</v>
      </c>
      <c r="DN112" s="8" t="s">
        <v>40</v>
      </c>
      <c r="DO112" s="4" t="e">
        <f>IF(DN112=#REF!,#REF!,0)</f>
        <v>#REF!</v>
      </c>
      <c r="DQ112" s="4" t="e">
        <f>IF(DP112=#REF!,#REF!,0)</f>
        <v>#REF!</v>
      </c>
      <c r="DS112" s="4" t="e">
        <f>IF(DR112=#REF!,#REF!,0)</f>
        <v>#REF!</v>
      </c>
      <c r="DU112" s="4" t="e">
        <f>IF(DT112=#REF!,#REF!,0)</f>
        <v>#REF!</v>
      </c>
      <c r="DV112" s="19" t="e">
        <f>(DK112+DM112+DO112+DQ112+DS112+DU112)*#REF!</f>
        <v>#REF!</v>
      </c>
      <c r="DW112" s="28" t="e">
        <f t="shared" si="42"/>
        <v>#REF!</v>
      </c>
      <c r="DX112" s="8" t="s">
        <v>42</v>
      </c>
      <c r="DY112" s="4" t="e">
        <f>IF(DX112=#REF!,#REF!,0)</f>
        <v>#REF!</v>
      </c>
      <c r="DZ112" s="8" t="s">
        <v>43</v>
      </c>
      <c r="EA112" s="4" t="e">
        <f>IF(DZ112=#REF!,#REF!,0)</f>
        <v>#REF!</v>
      </c>
      <c r="EB112" s="8" t="s">
        <v>44</v>
      </c>
      <c r="EC112" s="4" t="e">
        <f>IF(EB112=#REF!,#REF!,0)</f>
        <v>#REF!</v>
      </c>
      <c r="EE112" s="4" t="e">
        <f>IF(ED112=#REF!,#REF!,0)</f>
        <v>#REF!</v>
      </c>
      <c r="EG112" s="4" t="e">
        <f>IF(EF112=#REF!,#REF!,0)</f>
        <v>#REF!</v>
      </c>
      <c r="EH112" s="19" t="e">
        <f>(DY112+EA112+EC112+EE112+EG112)*#REF!</f>
        <v>#REF!</v>
      </c>
      <c r="EI112" s="8" t="s">
        <v>230</v>
      </c>
      <c r="EJ112" s="4" t="e">
        <f>VLOOKUP(EI112,#REF!,2,FALSE)</f>
        <v>#REF!</v>
      </c>
      <c r="EK112" s="19" t="e">
        <f>EJ112*#REF!</f>
        <v>#REF!</v>
      </c>
      <c r="EL112" s="28" t="e">
        <f t="shared" si="43"/>
        <v>#REF!</v>
      </c>
      <c r="EM112" s="8" t="s">
        <v>48</v>
      </c>
      <c r="EN112" s="4" t="e">
        <f>IF(EM112=#REF!,#REF!,0)</f>
        <v>#REF!</v>
      </c>
      <c r="EP112" s="4" t="e">
        <f>IF(EO112=#REF!,#REF!,0)</f>
        <v>#REF!</v>
      </c>
      <c r="ER112" s="4" t="e">
        <f>IF(EQ112=#REF!,#REF!,0)</f>
        <v>#REF!</v>
      </c>
      <c r="ES112" s="8" t="s">
        <v>132</v>
      </c>
      <c r="ET112" s="4" t="e">
        <f>IF(ES112=#REF!,#REF!,0)</f>
        <v>#REF!</v>
      </c>
      <c r="EU112" s="19" t="e">
        <f>(EN112+EP112+ER112+ET112)*#REF!</f>
        <v>#REF!</v>
      </c>
      <c r="EW112" s="4" t="e">
        <f>IF(EV112=#REF!,#REF!,0)</f>
        <v>#REF!</v>
      </c>
      <c r="EX112" s="8" t="s">
        <v>133</v>
      </c>
      <c r="EY112" s="4" t="e">
        <f>IF(EX112=#REF!,#REF!,0)</f>
        <v>#REF!</v>
      </c>
      <c r="EZ112" s="8" t="s">
        <v>50</v>
      </c>
      <c r="FA112" s="4" t="e">
        <f>IF(EZ112=#REF!,#REF!,0)</f>
        <v>#REF!</v>
      </c>
      <c r="FB112" s="19" t="e">
        <f>(EW112+EY112+FA112)*#REF!</f>
        <v>#REF!</v>
      </c>
      <c r="FC112" s="30" t="e">
        <f t="shared" si="44"/>
        <v>#REF!</v>
      </c>
      <c r="FD112" s="28" t="e">
        <f t="shared" si="45"/>
        <v>#REF!</v>
      </c>
      <c r="FE112" s="8" t="s">
        <v>51</v>
      </c>
      <c r="FF112" s="4" t="e">
        <f>IF(FE112=#REF!,#REF!,0)</f>
        <v>#REF!</v>
      </c>
      <c r="FG112" s="8" t="s">
        <v>134</v>
      </c>
      <c r="FH112" s="4" t="e">
        <f>IF(FG112=#REF!,#REF!,0)</f>
        <v>#REF!</v>
      </c>
      <c r="FI112" s="8" t="s">
        <v>135</v>
      </c>
      <c r="FJ112" s="4" t="e">
        <f>IF(FI112=#REF!,#REF!,0)</f>
        <v>#REF!</v>
      </c>
      <c r="FK112" s="8" t="s">
        <v>136</v>
      </c>
      <c r="FL112" s="4" t="e">
        <f>IF(FK112=#REF!,#REF!,0)</f>
        <v>#REF!</v>
      </c>
      <c r="FM112" s="8" t="s">
        <v>174</v>
      </c>
      <c r="FN112" s="4" t="e">
        <f>IF(FM112=#REF!,#REF!,0)</f>
        <v>#REF!</v>
      </c>
      <c r="FO112" s="8" t="s">
        <v>52</v>
      </c>
      <c r="FP112" s="4" t="e">
        <f>IF(FO112=#REF!,#REF!,0)</f>
        <v>#REF!</v>
      </c>
      <c r="FR112" s="4" t="e">
        <f>IF(FQ112=#REF!,#REF!,0)</f>
        <v>#REF!</v>
      </c>
      <c r="FS112" s="19" t="e">
        <f>(FF112+FH112+FJ112+FL112+FN112+FP112+FR112)*#REF!</f>
        <v>#REF!</v>
      </c>
      <c r="FU112" s="4" t="e">
        <f>IF(FT112=#REF!,#REF!,0)</f>
        <v>#REF!</v>
      </c>
      <c r="FW112" s="4" t="e">
        <f>IF(FV112=#REF!,#REF!,0)</f>
        <v>#REF!</v>
      </c>
      <c r="FY112" s="4" t="e">
        <f>IF(FX112=#REF!,#REF!,0)</f>
        <v>#REF!</v>
      </c>
      <c r="GA112" s="4" t="e">
        <f>IF(FZ112=#REF!,#REF!,0)</f>
        <v>#REF!</v>
      </c>
      <c r="GC112" s="4" t="e">
        <f>IF(GB112=#REF!,#REF!,0)</f>
        <v>#REF!</v>
      </c>
      <c r="GE112" s="4" t="e">
        <f>IF(GD112=#REF!,#REF!,0)</f>
        <v>#REF!</v>
      </c>
      <c r="GG112" s="4" t="e">
        <f>IF(GF112=#REF!,#REF!,0)</f>
        <v>#REF!</v>
      </c>
      <c r="GI112" s="4" t="e">
        <f>IF(GH112=#REF!,#REF!,0)</f>
        <v>#REF!</v>
      </c>
      <c r="GK112" s="4" t="e">
        <f>IF(GJ112=#REF!,#REF!,0)</f>
        <v>#REF!</v>
      </c>
      <c r="GM112" s="4" t="e">
        <f>IF(GL112=#REF!,#REF!,0)</f>
        <v>#REF!</v>
      </c>
      <c r="GN112" s="19" t="e">
        <f>(FU112+FW112+FY112+GA112+GC112+GE112+GG112+GI112+GK112+GM112)*#REF!</f>
        <v>#REF!</v>
      </c>
      <c r="GO112" s="8" t="s">
        <v>55</v>
      </c>
      <c r="GP112" s="4" t="e">
        <f>IF(GO112=#REF!,#REF!,0)</f>
        <v>#REF!</v>
      </c>
      <c r="GQ112" s="8" t="s">
        <v>56</v>
      </c>
      <c r="GR112" s="4" t="e">
        <f>IF(GQ112=#REF!,#REF!,0)</f>
        <v>#REF!</v>
      </c>
      <c r="GS112" s="8" t="s">
        <v>57</v>
      </c>
      <c r="GT112" s="4" t="e">
        <f>IF(GS112=#REF!,#REF!,0)</f>
        <v>#REF!</v>
      </c>
      <c r="GU112" s="8" t="s">
        <v>58</v>
      </c>
      <c r="GV112" s="4" t="e">
        <f>IF(GU112=#REF!,#REF!,0)</f>
        <v>#REF!</v>
      </c>
      <c r="GW112" s="8" t="s">
        <v>59</v>
      </c>
      <c r="GX112" s="4" t="e">
        <f>IF(GW112=#REF!,#REF!,0)</f>
        <v>#REF!</v>
      </c>
      <c r="GY112" s="18" t="e">
        <f>(GP112+GR112+GT112+GV112+GX112)*#REF!</f>
        <v>#REF!</v>
      </c>
      <c r="GZ112" s="8" t="s">
        <v>60</v>
      </c>
      <c r="HA112" s="4" t="e">
        <f>IF(GZ112=#REF!,#REF!,0)</f>
        <v>#REF!</v>
      </c>
      <c r="HB112" s="8" t="s">
        <v>61</v>
      </c>
      <c r="HC112" s="4" t="e">
        <f>IF(HB112=#REF!,#REF!,0)</f>
        <v>#REF!</v>
      </c>
      <c r="HD112" s="8" t="s">
        <v>62</v>
      </c>
      <c r="HE112" s="4" t="e">
        <f>IF(HD112=#REF!,#REF!,0)</f>
        <v>#REF!</v>
      </c>
      <c r="HF112" s="8" t="s">
        <v>63</v>
      </c>
      <c r="HG112" s="4" t="e">
        <f>IF(HF112=#REF!,#REF!,0)</f>
        <v>#REF!</v>
      </c>
      <c r="HH112" s="8" t="s">
        <v>64</v>
      </c>
      <c r="HI112" s="4" t="e">
        <f>IF(HH112=#REF!,#REF!,0)</f>
        <v>#REF!</v>
      </c>
      <c r="HJ112" s="8" t="s">
        <v>65</v>
      </c>
      <c r="HK112" s="4" t="e">
        <f>IF(HJ112=#REF!,#REF!,0)</f>
        <v>#REF!</v>
      </c>
      <c r="HM112" s="4" t="e">
        <f>IF(HL112=#REF!,#REF!,0)</f>
        <v>#REF!</v>
      </c>
      <c r="HN112" s="8" t="s">
        <v>67</v>
      </c>
      <c r="HO112" s="4" t="e">
        <f>IF(HN112=#REF!,#REF!,0)</f>
        <v>#REF!</v>
      </c>
      <c r="HP112" s="18" t="e">
        <f>(HA112+HC112+HE112+HG112+HI112+HK112+HM112+HO112)*#REF!</f>
        <v>#REF!</v>
      </c>
      <c r="HQ112" s="28" t="e">
        <f t="shared" si="46"/>
        <v>#REF!</v>
      </c>
      <c r="HR112" s="8" t="s">
        <v>160</v>
      </c>
      <c r="HS112" s="4" t="e">
        <f>VLOOKUP(HR112,#REF!,2,FALSE)</f>
        <v>#REF!</v>
      </c>
      <c r="HT112" s="19" t="e">
        <f>HS112*#REF!</f>
        <v>#REF!</v>
      </c>
      <c r="HU112" s="8" t="s">
        <v>141</v>
      </c>
      <c r="HV112" s="4" t="e">
        <f>IF(HU112=#REF!,#REF!,0)</f>
        <v>#REF!</v>
      </c>
      <c r="HW112" s="8" t="s">
        <v>69</v>
      </c>
      <c r="HX112" s="4" t="e">
        <f>IF(HW112=#REF!,#REF!,0)</f>
        <v>#REF!</v>
      </c>
      <c r="HY112" s="8" t="s">
        <v>70</v>
      </c>
      <c r="HZ112" s="4" t="e">
        <f>IF(HY112=#REF!,#REF!,0)</f>
        <v>#REF!</v>
      </c>
      <c r="IA112" s="8" t="s">
        <v>71</v>
      </c>
      <c r="IB112" s="4" t="e">
        <f>IF(IA112=#REF!,#REF!,0)</f>
        <v>#REF!</v>
      </c>
      <c r="IC112" s="8" t="s">
        <v>72</v>
      </c>
      <c r="ID112" s="4" t="e">
        <f>IF(IC112=#REF!,#REF!,0)</f>
        <v>#REF!</v>
      </c>
      <c r="IE112" s="8" t="s">
        <v>73</v>
      </c>
      <c r="IF112" s="4" t="e">
        <f>IF(IE112=#REF!,#REF!,0)</f>
        <v>#REF!</v>
      </c>
      <c r="IG112" s="8" t="s">
        <v>74</v>
      </c>
      <c r="IH112" s="4" t="e">
        <f>IF(IG112=#REF!,#REF!,0)</f>
        <v>#REF!</v>
      </c>
      <c r="II112" s="8" t="s">
        <v>75</v>
      </c>
      <c r="IJ112" s="4" t="e">
        <f>IF(II112=#REF!,#REF!,0)</f>
        <v>#REF!</v>
      </c>
      <c r="IK112" s="8" t="s">
        <v>76</v>
      </c>
      <c r="IL112" s="4" t="e">
        <f>IF(IK112=#REF!,#REF!,0)</f>
        <v>#REF!</v>
      </c>
      <c r="IM112" s="19" t="e">
        <f>(HV112+HX112+HZ112+IB112+ID112+IF112+IH112+IJ112+IL112)*#REF!</f>
        <v>#REF!</v>
      </c>
      <c r="IN112" s="8" t="s">
        <v>7</v>
      </c>
      <c r="IO112" s="4" t="e">
        <f>IF(IN112=#REF!,#REF!,0)</f>
        <v>#REF!</v>
      </c>
      <c r="IP112" s="8" t="s">
        <v>77</v>
      </c>
      <c r="IQ112" s="4" t="e">
        <f>IF(IP112=#REF!,#REF!,0)</f>
        <v>#REF!</v>
      </c>
      <c r="IR112" s="8" t="s">
        <v>78</v>
      </c>
      <c r="IS112" s="4" t="e">
        <f>IF(IR112=#REF!,#REF!,0)</f>
        <v>#REF!</v>
      </c>
      <c r="IT112" s="8" t="s">
        <v>9</v>
      </c>
      <c r="IU112" s="4" t="e">
        <f>IF(IT112=#REF!,#REF!,0)</f>
        <v>#REF!</v>
      </c>
      <c r="IV112" s="19" t="e">
        <f>(IO112+IQ112+IS112+IU112)*#REF!</f>
        <v>#REF!</v>
      </c>
      <c r="IW112" s="8" t="s">
        <v>79</v>
      </c>
      <c r="IX112" s="4" t="e">
        <f>IF(IW112=#REF!,#REF!,0)</f>
        <v>#REF!</v>
      </c>
      <c r="IY112" s="8" t="s">
        <v>80</v>
      </c>
      <c r="IZ112" s="4" t="e">
        <f>IF(IY112=#REF!,#REF!,0)</f>
        <v>#REF!</v>
      </c>
      <c r="JA112" s="8" t="s">
        <v>9</v>
      </c>
      <c r="JB112" s="4" t="e">
        <f>IF(JA112=#REF!,#REF!,0)</f>
        <v>#REF!</v>
      </c>
      <c r="JC112" s="19" t="e">
        <f>(IX112+IZ112+JB112)*#REF!</f>
        <v>#REF!</v>
      </c>
      <c r="JD112" s="28" t="e">
        <f t="shared" si="47"/>
        <v>#REF!</v>
      </c>
      <c r="JE112" s="8" t="s">
        <v>161</v>
      </c>
      <c r="JF112" s="4" t="e">
        <f>VLOOKUP(JE112,#REF!,2,FALSE)</f>
        <v>#REF!</v>
      </c>
      <c r="JG112" s="19" t="e">
        <f>JF112*#REF!</f>
        <v>#REF!</v>
      </c>
      <c r="JH112" s="8" t="s">
        <v>82</v>
      </c>
      <c r="JI112" s="4" t="e">
        <f>IF(JH112=#REF!,#REF!,0)</f>
        <v>#REF!</v>
      </c>
      <c r="JJ112" s="8" t="s">
        <v>83</v>
      </c>
      <c r="JK112" s="4" t="e">
        <f>IF(JJ112=#REF!,#REF!,0)</f>
        <v>#REF!</v>
      </c>
      <c r="JL112" s="8" t="s">
        <v>84</v>
      </c>
      <c r="JM112" s="4" t="e">
        <f>IF(JL112=#REF!,#REF!,0)</f>
        <v>#REF!</v>
      </c>
      <c r="JN112" s="8" t="s">
        <v>85</v>
      </c>
      <c r="JO112" s="4" t="e">
        <f>IF(JN112=#REF!,#REF!,0)</f>
        <v>#REF!</v>
      </c>
      <c r="JP112" s="18" t="e">
        <f>(JI112+JK112+JM112+JO112)*#REF!</f>
        <v>#REF!</v>
      </c>
      <c r="JQ112" s="8" t="s">
        <v>86</v>
      </c>
      <c r="JR112" s="4" t="e">
        <f>IF(JQ112=#REF!,#REF!,0)</f>
        <v>#REF!</v>
      </c>
      <c r="JT112" s="4" t="e">
        <f>IF(JS112=#REF!,#REF!,0)</f>
        <v>#REF!</v>
      </c>
      <c r="JU112" s="8" t="s">
        <v>143</v>
      </c>
      <c r="JV112" s="4" t="e">
        <f>IF(JU112=#REF!,#REF!,0)</f>
        <v>#REF!</v>
      </c>
      <c r="JW112" s="20" t="e">
        <f>(JR112+JT112+JV112)*#REF!</f>
        <v>#REF!</v>
      </c>
      <c r="JX112" s="11" t="s">
        <v>144</v>
      </c>
      <c r="JY112" s="11" t="s">
        <v>144</v>
      </c>
      <c r="JZ112" s="11" t="s">
        <v>144</v>
      </c>
      <c r="KA112" s="11" t="s">
        <v>144</v>
      </c>
      <c r="KB112" s="11" t="s">
        <v>144</v>
      </c>
      <c r="KC112" s="11" t="s">
        <v>144</v>
      </c>
      <c r="KD112" s="11">
        <v>0</v>
      </c>
      <c r="KE112" s="11">
        <v>69</v>
      </c>
      <c r="KF112" s="11">
        <v>77</v>
      </c>
      <c r="KG112" s="11">
        <v>65</v>
      </c>
      <c r="KH112" s="11">
        <v>4</v>
      </c>
      <c r="KI112" s="11">
        <v>1480</v>
      </c>
      <c r="KJ112" s="11">
        <v>14659</v>
      </c>
      <c r="KK112" s="11">
        <v>2946</v>
      </c>
      <c r="KL112" s="11">
        <v>10038239.109999999</v>
      </c>
      <c r="KM112" s="11">
        <v>6196882.9100000001</v>
      </c>
      <c r="KN112" s="11">
        <v>3841356.2</v>
      </c>
      <c r="KO112" s="11">
        <v>6102969.4900000002</v>
      </c>
      <c r="KP112" s="11">
        <v>3814406.24</v>
      </c>
      <c r="KQ112" s="11">
        <v>120863.38</v>
      </c>
      <c r="KR112" s="11">
        <v>2915978.46</v>
      </c>
      <c r="KS112" s="11">
        <v>44</v>
      </c>
      <c r="KT112" s="11">
        <v>5</v>
      </c>
      <c r="KU112" s="11">
        <v>39</v>
      </c>
      <c r="KV112" s="11" t="s">
        <v>146</v>
      </c>
      <c r="KW112" s="11" t="s">
        <v>147</v>
      </c>
    </row>
    <row r="113" spans="1:309" x14ac:dyDescent="0.25">
      <c r="A113" s="39">
        <v>80</v>
      </c>
      <c r="B113" s="11" t="s">
        <v>639</v>
      </c>
      <c r="C113" s="39" t="s">
        <v>1808</v>
      </c>
      <c r="D113" s="39" t="s">
        <v>633</v>
      </c>
      <c r="E113" s="39" t="s">
        <v>634</v>
      </c>
      <c r="F113" s="39" t="s">
        <v>635</v>
      </c>
      <c r="G113" s="39" t="s">
        <v>636</v>
      </c>
      <c r="H113" s="39" t="s">
        <v>637</v>
      </c>
      <c r="I113" s="39" t="s">
        <v>638</v>
      </c>
      <c r="J113" s="39" t="s">
        <v>1763</v>
      </c>
      <c r="K113" s="39" t="s">
        <v>1700</v>
      </c>
      <c r="L113" s="41" t="e">
        <f t="shared" si="36"/>
        <v>#REF!</v>
      </c>
      <c r="M113" s="36" t="e">
        <f t="shared" si="37"/>
        <v>#REF!</v>
      </c>
      <c r="N113" s="33" t="e">
        <f t="shared" si="38"/>
        <v>#REF!</v>
      </c>
      <c r="O113" s="23" t="e">
        <f t="shared" si="39"/>
        <v>#REF!</v>
      </c>
      <c r="P113" s="8" t="s">
        <v>154</v>
      </c>
      <c r="Q113" s="14" t="e">
        <f>VLOOKUP(P113,#REF!,2,FALSE)</f>
        <v>#REF!</v>
      </c>
      <c r="R113" s="8" t="s">
        <v>154</v>
      </c>
      <c r="S113" s="14" t="e">
        <f>VLOOKUP(R113,#REF!,2,FALSE)</f>
        <v>#REF!</v>
      </c>
      <c r="T113" s="15" t="e">
        <f>(Q113+S113)*#REF!</f>
        <v>#REF!</v>
      </c>
      <c r="V113" s="10" t="e">
        <f>IF(U113=#REF!,#REF!,0)</f>
        <v>#REF!</v>
      </c>
      <c r="X113" s="10" t="e">
        <f>IF(W113=#REF!,#REF!,0)</f>
        <v>#REF!</v>
      </c>
      <c r="Z113" s="10" t="e">
        <f>IF(Y113=#REF!,#REF!,0)</f>
        <v>#REF!</v>
      </c>
      <c r="AA113" s="8" t="s">
        <v>7</v>
      </c>
      <c r="AB113" s="10" t="e">
        <f>IF(AA113=#REF!,#REF!,0)</f>
        <v>#REF!</v>
      </c>
      <c r="AC113" s="8" t="s">
        <v>8</v>
      </c>
      <c r="AD113" s="10" t="e">
        <f>IF(AC113=#REF!,#REF!,0)</f>
        <v>#REF!</v>
      </c>
      <c r="AE113" s="8" t="s">
        <v>9</v>
      </c>
      <c r="AF113" s="10" t="e">
        <f>IF(AE113=#REF!,#REF!,0)</f>
        <v>#REF!</v>
      </c>
      <c r="AH113" s="10" t="e">
        <f>IF(AG113=#REF!,#REF!,0)</f>
        <v>#REF!</v>
      </c>
      <c r="AJ113" s="10" t="e">
        <f>IF(AI113=#REF!,#REF!,0)</f>
        <v>#REF!</v>
      </c>
      <c r="AL113" s="10" t="e">
        <f>IF(AK113=#REF!,#REF!,0)</f>
        <v>#REF!</v>
      </c>
      <c r="AM113" s="17" t="e">
        <f>(V113+X113+Z113+AB113+AD113+AF113+AH113+AJ113+AL113)*#REF!</f>
        <v>#REF!</v>
      </c>
      <c r="AN113" s="27" t="e">
        <f t="shared" si="40"/>
        <v>#REF!</v>
      </c>
      <c r="AP113" s="4" t="e">
        <f>IF(AO113=#REF!,#REF!,0)</f>
        <v>#REF!</v>
      </c>
      <c r="AQ113" s="8" t="s">
        <v>11</v>
      </c>
      <c r="AR113" s="4" t="e">
        <f>IF(AQ113=#REF!,#REF!,0)</f>
        <v>#REF!</v>
      </c>
      <c r="AS113" s="8" t="s">
        <v>12</v>
      </c>
      <c r="AT113" s="4" t="e">
        <f>IF(AS113=#REF!,#REF!,0)</f>
        <v>#REF!</v>
      </c>
      <c r="AU113" s="8" t="s">
        <v>13</v>
      </c>
      <c r="AV113" s="4" t="e">
        <f>IF(AU113=#REF!,#REF!,0)</f>
        <v>#REF!</v>
      </c>
      <c r="AX113" s="4" t="e">
        <f>IF(AW113=#REF!,#REF!,0)</f>
        <v>#REF!</v>
      </c>
      <c r="AY113" s="8" t="s">
        <v>15</v>
      </c>
      <c r="AZ113" s="4" t="e">
        <f>IF(AY113=#REF!,#REF!,0)</f>
        <v>#REF!</v>
      </c>
      <c r="BA113" s="20" t="e">
        <f>(AP113+AR113+AT113+AV113+AX113+AZ113)*#REF!</f>
        <v>#REF!</v>
      </c>
      <c r="BB113" s="8" t="s">
        <v>155</v>
      </c>
      <c r="BC113" s="4" t="e">
        <f>VLOOKUP(BB113,#REF!,2,FALSE)</f>
        <v>#REF!</v>
      </c>
      <c r="BD113" s="20" t="e">
        <f>BC113*#REF!</f>
        <v>#REF!</v>
      </c>
      <c r="BE113" s="8" t="s">
        <v>121</v>
      </c>
      <c r="BF113" s="4" t="e">
        <f>VLOOKUP(BE113,#REF!,2,0)</f>
        <v>#REF!</v>
      </c>
      <c r="BG113" s="20" t="e">
        <f>BF113*#REF!</f>
        <v>#REF!</v>
      </c>
      <c r="BH113" s="8" t="s">
        <v>156</v>
      </c>
      <c r="BI113" s="4" t="e">
        <f>VLOOKUP(BH113,#REF!,2,FALSE)</f>
        <v>#REF!</v>
      </c>
      <c r="BJ113" s="19" t="e">
        <f>BI113*#REF!</f>
        <v>#REF!</v>
      </c>
      <c r="BK113" s="8" t="s">
        <v>228</v>
      </c>
      <c r="BL113" s="4" t="e">
        <f>VLOOKUP(BK113,#REF!,2,FALSE)</f>
        <v>#REF!</v>
      </c>
      <c r="BM113" s="8" t="s">
        <v>158</v>
      </c>
      <c r="BN113" s="4" t="e">
        <f>VLOOKUP(BM113,#REF!,2,FALSE)</f>
        <v>#REF!</v>
      </c>
      <c r="BO113" s="20" t="e">
        <f>(BL113+BN113)*#REF!</f>
        <v>#REF!</v>
      </c>
      <c r="BP113" s="28" t="e">
        <f t="shared" si="41"/>
        <v>#REF!</v>
      </c>
      <c r="BQ113" s="8" t="s">
        <v>19</v>
      </c>
      <c r="BR113" s="4" t="e">
        <f>IF(BQ113=#REF!,#REF!,0)</f>
        <v>#REF!</v>
      </c>
      <c r="BS113" s="8" t="s">
        <v>20</v>
      </c>
      <c r="BT113" s="4" t="e">
        <f>IF(BS113=#REF!,#REF!,0)</f>
        <v>#REF!</v>
      </c>
      <c r="BU113" s="8" t="s">
        <v>21</v>
      </c>
      <c r="BV113" s="4" t="e">
        <f>IF(BU113=#REF!,#REF!,0)</f>
        <v>#REF!</v>
      </c>
      <c r="BW113" s="8" t="s">
        <v>22</v>
      </c>
      <c r="BX113" s="4" t="e">
        <f>IF(BW113=#REF!,#REF!,0)</f>
        <v>#REF!</v>
      </c>
      <c r="BY113" s="8" t="s">
        <v>23</v>
      </c>
      <c r="BZ113" s="4" t="e">
        <f>IF(BY113=#REF!,#REF!,0)</f>
        <v>#REF!</v>
      </c>
      <c r="CA113" s="8" t="s">
        <v>24</v>
      </c>
      <c r="CB113" s="4" t="e">
        <f>IF(CA113=#REF!,#REF!,0)</f>
        <v>#REF!</v>
      </c>
      <c r="CC113" s="8" t="s">
        <v>25</v>
      </c>
      <c r="CD113" s="4" t="e">
        <f>IF(CC113=#REF!,#REF!,0)</f>
        <v>#REF!</v>
      </c>
      <c r="CE113" s="8" t="s">
        <v>26</v>
      </c>
      <c r="CF113" s="4" t="e">
        <f>IF(CE113=#REF!,#REF!,0)</f>
        <v>#REF!</v>
      </c>
      <c r="CG113" s="20" t="e">
        <f>(BR113+BT113+BV113+BX113+BZ113+CB113+CD113+CF113)*#REF!</f>
        <v>#REF!</v>
      </c>
      <c r="CH113" s="8" t="s">
        <v>27</v>
      </c>
      <c r="CI113" s="4" t="e">
        <f>IF(CH113=#REF!,#REF!,0)</f>
        <v>#REF!</v>
      </c>
      <c r="CJ113" s="8" t="s">
        <v>28</v>
      </c>
      <c r="CK113" s="4" t="e">
        <f>IF(CJ113=#REF!,#REF!,0)</f>
        <v>#REF!</v>
      </c>
      <c r="CL113" s="8" t="s">
        <v>29</v>
      </c>
      <c r="CM113" s="4" t="e">
        <f>IF(CL113=#REF!,#REF!,0)</f>
        <v>#REF!</v>
      </c>
      <c r="CN113" s="20" t="e">
        <f>(CI113+CK113+CM113)*#REF!</f>
        <v>#REF!</v>
      </c>
      <c r="CO113" s="8" t="s">
        <v>126</v>
      </c>
      <c r="CP113" s="4" t="e">
        <f>VLOOKUP(CO113,#REF!,2,FALSE)</f>
        <v>#REF!</v>
      </c>
      <c r="CQ113" s="20" t="e">
        <f>CP113*#REF!</f>
        <v>#REF!</v>
      </c>
      <c r="CR113" s="8" t="s">
        <v>127</v>
      </c>
      <c r="CS113" s="4" t="e">
        <f>VLOOKUP(CR113,#REF!,2,FALSE)</f>
        <v>#REF!</v>
      </c>
      <c r="CU113" s="4" t="e">
        <f>IF(CT113=#REF!,#REF!,0)</f>
        <v>#REF!</v>
      </c>
      <c r="CW113" s="4" t="e">
        <f>IF(CV113=#REF!,#REF!,0)</f>
        <v>#REF!</v>
      </c>
      <c r="CY113" s="4" t="e">
        <f>IF(CX113=#REF!,#REF!,0)</f>
        <v>#REF!</v>
      </c>
      <c r="CZ113" s="8" t="s">
        <v>34</v>
      </c>
      <c r="DA113" s="4" t="e">
        <f>IF(CZ113=#REF!,#REF!,0)</f>
        <v>#REF!</v>
      </c>
      <c r="DB113" s="20" t="e">
        <f>(CS113+CU113+CW113+CY113+DA113)*#REF!</f>
        <v>#REF!</v>
      </c>
      <c r="DC113" s="8" t="s">
        <v>35</v>
      </c>
      <c r="DD113" s="4" t="e">
        <f>IF(DC113=#REF!,#REF!,0)</f>
        <v>#REF!</v>
      </c>
      <c r="DE113" s="8" t="s">
        <v>36</v>
      </c>
      <c r="DF113" s="4" t="e">
        <f>IF(DE113=#REF!,#REF!,0)</f>
        <v>#REF!</v>
      </c>
      <c r="DH113" s="4" t="e">
        <f>IF(DG113=#REF!,#REF!,0)</f>
        <v>#REF!</v>
      </c>
      <c r="DI113" s="19" t="e">
        <f>(DD113+DF113+DH113)*#REF!</f>
        <v>#REF!</v>
      </c>
      <c r="DJ113" s="8" t="s">
        <v>38</v>
      </c>
      <c r="DK113" s="4" t="e">
        <f>IF(DJ113=#REF!,#REF!,0)</f>
        <v>#REF!</v>
      </c>
      <c r="DL113" s="8" t="s">
        <v>39</v>
      </c>
      <c r="DM113" s="4" t="e">
        <f>IF(DL113=#REF!,#REF!,0)</f>
        <v>#REF!</v>
      </c>
      <c r="DN113" s="8" t="s">
        <v>40</v>
      </c>
      <c r="DO113" s="4" t="e">
        <f>IF(DN113=#REF!,#REF!,0)</f>
        <v>#REF!</v>
      </c>
      <c r="DP113" s="8" t="s">
        <v>128</v>
      </c>
      <c r="DQ113" s="4" t="e">
        <f>IF(DP113=#REF!,#REF!,0)</f>
        <v>#REF!</v>
      </c>
      <c r="DR113" s="8" t="s">
        <v>41</v>
      </c>
      <c r="DS113" s="4" t="e">
        <f>IF(DR113=#REF!,#REF!,0)</f>
        <v>#REF!</v>
      </c>
      <c r="DT113" s="8" t="s">
        <v>129</v>
      </c>
      <c r="DU113" s="4" t="e">
        <f>IF(DT113=#REF!,#REF!,0)</f>
        <v>#REF!</v>
      </c>
      <c r="DV113" s="19" t="e">
        <f>(DK113+DM113+DO113+DQ113+DS113+DU113)*#REF!</f>
        <v>#REF!</v>
      </c>
      <c r="DW113" s="28" t="e">
        <f t="shared" si="42"/>
        <v>#REF!</v>
      </c>
      <c r="DX113" s="8" t="s">
        <v>42</v>
      </c>
      <c r="DY113" s="4" t="e">
        <f>IF(DX113=#REF!,#REF!,0)</f>
        <v>#REF!</v>
      </c>
      <c r="DZ113" s="8" t="s">
        <v>43</v>
      </c>
      <c r="EA113" s="4" t="e">
        <f>IF(DZ113=#REF!,#REF!,0)</f>
        <v>#REF!</v>
      </c>
      <c r="EB113" s="8" t="s">
        <v>44</v>
      </c>
      <c r="EC113" s="4" t="e">
        <f>IF(EB113=#REF!,#REF!,0)</f>
        <v>#REF!</v>
      </c>
      <c r="ED113" s="8" t="s">
        <v>45</v>
      </c>
      <c r="EE113" s="4" t="e">
        <f>IF(ED113=#REF!,#REF!,0)</f>
        <v>#REF!</v>
      </c>
      <c r="EF113" s="8" t="s">
        <v>46</v>
      </c>
      <c r="EG113" s="4" t="e">
        <f>IF(EF113=#REF!,#REF!,0)</f>
        <v>#REF!</v>
      </c>
      <c r="EH113" s="19" t="e">
        <f>(DY113+EA113+EC113+EE113+EG113)*#REF!</f>
        <v>#REF!</v>
      </c>
      <c r="EI113" s="8" t="s">
        <v>159</v>
      </c>
      <c r="EJ113" s="4" t="e">
        <f>VLOOKUP(EI113,#REF!,2,FALSE)</f>
        <v>#REF!</v>
      </c>
      <c r="EK113" s="19" t="e">
        <f>EJ113*#REF!</f>
        <v>#REF!</v>
      </c>
      <c r="EL113" s="28" t="e">
        <f t="shared" si="43"/>
        <v>#REF!</v>
      </c>
      <c r="EN113" s="4" t="e">
        <f>IF(EM113=#REF!,#REF!,0)</f>
        <v>#REF!</v>
      </c>
      <c r="EP113" s="4" t="e">
        <f>IF(EO113=#REF!,#REF!,0)</f>
        <v>#REF!</v>
      </c>
      <c r="ER113" s="4" t="e">
        <f>IF(EQ113=#REF!,#REF!,0)</f>
        <v>#REF!</v>
      </c>
      <c r="ET113" s="4" t="e">
        <f>IF(ES113=#REF!,#REF!,0)</f>
        <v>#REF!</v>
      </c>
      <c r="EU113" s="19" t="e">
        <f>(EN113+EP113+ER113+ET113)*#REF!</f>
        <v>#REF!</v>
      </c>
      <c r="EW113" s="4" t="e">
        <f>IF(EV113=#REF!,#REF!,0)</f>
        <v>#REF!</v>
      </c>
      <c r="EX113" s="8" t="s">
        <v>133</v>
      </c>
      <c r="EY113" s="4" t="e">
        <f>IF(EX113=#REF!,#REF!,0)</f>
        <v>#REF!</v>
      </c>
      <c r="EZ113" s="8" t="s">
        <v>50</v>
      </c>
      <c r="FA113" s="4" t="e">
        <f>IF(EZ113=#REF!,#REF!,0)</f>
        <v>#REF!</v>
      </c>
      <c r="FB113" s="19" t="e">
        <f>(EW113+EY113+FA113)*#REF!</f>
        <v>#REF!</v>
      </c>
      <c r="FC113" s="30" t="e">
        <f t="shared" si="44"/>
        <v>#REF!</v>
      </c>
      <c r="FD113" s="28" t="e">
        <f t="shared" si="45"/>
        <v>#REF!</v>
      </c>
      <c r="FE113" s="8" t="s">
        <v>51</v>
      </c>
      <c r="FF113" s="4" t="e">
        <f>IF(FE113=#REF!,#REF!,0)</f>
        <v>#REF!</v>
      </c>
      <c r="FG113" s="8" t="s">
        <v>134</v>
      </c>
      <c r="FH113" s="4" t="e">
        <f>IF(FG113=#REF!,#REF!,0)</f>
        <v>#REF!</v>
      </c>
      <c r="FI113" s="8" t="s">
        <v>135</v>
      </c>
      <c r="FJ113" s="4" t="e">
        <f>IF(FI113=#REF!,#REF!,0)</f>
        <v>#REF!</v>
      </c>
      <c r="FK113" s="8" t="s">
        <v>136</v>
      </c>
      <c r="FL113" s="4" t="e">
        <f>IF(FK113=#REF!,#REF!,0)</f>
        <v>#REF!</v>
      </c>
      <c r="FM113" s="8" t="s">
        <v>174</v>
      </c>
      <c r="FN113" s="4" t="e">
        <f>IF(FM113=#REF!,#REF!,0)</f>
        <v>#REF!</v>
      </c>
      <c r="FO113" s="8" t="s">
        <v>52</v>
      </c>
      <c r="FP113" s="4" t="e">
        <f>IF(FO113=#REF!,#REF!,0)</f>
        <v>#REF!</v>
      </c>
      <c r="FQ113" s="8" t="s">
        <v>53</v>
      </c>
      <c r="FR113" s="4" t="e">
        <f>IF(FQ113=#REF!,#REF!,0)</f>
        <v>#REF!</v>
      </c>
      <c r="FS113" s="19" t="e">
        <f>(FF113+FH113+FJ113+FL113+FN113+FP113+FR113)*#REF!</f>
        <v>#REF!</v>
      </c>
      <c r="FU113" s="4" t="e">
        <f>IF(FT113=#REF!,#REF!,0)</f>
        <v>#REF!</v>
      </c>
      <c r="FW113" s="4" t="e">
        <f>IF(FV113=#REF!,#REF!,0)</f>
        <v>#REF!</v>
      </c>
      <c r="FY113" s="4" t="e">
        <f>IF(FX113=#REF!,#REF!,0)</f>
        <v>#REF!</v>
      </c>
      <c r="GA113" s="4" t="e">
        <f>IF(FZ113=#REF!,#REF!,0)</f>
        <v>#REF!</v>
      </c>
      <c r="GC113" s="4" t="e">
        <f>IF(GB113=#REF!,#REF!,0)</f>
        <v>#REF!</v>
      </c>
      <c r="GE113" s="4" t="e">
        <f>IF(GD113=#REF!,#REF!,0)</f>
        <v>#REF!</v>
      </c>
      <c r="GG113" s="4" t="e">
        <f>IF(GF113=#REF!,#REF!,0)</f>
        <v>#REF!</v>
      </c>
      <c r="GI113" s="4" t="e">
        <f>IF(GH113=#REF!,#REF!,0)</f>
        <v>#REF!</v>
      </c>
      <c r="GK113" s="4" t="e">
        <f>IF(GJ113=#REF!,#REF!,0)</f>
        <v>#REF!</v>
      </c>
      <c r="GM113" s="4" t="e">
        <f>IF(GL113=#REF!,#REF!,0)</f>
        <v>#REF!</v>
      </c>
      <c r="GN113" s="19" t="e">
        <f>(FU113+FW113+FY113+GA113+GC113+GE113+GG113+GI113+GK113+GM113)*#REF!</f>
        <v>#REF!</v>
      </c>
      <c r="GP113" s="4" t="e">
        <f>IF(GO113=#REF!,#REF!,0)</f>
        <v>#REF!</v>
      </c>
      <c r="GR113" s="4" t="e">
        <f>IF(GQ113=#REF!,#REF!,0)</f>
        <v>#REF!</v>
      </c>
      <c r="GT113" s="4" t="e">
        <f>IF(GS113=#REF!,#REF!,0)</f>
        <v>#REF!</v>
      </c>
      <c r="GU113" s="8" t="s">
        <v>58</v>
      </c>
      <c r="GV113" s="4" t="e">
        <f>IF(GU113=#REF!,#REF!,0)</f>
        <v>#REF!</v>
      </c>
      <c r="GW113" s="8" t="s">
        <v>59</v>
      </c>
      <c r="GX113" s="4" t="e">
        <f>IF(GW113=#REF!,#REF!,0)</f>
        <v>#REF!</v>
      </c>
      <c r="GY113" s="18" t="e">
        <f>(GP113+GR113+GT113+GV113+GX113)*#REF!</f>
        <v>#REF!</v>
      </c>
      <c r="GZ113" s="8" t="s">
        <v>60</v>
      </c>
      <c r="HA113" s="4" t="e">
        <f>IF(GZ113=#REF!,#REF!,0)</f>
        <v>#REF!</v>
      </c>
      <c r="HB113" s="8" t="s">
        <v>61</v>
      </c>
      <c r="HC113" s="4" t="e">
        <f>IF(HB113=#REF!,#REF!,0)</f>
        <v>#REF!</v>
      </c>
      <c r="HD113" s="8" t="s">
        <v>62</v>
      </c>
      <c r="HE113" s="4" t="e">
        <f>IF(HD113=#REF!,#REF!,0)</f>
        <v>#REF!</v>
      </c>
      <c r="HF113" s="8" t="s">
        <v>63</v>
      </c>
      <c r="HG113" s="4" t="e">
        <f>IF(HF113=#REF!,#REF!,0)</f>
        <v>#REF!</v>
      </c>
      <c r="HH113" s="8" t="s">
        <v>64</v>
      </c>
      <c r="HI113" s="4" t="e">
        <f>IF(HH113=#REF!,#REF!,0)</f>
        <v>#REF!</v>
      </c>
      <c r="HJ113" s="8" t="s">
        <v>65</v>
      </c>
      <c r="HK113" s="4" t="e">
        <f>IF(HJ113=#REF!,#REF!,0)</f>
        <v>#REF!</v>
      </c>
      <c r="HL113" s="8" t="s">
        <v>66</v>
      </c>
      <c r="HM113" s="4" t="e">
        <f>IF(HL113=#REF!,#REF!,0)</f>
        <v>#REF!</v>
      </c>
      <c r="HN113" s="8" t="s">
        <v>67</v>
      </c>
      <c r="HO113" s="4" t="e">
        <f>IF(HN113=#REF!,#REF!,0)</f>
        <v>#REF!</v>
      </c>
      <c r="HP113" s="18" t="e">
        <f>(HA113+HC113+HE113+HG113+HI113+HK113+HM113+HO113)*#REF!</f>
        <v>#REF!</v>
      </c>
      <c r="HQ113" s="28" t="e">
        <f t="shared" si="46"/>
        <v>#REF!</v>
      </c>
      <c r="HR113" s="8" t="s">
        <v>207</v>
      </c>
      <c r="HS113" s="4" t="e">
        <f>VLOOKUP(HR113,#REF!,2,FALSE)</f>
        <v>#REF!</v>
      </c>
      <c r="HT113" s="19" t="e">
        <f>HS113*#REF!</f>
        <v>#REF!</v>
      </c>
      <c r="HU113" s="8" t="s">
        <v>141</v>
      </c>
      <c r="HV113" s="4" t="e">
        <f>IF(HU113=#REF!,#REF!,0)</f>
        <v>#REF!</v>
      </c>
      <c r="HW113" s="8" t="s">
        <v>69</v>
      </c>
      <c r="HX113" s="4" t="e">
        <f>IF(HW113=#REF!,#REF!,0)</f>
        <v>#REF!</v>
      </c>
      <c r="HZ113" s="4" t="e">
        <f>IF(HY113=#REF!,#REF!,0)</f>
        <v>#REF!</v>
      </c>
      <c r="IB113" s="4" t="e">
        <f>IF(IA113=#REF!,#REF!,0)</f>
        <v>#REF!</v>
      </c>
      <c r="ID113" s="4" t="e">
        <f>IF(IC113=#REF!,#REF!,0)</f>
        <v>#REF!</v>
      </c>
      <c r="IE113" s="8" t="s">
        <v>73</v>
      </c>
      <c r="IF113" s="4" t="e">
        <f>IF(IE113=#REF!,#REF!,0)</f>
        <v>#REF!</v>
      </c>
      <c r="IG113" s="8" t="s">
        <v>74</v>
      </c>
      <c r="IH113" s="4" t="e">
        <f>IF(IG113=#REF!,#REF!,0)</f>
        <v>#REF!</v>
      </c>
      <c r="II113" s="8" t="s">
        <v>75</v>
      </c>
      <c r="IJ113" s="4" t="e">
        <f>IF(II113=#REF!,#REF!,0)</f>
        <v>#REF!</v>
      </c>
      <c r="IK113" s="8" t="s">
        <v>76</v>
      </c>
      <c r="IL113" s="4" t="e">
        <f>IF(IK113=#REF!,#REF!,0)</f>
        <v>#REF!</v>
      </c>
      <c r="IM113" s="19" t="e">
        <f>(HV113+HX113+HZ113+IB113+ID113+IF113+IH113+IJ113+IL113)*#REF!</f>
        <v>#REF!</v>
      </c>
      <c r="IO113" s="4" t="e">
        <f>IF(IN113=#REF!,#REF!,0)</f>
        <v>#REF!</v>
      </c>
      <c r="IP113" s="8" t="s">
        <v>77</v>
      </c>
      <c r="IQ113" s="4" t="e">
        <f>IF(IP113=#REF!,#REF!,0)</f>
        <v>#REF!</v>
      </c>
      <c r="IS113" s="4" t="e">
        <f>IF(IR113=#REF!,#REF!,0)</f>
        <v>#REF!</v>
      </c>
      <c r="IU113" s="4" t="e">
        <f>IF(IT113=#REF!,#REF!,0)</f>
        <v>#REF!</v>
      </c>
      <c r="IV113" s="19" t="e">
        <f>(IO113+IQ113+IS113+IU113)*#REF!</f>
        <v>#REF!</v>
      </c>
      <c r="IW113" s="8" t="s">
        <v>79</v>
      </c>
      <c r="IX113" s="4" t="e">
        <f>IF(IW113=#REF!,#REF!,0)</f>
        <v>#REF!</v>
      </c>
      <c r="IY113" s="8" t="s">
        <v>80</v>
      </c>
      <c r="IZ113" s="4" t="e">
        <f>IF(IY113=#REF!,#REF!,0)</f>
        <v>#REF!</v>
      </c>
      <c r="JB113" s="4" t="e">
        <f>IF(JA113=#REF!,#REF!,0)</f>
        <v>#REF!</v>
      </c>
      <c r="JC113" s="19" t="e">
        <f>(IX113+IZ113+JB113)*#REF!</f>
        <v>#REF!</v>
      </c>
      <c r="JD113" s="28" t="e">
        <f t="shared" si="47"/>
        <v>#REF!</v>
      </c>
      <c r="JE113" s="8" t="s">
        <v>161</v>
      </c>
      <c r="JF113" s="4" t="e">
        <f>VLOOKUP(JE113,#REF!,2,FALSE)</f>
        <v>#REF!</v>
      </c>
      <c r="JG113" s="19" t="e">
        <f>JF113*#REF!</f>
        <v>#REF!</v>
      </c>
      <c r="JH113" s="8" t="s">
        <v>82</v>
      </c>
      <c r="JI113" s="4" t="e">
        <f>IF(JH113=#REF!,#REF!,0)</f>
        <v>#REF!</v>
      </c>
      <c r="JJ113" s="8" t="s">
        <v>83</v>
      </c>
      <c r="JK113" s="4" t="e">
        <f>IF(JJ113=#REF!,#REF!,0)</f>
        <v>#REF!</v>
      </c>
      <c r="JL113" s="8" t="s">
        <v>84</v>
      </c>
      <c r="JM113" s="4" t="e">
        <f>IF(JL113=#REF!,#REF!,0)</f>
        <v>#REF!</v>
      </c>
      <c r="JN113" s="8" t="s">
        <v>85</v>
      </c>
      <c r="JO113" s="4" t="e">
        <f>IF(JN113=#REF!,#REF!,0)</f>
        <v>#REF!</v>
      </c>
      <c r="JP113" s="18" t="e">
        <f>(JI113+JK113+JM113+JO113)*#REF!</f>
        <v>#REF!</v>
      </c>
      <c r="JQ113" s="8" t="s">
        <v>86</v>
      </c>
      <c r="JR113" s="4" t="e">
        <f>IF(JQ113=#REF!,#REF!,0)</f>
        <v>#REF!</v>
      </c>
      <c r="JS113" s="8" t="s">
        <v>87</v>
      </c>
      <c r="JT113" s="4" t="e">
        <f>IF(JS113=#REF!,#REF!,0)</f>
        <v>#REF!</v>
      </c>
      <c r="JV113" s="4" t="e">
        <f>IF(JU113=#REF!,#REF!,0)</f>
        <v>#REF!</v>
      </c>
      <c r="JW113" s="20" t="e">
        <f>(JR113+JT113+JV113)*#REF!</f>
        <v>#REF!</v>
      </c>
      <c r="JX113" s="11" t="s">
        <v>145</v>
      </c>
      <c r="JY113" s="11" t="s">
        <v>145</v>
      </c>
      <c r="JZ113" s="11" t="s">
        <v>145</v>
      </c>
      <c r="KA113" s="11" t="s">
        <v>145</v>
      </c>
      <c r="KB113" s="11" t="s">
        <v>145</v>
      </c>
      <c r="KC113" s="11" t="s">
        <v>145</v>
      </c>
      <c r="KD113" s="11">
        <v>3</v>
      </c>
      <c r="KE113" s="11">
        <v>129</v>
      </c>
      <c r="KF113" s="11">
        <v>135</v>
      </c>
      <c r="KG113" s="11">
        <v>126</v>
      </c>
      <c r="KH113" s="11">
        <v>3</v>
      </c>
      <c r="KI113" s="11">
        <v>3561</v>
      </c>
      <c r="KJ113" s="11">
        <v>79007</v>
      </c>
      <c r="KK113" s="11">
        <v>11462</v>
      </c>
      <c r="KL113" s="11">
        <v>13170677.609999999</v>
      </c>
      <c r="KM113" s="11">
        <v>9026410.2799999993</v>
      </c>
      <c r="KN113" s="11">
        <v>4144267.33</v>
      </c>
      <c r="KO113" s="11">
        <v>8562024.7300000004</v>
      </c>
      <c r="KP113" s="11">
        <v>3947667.33</v>
      </c>
      <c r="KQ113" s="11">
        <v>250798.52</v>
      </c>
      <c r="KR113" s="11">
        <v>0</v>
      </c>
      <c r="KS113" s="11">
        <v>55</v>
      </c>
      <c r="KT113" s="11">
        <v>15</v>
      </c>
      <c r="KU113" s="11">
        <v>32</v>
      </c>
      <c r="KV113" s="11" t="s">
        <v>146</v>
      </c>
      <c r="KW113" s="11" t="s">
        <v>147</v>
      </c>
    </row>
    <row r="114" spans="1:309" x14ac:dyDescent="0.25">
      <c r="A114" s="39">
        <v>55</v>
      </c>
      <c r="B114" s="11" t="s">
        <v>523</v>
      </c>
      <c r="C114" s="39" t="s">
        <v>1878</v>
      </c>
      <c r="D114" s="39" t="s">
        <v>517</v>
      </c>
      <c r="E114" s="39" t="s">
        <v>518</v>
      </c>
      <c r="F114" s="39" t="s">
        <v>519</v>
      </c>
      <c r="G114" s="39" t="s">
        <v>520</v>
      </c>
      <c r="H114" s="39" t="s">
        <v>521</v>
      </c>
      <c r="I114" s="39" t="s">
        <v>522</v>
      </c>
      <c r="J114" s="39" t="s">
        <v>1694</v>
      </c>
      <c r="K114" s="39" t="s">
        <v>1689</v>
      </c>
      <c r="L114" s="41" t="e">
        <f t="shared" si="36"/>
        <v>#REF!</v>
      </c>
      <c r="M114" s="36" t="e">
        <f t="shared" si="37"/>
        <v>#REF!</v>
      </c>
      <c r="N114" s="33" t="e">
        <f t="shared" si="38"/>
        <v>#REF!</v>
      </c>
      <c r="O114" s="23" t="e">
        <f t="shared" si="39"/>
        <v>#REF!</v>
      </c>
      <c r="P114" s="8" t="s">
        <v>154</v>
      </c>
      <c r="Q114" s="14" t="e">
        <f>VLOOKUP(P114,#REF!,2,FALSE)</f>
        <v>#REF!</v>
      </c>
      <c r="R114" s="8" t="s">
        <v>154</v>
      </c>
      <c r="S114" s="14" t="e">
        <f>VLOOKUP(R114,#REF!,2,FALSE)</f>
        <v>#REF!</v>
      </c>
      <c r="T114" s="15" t="e">
        <f>(Q114+S114)*#REF!</f>
        <v>#REF!</v>
      </c>
      <c r="V114" s="10" t="e">
        <f>IF(U114=#REF!,#REF!,0)</f>
        <v>#REF!</v>
      </c>
      <c r="X114" s="10" t="e">
        <f>IF(W114=#REF!,#REF!,0)</f>
        <v>#REF!</v>
      </c>
      <c r="Z114" s="10" t="e">
        <f>IF(Y114=#REF!,#REF!,0)</f>
        <v>#REF!</v>
      </c>
      <c r="AA114" s="8" t="s">
        <v>7</v>
      </c>
      <c r="AB114" s="10" t="e">
        <f>IF(AA114=#REF!,#REF!,0)</f>
        <v>#REF!</v>
      </c>
      <c r="AC114" s="8" t="s">
        <v>8</v>
      </c>
      <c r="AD114" s="10" t="e">
        <f>IF(AC114=#REF!,#REF!,0)</f>
        <v>#REF!</v>
      </c>
      <c r="AE114" s="8" t="s">
        <v>9</v>
      </c>
      <c r="AF114" s="10" t="e">
        <f>IF(AE114=#REF!,#REF!,0)</f>
        <v>#REF!</v>
      </c>
      <c r="AH114" s="10" t="e">
        <f>IF(AG114=#REF!,#REF!,0)</f>
        <v>#REF!</v>
      </c>
      <c r="AJ114" s="10" t="e">
        <f>IF(AI114=#REF!,#REF!,0)</f>
        <v>#REF!</v>
      </c>
      <c r="AL114" s="10" t="e">
        <f>IF(AK114=#REF!,#REF!,0)</f>
        <v>#REF!</v>
      </c>
      <c r="AM114" s="17" t="e">
        <f>(V114+X114+Z114+AB114+AD114+AF114+AH114+AJ114+AL114)*#REF!</f>
        <v>#REF!</v>
      </c>
      <c r="AN114" s="27" t="e">
        <f t="shared" si="40"/>
        <v>#REF!</v>
      </c>
      <c r="AP114" s="4" t="e">
        <f>IF(AO114=#REF!,#REF!,0)</f>
        <v>#REF!</v>
      </c>
      <c r="AR114" s="4" t="e">
        <f>IF(AQ114=#REF!,#REF!,0)</f>
        <v>#REF!</v>
      </c>
      <c r="AT114" s="4" t="e">
        <f>IF(AS114=#REF!,#REF!,0)</f>
        <v>#REF!</v>
      </c>
      <c r="AV114" s="4" t="e">
        <f>IF(AU114=#REF!,#REF!,0)</f>
        <v>#REF!</v>
      </c>
      <c r="AX114" s="4" t="e">
        <f>IF(AW114=#REF!,#REF!,0)</f>
        <v>#REF!</v>
      </c>
      <c r="AY114" s="8" t="s">
        <v>15</v>
      </c>
      <c r="AZ114" s="4" t="e">
        <f>IF(AY114=#REF!,#REF!,0)</f>
        <v>#REF!</v>
      </c>
      <c r="BA114" s="20" t="e">
        <f>(AP114+AR114+AT114+AV114+AX114+AZ114)*#REF!</f>
        <v>#REF!</v>
      </c>
      <c r="BB114" s="8" t="s">
        <v>187</v>
      </c>
      <c r="BC114" s="4" t="e">
        <f>VLOOKUP(BB114,#REF!,2,FALSE)</f>
        <v>#REF!</v>
      </c>
      <c r="BD114" s="20" t="e">
        <f>BC114*#REF!</f>
        <v>#REF!</v>
      </c>
      <c r="BE114" s="8" t="s">
        <v>205</v>
      </c>
      <c r="BF114" s="4" t="e">
        <f>VLOOKUP(BE114,#REF!,2,0)</f>
        <v>#REF!</v>
      </c>
      <c r="BG114" s="20" t="e">
        <f>BF114*#REF!</f>
        <v>#REF!</v>
      </c>
      <c r="BH114" s="8" t="s">
        <v>123</v>
      </c>
      <c r="BI114" s="4" t="e">
        <f>VLOOKUP(BH114,#REF!,2,FALSE)</f>
        <v>#REF!</v>
      </c>
      <c r="BJ114" s="19" t="e">
        <f>BI114*#REF!</f>
        <v>#REF!</v>
      </c>
      <c r="BK114" s="8" t="s">
        <v>228</v>
      </c>
      <c r="BL114" s="4" t="e">
        <f>VLOOKUP(BK114,#REF!,2,FALSE)</f>
        <v>#REF!</v>
      </c>
      <c r="BM114" s="8" t="s">
        <v>158</v>
      </c>
      <c r="BN114" s="4" t="e">
        <f>VLOOKUP(BM114,#REF!,2,FALSE)</f>
        <v>#REF!</v>
      </c>
      <c r="BO114" s="20" t="e">
        <f>(BL114+BN114)*#REF!</f>
        <v>#REF!</v>
      </c>
      <c r="BP114" s="28" t="e">
        <f t="shared" si="41"/>
        <v>#REF!</v>
      </c>
      <c r="BR114" s="4" t="e">
        <f>IF(BQ114=#REF!,#REF!,0)</f>
        <v>#REF!</v>
      </c>
      <c r="BT114" s="4" t="e">
        <f>IF(BS114=#REF!,#REF!,0)</f>
        <v>#REF!</v>
      </c>
      <c r="BV114" s="4" t="e">
        <f>IF(BU114=#REF!,#REF!,0)</f>
        <v>#REF!</v>
      </c>
      <c r="BX114" s="4" t="e">
        <f>IF(BW114=#REF!,#REF!,0)</f>
        <v>#REF!</v>
      </c>
      <c r="BZ114" s="4" t="e">
        <f>IF(BY114=#REF!,#REF!,0)</f>
        <v>#REF!</v>
      </c>
      <c r="CB114" s="4" t="e">
        <f>IF(CA114=#REF!,#REF!,0)</f>
        <v>#REF!</v>
      </c>
      <c r="CD114" s="4" t="e">
        <f>IF(CC114=#REF!,#REF!,0)</f>
        <v>#REF!</v>
      </c>
      <c r="CF114" s="4" t="e">
        <f>IF(CE114=#REF!,#REF!,0)</f>
        <v>#REF!</v>
      </c>
      <c r="CG114" s="20" t="e">
        <f>(BR114+BT114+BV114+BX114+BZ114+CB114+CD114+CF114)*#REF!</f>
        <v>#REF!</v>
      </c>
      <c r="CI114" s="4" t="e">
        <f>IF(CH114=#REF!,#REF!,0)</f>
        <v>#REF!</v>
      </c>
      <c r="CK114" s="4" t="e">
        <f>IF(CJ114=#REF!,#REF!,0)</f>
        <v>#REF!</v>
      </c>
      <c r="CM114" s="4" t="e">
        <f>IF(CL114=#REF!,#REF!,0)</f>
        <v>#REF!</v>
      </c>
      <c r="CN114" s="20" t="e">
        <f>(CI114+CK114+CM114)*#REF!</f>
        <v>#REF!</v>
      </c>
      <c r="CO114" s="8" t="s">
        <v>171</v>
      </c>
      <c r="CP114" s="4" t="e">
        <f>VLOOKUP(CO114,#REF!,2,FALSE)</f>
        <v>#REF!</v>
      </c>
      <c r="CQ114" s="20" t="e">
        <f>CP114*#REF!</f>
        <v>#REF!</v>
      </c>
      <c r="CR114" s="8" t="s">
        <v>127</v>
      </c>
      <c r="CS114" s="4" t="e">
        <f>VLOOKUP(CR114,#REF!,2,FALSE)</f>
        <v>#REF!</v>
      </c>
      <c r="CU114" s="4" t="e">
        <f>IF(CT114=#REF!,#REF!,0)</f>
        <v>#REF!</v>
      </c>
      <c r="CW114" s="4" t="e">
        <f>IF(CV114=#REF!,#REF!,0)</f>
        <v>#REF!</v>
      </c>
      <c r="CX114" s="8" t="s">
        <v>33</v>
      </c>
      <c r="CY114" s="4" t="e">
        <f>IF(CX114=#REF!,#REF!,0)</f>
        <v>#REF!</v>
      </c>
      <c r="CZ114" s="8" t="s">
        <v>34</v>
      </c>
      <c r="DA114" s="4" t="e">
        <f>IF(CZ114=#REF!,#REF!,0)</f>
        <v>#REF!</v>
      </c>
      <c r="DB114" s="20" t="e">
        <f>(CS114+CU114+CW114+CY114+DA114)*#REF!</f>
        <v>#REF!</v>
      </c>
      <c r="DD114" s="4" t="e">
        <f>IF(DC114=#REF!,#REF!,0)</f>
        <v>#REF!</v>
      </c>
      <c r="DE114" s="8" t="s">
        <v>36</v>
      </c>
      <c r="DF114" s="4" t="e">
        <f>IF(DE114=#REF!,#REF!,0)</f>
        <v>#REF!</v>
      </c>
      <c r="DH114" s="4" t="e">
        <f>IF(DG114=#REF!,#REF!,0)</f>
        <v>#REF!</v>
      </c>
      <c r="DI114" s="19" t="e">
        <f>(DD114+DF114+DH114)*#REF!</f>
        <v>#REF!</v>
      </c>
      <c r="DK114" s="4" t="e">
        <f>IF(DJ114=#REF!,#REF!,0)</f>
        <v>#REF!</v>
      </c>
      <c r="DM114" s="4" t="e">
        <f>IF(DL114=#REF!,#REF!,0)</f>
        <v>#REF!</v>
      </c>
      <c r="DN114" s="8" t="s">
        <v>40</v>
      </c>
      <c r="DO114" s="4" t="e">
        <f>IF(DN114=#REF!,#REF!,0)</f>
        <v>#REF!</v>
      </c>
      <c r="DQ114" s="4" t="e">
        <f>IF(DP114=#REF!,#REF!,0)</f>
        <v>#REF!</v>
      </c>
      <c r="DS114" s="4" t="e">
        <f>IF(DR114=#REF!,#REF!,0)</f>
        <v>#REF!</v>
      </c>
      <c r="DU114" s="4" t="e">
        <f>IF(DT114=#REF!,#REF!,0)</f>
        <v>#REF!</v>
      </c>
      <c r="DV114" s="19" t="e">
        <f>(DK114+DM114+DO114+DQ114+DS114+DU114)*#REF!</f>
        <v>#REF!</v>
      </c>
      <c r="DW114" s="28" t="e">
        <f t="shared" si="42"/>
        <v>#REF!</v>
      </c>
      <c r="DX114" s="8" t="s">
        <v>42</v>
      </c>
      <c r="DY114" s="4" t="e">
        <f>IF(DX114=#REF!,#REF!,0)</f>
        <v>#REF!</v>
      </c>
      <c r="DZ114" s="8" t="s">
        <v>43</v>
      </c>
      <c r="EA114" s="4" t="e">
        <f>IF(DZ114=#REF!,#REF!,0)</f>
        <v>#REF!</v>
      </c>
      <c r="EB114" s="8" t="s">
        <v>44</v>
      </c>
      <c r="EC114" s="4" t="e">
        <f>IF(EB114=#REF!,#REF!,0)</f>
        <v>#REF!</v>
      </c>
      <c r="ED114" s="8" t="s">
        <v>45</v>
      </c>
      <c r="EE114" s="4" t="e">
        <f>IF(ED114=#REF!,#REF!,0)</f>
        <v>#REF!</v>
      </c>
      <c r="EF114" s="8" t="s">
        <v>46</v>
      </c>
      <c r="EG114" s="4" t="e">
        <f>IF(EF114=#REF!,#REF!,0)</f>
        <v>#REF!</v>
      </c>
      <c r="EH114" s="19" t="e">
        <f>(DY114+EA114+EC114+EE114+EG114)*#REF!</f>
        <v>#REF!</v>
      </c>
      <c r="EI114" s="8" t="s">
        <v>159</v>
      </c>
      <c r="EJ114" s="4" t="e">
        <f>VLOOKUP(EI114,#REF!,2,FALSE)</f>
        <v>#REF!</v>
      </c>
      <c r="EK114" s="19" t="e">
        <f>EJ114*#REF!</f>
        <v>#REF!</v>
      </c>
      <c r="EL114" s="28" t="e">
        <f t="shared" si="43"/>
        <v>#REF!</v>
      </c>
      <c r="EN114" s="4" t="e">
        <f>IF(EM114=#REF!,#REF!,0)</f>
        <v>#REF!</v>
      </c>
      <c r="EP114" s="4" t="e">
        <f>IF(EO114=#REF!,#REF!,0)</f>
        <v>#REF!</v>
      </c>
      <c r="EQ114" s="8" t="s">
        <v>131</v>
      </c>
      <c r="ER114" s="4" t="e">
        <f>IF(EQ114=#REF!,#REF!,0)</f>
        <v>#REF!</v>
      </c>
      <c r="ES114" s="8" t="s">
        <v>132</v>
      </c>
      <c r="ET114" s="4" t="e">
        <f>IF(ES114=#REF!,#REF!,0)</f>
        <v>#REF!</v>
      </c>
      <c r="EU114" s="19" t="e">
        <f>(EN114+EP114+ER114+ET114)*#REF!</f>
        <v>#REF!</v>
      </c>
      <c r="EW114" s="4" t="e">
        <f>IF(EV114=#REF!,#REF!,0)</f>
        <v>#REF!</v>
      </c>
      <c r="EY114" s="4" t="e">
        <f>IF(EX114=#REF!,#REF!,0)</f>
        <v>#REF!</v>
      </c>
      <c r="EZ114" s="8" t="s">
        <v>50</v>
      </c>
      <c r="FA114" s="4" t="e">
        <f>IF(EZ114=#REF!,#REF!,0)</f>
        <v>#REF!</v>
      </c>
      <c r="FB114" s="19" t="e">
        <f>(EW114+EY114+FA114)*#REF!</f>
        <v>#REF!</v>
      </c>
      <c r="FC114" s="30" t="e">
        <f t="shared" si="44"/>
        <v>#REF!</v>
      </c>
      <c r="FD114" s="28" t="e">
        <f t="shared" si="45"/>
        <v>#REF!</v>
      </c>
      <c r="FE114" s="8" t="s">
        <v>51</v>
      </c>
      <c r="FF114" s="4" t="e">
        <f>IF(FE114=#REF!,#REF!,0)</f>
        <v>#REF!</v>
      </c>
      <c r="FG114" s="8" t="s">
        <v>134</v>
      </c>
      <c r="FH114" s="4" t="e">
        <f>IF(FG114=#REF!,#REF!,0)</f>
        <v>#REF!</v>
      </c>
      <c r="FI114" s="8" t="s">
        <v>135</v>
      </c>
      <c r="FJ114" s="4" t="e">
        <f>IF(FI114=#REF!,#REF!,0)</f>
        <v>#REF!</v>
      </c>
      <c r="FK114" s="8" t="s">
        <v>136</v>
      </c>
      <c r="FL114" s="4" t="e">
        <f>IF(FK114=#REF!,#REF!,0)</f>
        <v>#REF!</v>
      </c>
      <c r="FN114" s="4" t="e">
        <f>IF(FM114=#REF!,#REF!,0)</f>
        <v>#REF!</v>
      </c>
      <c r="FO114" s="8" t="s">
        <v>52</v>
      </c>
      <c r="FP114" s="4" t="e">
        <f>IF(FO114=#REF!,#REF!,0)</f>
        <v>#REF!</v>
      </c>
      <c r="FR114" s="4" t="e">
        <f>IF(FQ114=#REF!,#REF!,0)</f>
        <v>#REF!</v>
      </c>
      <c r="FS114" s="19" t="e">
        <f>(FF114+FH114+FJ114+FL114+FN114+FP114+FR114)*#REF!</f>
        <v>#REF!</v>
      </c>
      <c r="FU114" s="4" t="e">
        <f>IF(FT114=#REF!,#REF!,0)</f>
        <v>#REF!</v>
      </c>
      <c r="FV114" s="8" t="s">
        <v>137</v>
      </c>
      <c r="FW114" s="4" t="e">
        <f>IF(FV114=#REF!,#REF!,0)</f>
        <v>#REF!</v>
      </c>
      <c r="FX114" s="8" t="s">
        <v>176</v>
      </c>
      <c r="FY114" s="4" t="e">
        <f>IF(FX114=#REF!,#REF!,0)</f>
        <v>#REF!</v>
      </c>
      <c r="FZ114" s="8" t="s">
        <v>138</v>
      </c>
      <c r="GA114" s="4" t="e">
        <f>IF(FZ114=#REF!,#REF!,0)</f>
        <v>#REF!</v>
      </c>
      <c r="GB114" s="8" t="s">
        <v>177</v>
      </c>
      <c r="GC114" s="4" t="e">
        <f>IF(GB114=#REF!,#REF!,0)</f>
        <v>#REF!</v>
      </c>
      <c r="GD114" s="8" t="s">
        <v>139</v>
      </c>
      <c r="GE114" s="4" t="e">
        <f>IF(GD114=#REF!,#REF!,0)</f>
        <v>#REF!</v>
      </c>
      <c r="GG114" s="4" t="e">
        <f>IF(GF114=#REF!,#REF!,0)</f>
        <v>#REF!</v>
      </c>
      <c r="GH114" s="8" t="s">
        <v>178</v>
      </c>
      <c r="GI114" s="4" t="e">
        <f>IF(GH114=#REF!,#REF!,0)</f>
        <v>#REF!</v>
      </c>
      <c r="GJ114" s="8" t="s">
        <v>206</v>
      </c>
      <c r="GK114" s="4" t="e">
        <f>IF(GJ114=#REF!,#REF!,0)</f>
        <v>#REF!</v>
      </c>
      <c r="GL114" s="8" t="s">
        <v>179</v>
      </c>
      <c r="GM114" s="4" t="e">
        <f>IF(GL114=#REF!,#REF!,0)</f>
        <v>#REF!</v>
      </c>
      <c r="GN114" s="19" t="e">
        <f>(FU114+FW114+FY114+GA114+GC114+GE114+GG114+GI114+GK114+GM114)*#REF!</f>
        <v>#REF!</v>
      </c>
      <c r="GP114" s="4" t="e">
        <f>IF(GO114=#REF!,#REF!,0)</f>
        <v>#REF!</v>
      </c>
      <c r="GQ114" s="8" t="s">
        <v>56</v>
      </c>
      <c r="GR114" s="4" t="e">
        <f>IF(GQ114=#REF!,#REF!,0)</f>
        <v>#REF!</v>
      </c>
      <c r="GT114" s="4" t="e">
        <f>IF(GS114=#REF!,#REF!,0)</f>
        <v>#REF!</v>
      </c>
      <c r="GV114" s="4" t="e">
        <f>IF(GU114=#REF!,#REF!,0)</f>
        <v>#REF!</v>
      </c>
      <c r="GW114" s="8" t="s">
        <v>59</v>
      </c>
      <c r="GX114" s="4" t="e">
        <f>IF(GW114=#REF!,#REF!,0)</f>
        <v>#REF!</v>
      </c>
      <c r="GY114" s="18" t="e">
        <f>(GP114+GR114+GT114+GV114+GX114)*#REF!</f>
        <v>#REF!</v>
      </c>
      <c r="GZ114" s="8" t="s">
        <v>60</v>
      </c>
      <c r="HA114" s="4" t="e">
        <f>IF(GZ114=#REF!,#REF!,0)</f>
        <v>#REF!</v>
      </c>
      <c r="HB114" s="8" t="s">
        <v>61</v>
      </c>
      <c r="HC114" s="4" t="e">
        <f>IF(HB114=#REF!,#REF!,0)</f>
        <v>#REF!</v>
      </c>
      <c r="HE114" s="4" t="e">
        <f>IF(HD114=#REF!,#REF!,0)</f>
        <v>#REF!</v>
      </c>
      <c r="HF114" s="8" t="s">
        <v>63</v>
      </c>
      <c r="HG114" s="4" t="e">
        <f>IF(HF114=#REF!,#REF!,0)</f>
        <v>#REF!</v>
      </c>
      <c r="HI114" s="4" t="e">
        <f>IF(HH114=#REF!,#REF!,0)</f>
        <v>#REF!</v>
      </c>
      <c r="HK114" s="4" t="e">
        <f>IF(HJ114=#REF!,#REF!,0)</f>
        <v>#REF!</v>
      </c>
      <c r="HM114" s="4" t="e">
        <f>IF(HL114=#REF!,#REF!,0)</f>
        <v>#REF!</v>
      </c>
      <c r="HN114" s="8" t="s">
        <v>67</v>
      </c>
      <c r="HO114" s="4" t="e">
        <f>IF(HN114=#REF!,#REF!,0)</f>
        <v>#REF!</v>
      </c>
      <c r="HP114" s="18" t="e">
        <f>(HA114+HC114+HE114+HG114+HI114+HK114+HM114+HO114)*#REF!</f>
        <v>#REF!</v>
      </c>
      <c r="HQ114" s="28" t="e">
        <f t="shared" si="46"/>
        <v>#REF!</v>
      </c>
      <c r="HR114" s="8" t="s">
        <v>207</v>
      </c>
      <c r="HS114" s="4" t="e">
        <f>VLOOKUP(HR114,#REF!,2,FALSE)</f>
        <v>#REF!</v>
      </c>
      <c r="HT114" s="19" t="e">
        <f>HS114*#REF!</f>
        <v>#REF!</v>
      </c>
      <c r="HU114" s="8" t="s">
        <v>141</v>
      </c>
      <c r="HV114" s="4" t="e">
        <f>IF(HU114=#REF!,#REF!,0)</f>
        <v>#REF!</v>
      </c>
      <c r="HW114" s="8" t="s">
        <v>69</v>
      </c>
      <c r="HX114" s="4" t="e">
        <f>IF(HW114=#REF!,#REF!,0)</f>
        <v>#REF!</v>
      </c>
      <c r="HZ114" s="4" t="e">
        <f>IF(HY114=#REF!,#REF!,0)</f>
        <v>#REF!</v>
      </c>
      <c r="IB114" s="4" t="e">
        <f>IF(IA114=#REF!,#REF!,0)</f>
        <v>#REF!</v>
      </c>
      <c r="ID114" s="4" t="e">
        <f>IF(IC114=#REF!,#REF!,0)</f>
        <v>#REF!</v>
      </c>
      <c r="IE114" s="8" t="s">
        <v>73</v>
      </c>
      <c r="IF114" s="4" t="e">
        <f>IF(IE114=#REF!,#REF!,0)</f>
        <v>#REF!</v>
      </c>
      <c r="IG114" s="8" t="s">
        <v>74</v>
      </c>
      <c r="IH114" s="4" t="e">
        <f>IF(IG114=#REF!,#REF!,0)</f>
        <v>#REF!</v>
      </c>
      <c r="II114" s="8" t="s">
        <v>75</v>
      </c>
      <c r="IJ114" s="4" t="e">
        <f>IF(II114=#REF!,#REF!,0)</f>
        <v>#REF!</v>
      </c>
      <c r="IL114" s="4" t="e">
        <f>IF(IK114=#REF!,#REF!,0)</f>
        <v>#REF!</v>
      </c>
      <c r="IM114" s="19" t="e">
        <f>(HV114+HX114+HZ114+IB114+ID114+IF114+IH114+IJ114+IL114)*#REF!</f>
        <v>#REF!</v>
      </c>
      <c r="IO114" s="4" t="e">
        <f>IF(IN114=#REF!,#REF!,0)</f>
        <v>#REF!</v>
      </c>
      <c r="IP114" s="8" t="s">
        <v>77</v>
      </c>
      <c r="IQ114" s="4" t="e">
        <f>IF(IP114=#REF!,#REF!,0)</f>
        <v>#REF!</v>
      </c>
      <c r="IR114" s="8" t="s">
        <v>78</v>
      </c>
      <c r="IS114" s="4" t="e">
        <f>IF(IR114=#REF!,#REF!,0)</f>
        <v>#REF!</v>
      </c>
      <c r="IT114" s="8" t="s">
        <v>9</v>
      </c>
      <c r="IU114" s="4" t="e">
        <f>IF(IT114=#REF!,#REF!,0)</f>
        <v>#REF!</v>
      </c>
      <c r="IV114" s="19" t="e">
        <f>(IO114+IQ114+IS114+IU114)*#REF!</f>
        <v>#REF!</v>
      </c>
      <c r="IW114" s="8" t="s">
        <v>79</v>
      </c>
      <c r="IX114" s="4" t="e">
        <f>IF(IW114=#REF!,#REF!,0)</f>
        <v>#REF!</v>
      </c>
      <c r="IY114" s="8" t="s">
        <v>80</v>
      </c>
      <c r="IZ114" s="4" t="e">
        <f>IF(IY114=#REF!,#REF!,0)</f>
        <v>#REF!</v>
      </c>
      <c r="JA114" s="8" t="s">
        <v>9</v>
      </c>
      <c r="JB114" s="4" t="e">
        <f>IF(JA114=#REF!,#REF!,0)</f>
        <v>#REF!</v>
      </c>
      <c r="JC114" s="19" t="e">
        <f>(IX114+IZ114+JB114)*#REF!</f>
        <v>#REF!</v>
      </c>
      <c r="JD114" s="28" t="e">
        <f t="shared" si="47"/>
        <v>#REF!</v>
      </c>
      <c r="JE114" s="8" t="s">
        <v>161</v>
      </c>
      <c r="JF114" s="4" t="e">
        <f>VLOOKUP(JE114,#REF!,2,FALSE)</f>
        <v>#REF!</v>
      </c>
      <c r="JG114" s="19" t="e">
        <f>JF114*#REF!</f>
        <v>#REF!</v>
      </c>
      <c r="JI114" s="4" t="e">
        <f>IF(JH114=#REF!,#REF!,0)</f>
        <v>#REF!</v>
      </c>
      <c r="JJ114" s="8" t="s">
        <v>83</v>
      </c>
      <c r="JK114" s="4" t="e">
        <f>IF(JJ114=#REF!,#REF!,0)</f>
        <v>#REF!</v>
      </c>
      <c r="JL114" s="8" t="s">
        <v>84</v>
      </c>
      <c r="JM114" s="4" t="e">
        <f>IF(JL114=#REF!,#REF!,0)</f>
        <v>#REF!</v>
      </c>
      <c r="JN114" s="8" t="s">
        <v>85</v>
      </c>
      <c r="JO114" s="4" t="e">
        <f>IF(JN114=#REF!,#REF!,0)</f>
        <v>#REF!</v>
      </c>
      <c r="JP114" s="18" t="e">
        <f>(JI114+JK114+JM114+JO114)*#REF!</f>
        <v>#REF!</v>
      </c>
      <c r="JQ114" s="8" t="s">
        <v>86</v>
      </c>
      <c r="JR114" s="4" t="e">
        <f>IF(JQ114=#REF!,#REF!,0)</f>
        <v>#REF!</v>
      </c>
      <c r="JT114" s="4" t="e">
        <f>IF(JS114=#REF!,#REF!,0)</f>
        <v>#REF!</v>
      </c>
      <c r="JU114" s="8" t="s">
        <v>143</v>
      </c>
      <c r="JV114" s="4" t="e">
        <f>IF(JU114=#REF!,#REF!,0)</f>
        <v>#REF!</v>
      </c>
      <c r="JW114" s="20" t="e">
        <f>(JR114+JT114+JV114)*#REF!</f>
        <v>#REF!</v>
      </c>
      <c r="JX114" s="11" t="s">
        <v>144</v>
      </c>
      <c r="JY114" s="11" t="s">
        <v>144</v>
      </c>
      <c r="JZ114" s="11" t="s">
        <v>144</v>
      </c>
      <c r="KA114" s="11" t="s">
        <v>145</v>
      </c>
      <c r="KB114" s="11" t="s">
        <v>145</v>
      </c>
      <c r="KC114" s="11" t="s">
        <v>144</v>
      </c>
      <c r="KD114" s="11">
        <v>0</v>
      </c>
      <c r="KE114" s="11">
        <v>182</v>
      </c>
      <c r="KF114" s="11">
        <v>138</v>
      </c>
      <c r="KG114" s="11">
        <v>181</v>
      </c>
      <c r="KH114" s="11">
        <v>1</v>
      </c>
      <c r="KI114" s="11">
        <v>1950</v>
      </c>
      <c r="KJ114" s="11">
        <v>105522</v>
      </c>
      <c r="KK114" s="11">
        <v>12502</v>
      </c>
      <c r="KL114" s="11">
        <v>490158045.81</v>
      </c>
      <c r="KM114" s="11">
        <v>172821833.84999999</v>
      </c>
      <c r="KN114" s="11">
        <v>317336211.95999998</v>
      </c>
      <c r="KO114" s="11">
        <v>110165772.75</v>
      </c>
      <c r="KP114" s="11">
        <v>57904834.380000003</v>
      </c>
      <c r="KQ114" s="11">
        <v>647119869.75</v>
      </c>
      <c r="KR114" s="11">
        <v>0</v>
      </c>
      <c r="KS114" s="11">
        <v>5</v>
      </c>
      <c r="KT114" s="11">
        <v>15</v>
      </c>
      <c r="KU114" s="11">
        <v>58</v>
      </c>
      <c r="KV114" s="11" t="s">
        <v>146</v>
      </c>
      <c r="KW114" s="11" t="s">
        <v>147</v>
      </c>
    </row>
    <row r="115" spans="1:309" x14ac:dyDescent="0.25">
      <c r="A115" s="39">
        <v>63</v>
      </c>
      <c r="B115" s="11" t="s">
        <v>569</v>
      </c>
      <c r="C115" s="39" t="s">
        <v>1876</v>
      </c>
      <c r="D115" s="39" t="s">
        <v>562</v>
      </c>
      <c r="E115" s="39" t="s">
        <v>563</v>
      </c>
      <c r="F115" s="39" t="s">
        <v>564</v>
      </c>
      <c r="G115" s="39" t="s">
        <v>565</v>
      </c>
      <c r="H115" s="39" t="s">
        <v>566</v>
      </c>
      <c r="I115" s="39" t="s">
        <v>567</v>
      </c>
      <c r="J115" s="39" t="s">
        <v>1694</v>
      </c>
      <c r="K115" s="39" t="s">
        <v>1689</v>
      </c>
      <c r="L115" s="41" t="e">
        <f t="shared" si="36"/>
        <v>#REF!</v>
      </c>
      <c r="M115" s="36" t="e">
        <f t="shared" si="37"/>
        <v>#REF!</v>
      </c>
      <c r="N115" s="33" t="e">
        <f t="shared" si="38"/>
        <v>#REF!</v>
      </c>
      <c r="O115" s="23" t="e">
        <f t="shared" si="39"/>
        <v>#REF!</v>
      </c>
      <c r="P115" s="8" t="s">
        <v>154</v>
      </c>
      <c r="Q115" s="14" t="e">
        <f>VLOOKUP(P115,#REF!,2,FALSE)</f>
        <v>#REF!</v>
      </c>
      <c r="R115" s="8" t="s">
        <v>154</v>
      </c>
      <c r="S115" s="14" t="e">
        <f>VLOOKUP(R115,#REF!,2,FALSE)</f>
        <v>#REF!</v>
      </c>
      <c r="T115" s="15" t="e">
        <f>(Q115+S115)*#REF!</f>
        <v>#REF!</v>
      </c>
      <c r="U115" s="8" t="s">
        <v>7</v>
      </c>
      <c r="V115" s="10" t="e">
        <f>IF(U115=#REF!,#REF!,0)</f>
        <v>#REF!</v>
      </c>
      <c r="W115" s="8" t="s">
        <v>8</v>
      </c>
      <c r="X115" s="10" t="e">
        <f>IF(W115=#REF!,#REF!,0)</f>
        <v>#REF!</v>
      </c>
      <c r="Z115" s="10" t="e">
        <f>IF(Y115=#REF!,#REF!,0)</f>
        <v>#REF!</v>
      </c>
      <c r="AA115" s="8" t="s">
        <v>7</v>
      </c>
      <c r="AB115" s="10" t="e">
        <f>IF(AA115=#REF!,#REF!,0)</f>
        <v>#REF!</v>
      </c>
      <c r="AD115" s="10" t="e">
        <f>IF(AC115=#REF!,#REF!,0)</f>
        <v>#REF!</v>
      </c>
      <c r="AF115" s="10" t="e">
        <f>IF(AE115=#REF!,#REF!,0)</f>
        <v>#REF!</v>
      </c>
      <c r="AG115" s="8" t="s">
        <v>7</v>
      </c>
      <c r="AH115" s="10" t="e">
        <f>IF(AG115=#REF!,#REF!,0)</f>
        <v>#REF!</v>
      </c>
      <c r="AI115" s="8" t="s">
        <v>8</v>
      </c>
      <c r="AJ115" s="10" t="e">
        <f>IF(AI115=#REF!,#REF!,0)</f>
        <v>#REF!</v>
      </c>
      <c r="AL115" s="10" t="e">
        <f>IF(AK115=#REF!,#REF!,0)</f>
        <v>#REF!</v>
      </c>
      <c r="AM115" s="17" t="e">
        <f>(V115+X115+Z115+AB115+AD115+AF115+AH115+AJ115+AL115)*#REF!</f>
        <v>#REF!</v>
      </c>
      <c r="AN115" s="27" t="e">
        <f t="shared" si="40"/>
        <v>#REF!</v>
      </c>
      <c r="AO115" s="8" t="s">
        <v>10</v>
      </c>
      <c r="AP115" s="4" t="e">
        <f>IF(AO115=#REF!,#REF!,0)</f>
        <v>#REF!</v>
      </c>
      <c r="AR115" s="4" t="e">
        <f>IF(AQ115=#REF!,#REF!,0)</f>
        <v>#REF!</v>
      </c>
      <c r="AS115" s="8" t="s">
        <v>12</v>
      </c>
      <c r="AT115" s="4" t="e">
        <f>IF(AS115=#REF!,#REF!,0)</f>
        <v>#REF!</v>
      </c>
      <c r="AU115" s="8" t="s">
        <v>13</v>
      </c>
      <c r="AV115" s="4" t="e">
        <f>IF(AU115=#REF!,#REF!,0)</f>
        <v>#REF!</v>
      </c>
      <c r="AW115" s="8" t="s">
        <v>14</v>
      </c>
      <c r="AX115" s="4" t="e">
        <f>IF(AW115=#REF!,#REF!,0)</f>
        <v>#REF!</v>
      </c>
      <c r="AY115" s="8" t="s">
        <v>15</v>
      </c>
      <c r="AZ115" s="4" t="e">
        <f>IF(AY115=#REF!,#REF!,0)</f>
        <v>#REF!</v>
      </c>
      <c r="BA115" s="20" t="e">
        <f>(AP115+AR115+AT115+AV115+AX115+AZ115)*#REF!</f>
        <v>#REF!</v>
      </c>
      <c r="BB115" s="8" t="s">
        <v>204</v>
      </c>
      <c r="BC115" s="4" t="e">
        <f>VLOOKUP(BB115,#REF!,2,FALSE)</f>
        <v>#REF!</v>
      </c>
      <c r="BD115" s="20" t="e">
        <f>BC115*#REF!</f>
        <v>#REF!</v>
      </c>
      <c r="BE115" s="8" t="s">
        <v>122</v>
      </c>
      <c r="BF115" s="4" t="e">
        <f>VLOOKUP(BE115,#REF!,2,0)</f>
        <v>#REF!</v>
      </c>
      <c r="BG115" s="20" t="e">
        <f>BF115*#REF!</f>
        <v>#REF!</v>
      </c>
      <c r="BH115" s="8" t="s">
        <v>123</v>
      </c>
      <c r="BI115" s="4" t="e">
        <f>VLOOKUP(BH115,#REF!,2,FALSE)</f>
        <v>#REF!</v>
      </c>
      <c r="BJ115" s="19" t="e">
        <f>BI115*#REF!</f>
        <v>#REF!</v>
      </c>
      <c r="BK115" s="8" t="s">
        <v>124</v>
      </c>
      <c r="BL115" s="4" t="e">
        <f>VLOOKUP(BK115,#REF!,2,FALSE)</f>
        <v>#REF!</v>
      </c>
      <c r="BM115" s="8" t="s">
        <v>568</v>
      </c>
      <c r="BN115" s="4" t="e">
        <f>VLOOKUP(BM115,#REF!,2,FALSE)</f>
        <v>#REF!</v>
      </c>
      <c r="BO115" s="20" t="e">
        <f>(BL115+BN115)*#REF!</f>
        <v>#REF!</v>
      </c>
      <c r="BP115" s="28" t="e">
        <f t="shared" si="41"/>
        <v>#REF!</v>
      </c>
      <c r="BR115" s="4" t="e">
        <f>IF(BQ115=#REF!,#REF!,0)</f>
        <v>#REF!</v>
      </c>
      <c r="BT115" s="4" t="e">
        <f>IF(BS115=#REF!,#REF!,0)</f>
        <v>#REF!</v>
      </c>
      <c r="BV115" s="4" t="e">
        <f>IF(BU115=#REF!,#REF!,0)</f>
        <v>#REF!</v>
      </c>
      <c r="BX115" s="4" t="e">
        <f>IF(BW115=#REF!,#REF!,0)</f>
        <v>#REF!</v>
      </c>
      <c r="BZ115" s="4" t="e">
        <f>IF(BY115=#REF!,#REF!,0)</f>
        <v>#REF!</v>
      </c>
      <c r="CB115" s="4" t="e">
        <f>IF(CA115=#REF!,#REF!,0)</f>
        <v>#REF!</v>
      </c>
      <c r="CD115" s="4" t="e">
        <f>IF(CC115=#REF!,#REF!,0)</f>
        <v>#REF!</v>
      </c>
      <c r="CF115" s="4" t="e">
        <f>IF(CE115=#REF!,#REF!,0)</f>
        <v>#REF!</v>
      </c>
      <c r="CG115" s="20" t="e">
        <f>(BR115+BT115+BV115+BX115+BZ115+CB115+CD115+CF115)*#REF!</f>
        <v>#REF!</v>
      </c>
      <c r="CH115" s="8" t="s">
        <v>27</v>
      </c>
      <c r="CI115" s="4" t="e">
        <f>IF(CH115=#REF!,#REF!,0)</f>
        <v>#REF!</v>
      </c>
      <c r="CJ115" s="8" t="s">
        <v>28</v>
      </c>
      <c r="CK115" s="4" t="e">
        <f>IF(CJ115=#REF!,#REF!,0)</f>
        <v>#REF!</v>
      </c>
      <c r="CL115" s="8" t="s">
        <v>29</v>
      </c>
      <c r="CM115" s="4" t="e">
        <f>IF(CL115=#REF!,#REF!,0)</f>
        <v>#REF!</v>
      </c>
      <c r="CN115" s="20" t="e">
        <f>(CI115+CK115+CM115)*#REF!</f>
        <v>#REF!</v>
      </c>
      <c r="CO115" s="8" t="s">
        <v>126</v>
      </c>
      <c r="CP115" s="4" t="e">
        <f>VLOOKUP(CO115,#REF!,2,FALSE)</f>
        <v>#REF!</v>
      </c>
      <c r="CQ115" s="20" t="e">
        <f>CP115*#REF!</f>
        <v>#REF!</v>
      </c>
      <c r="CR115" s="8" t="s">
        <v>172</v>
      </c>
      <c r="CS115" s="4" t="e">
        <f>VLOOKUP(CR115,#REF!,2,FALSE)</f>
        <v>#REF!</v>
      </c>
      <c r="CT115" s="8" t="s">
        <v>31</v>
      </c>
      <c r="CU115" s="4" t="e">
        <f>IF(CT115=#REF!,#REF!,0)</f>
        <v>#REF!</v>
      </c>
      <c r="CV115" s="8" t="s">
        <v>32</v>
      </c>
      <c r="CW115" s="4" t="e">
        <f>IF(CV115=#REF!,#REF!,0)</f>
        <v>#REF!</v>
      </c>
      <c r="CX115" s="8" t="s">
        <v>33</v>
      </c>
      <c r="CY115" s="4" t="e">
        <f>IF(CX115=#REF!,#REF!,0)</f>
        <v>#REF!</v>
      </c>
      <c r="DA115" s="4" t="e">
        <f>IF(CZ115=#REF!,#REF!,0)</f>
        <v>#REF!</v>
      </c>
      <c r="DB115" s="20" t="e">
        <f>(CS115+CU115+CW115+CY115+DA115)*#REF!</f>
        <v>#REF!</v>
      </c>
      <c r="DD115" s="4" t="e">
        <f>IF(DC115=#REF!,#REF!,0)</f>
        <v>#REF!</v>
      </c>
      <c r="DE115" s="8" t="s">
        <v>36</v>
      </c>
      <c r="DF115" s="4" t="e">
        <f>IF(DE115=#REF!,#REF!,0)</f>
        <v>#REF!</v>
      </c>
      <c r="DH115" s="4" t="e">
        <f>IF(DG115=#REF!,#REF!,0)</f>
        <v>#REF!</v>
      </c>
      <c r="DI115" s="19" t="e">
        <f>(DD115+DF115+DH115)*#REF!</f>
        <v>#REF!</v>
      </c>
      <c r="DJ115" s="8" t="s">
        <v>38</v>
      </c>
      <c r="DK115" s="4" t="e">
        <f>IF(DJ115=#REF!,#REF!,0)</f>
        <v>#REF!</v>
      </c>
      <c r="DL115" s="8" t="s">
        <v>39</v>
      </c>
      <c r="DM115" s="4" t="e">
        <f>IF(DL115=#REF!,#REF!,0)</f>
        <v>#REF!</v>
      </c>
      <c r="DN115" s="8" t="s">
        <v>40</v>
      </c>
      <c r="DO115" s="4" t="e">
        <f>IF(DN115=#REF!,#REF!,0)</f>
        <v>#REF!</v>
      </c>
      <c r="DP115" s="8" t="s">
        <v>128</v>
      </c>
      <c r="DQ115" s="4" t="e">
        <f>IF(DP115=#REF!,#REF!,0)</f>
        <v>#REF!</v>
      </c>
      <c r="DS115" s="4" t="e">
        <f>IF(DR115=#REF!,#REF!,0)</f>
        <v>#REF!</v>
      </c>
      <c r="DU115" s="4" t="e">
        <f>IF(DT115=#REF!,#REF!,0)</f>
        <v>#REF!</v>
      </c>
      <c r="DV115" s="19" t="e">
        <f>(DK115+DM115+DO115+DQ115+DS115+DU115)*#REF!</f>
        <v>#REF!</v>
      </c>
      <c r="DW115" s="28" t="e">
        <f t="shared" si="42"/>
        <v>#REF!</v>
      </c>
      <c r="DX115" s="8" t="s">
        <v>42</v>
      </c>
      <c r="DY115" s="4" t="e">
        <f>IF(DX115=#REF!,#REF!,0)</f>
        <v>#REF!</v>
      </c>
      <c r="DZ115" s="8" t="s">
        <v>43</v>
      </c>
      <c r="EA115" s="4" t="e">
        <f>IF(DZ115=#REF!,#REF!,0)</f>
        <v>#REF!</v>
      </c>
      <c r="EB115" s="8" t="s">
        <v>44</v>
      </c>
      <c r="EC115" s="4" t="e">
        <f>IF(EB115=#REF!,#REF!,0)</f>
        <v>#REF!</v>
      </c>
      <c r="ED115" s="8" t="s">
        <v>45</v>
      </c>
      <c r="EE115" s="4" t="e">
        <f>IF(ED115=#REF!,#REF!,0)</f>
        <v>#REF!</v>
      </c>
      <c r="EF115" s="8" t="s">
        <v>46</v>
      </c>
      <c r="EG115" s="4" t="e">
        <f>IF(EF115=#REF!,#REF!,0)</f>
        <v>#REF!</v>
      </c>
      <c r="EH115" s="19" t="e">
        <f>(DY115+EA115+EC115+EE115+EG115)*#REF!</f>
        <v>#REF!</v>
      </c>
      <c r="EI115" s="8" t="s">
        <v>130</v>
      </c>
      <c r="EJ115" s="4" t="e">
        <f>VLOOKUP(EI115,#REF!,2,FALSE)</f>
        <v>#REF!</v>
      </c>
      <c r="EK115" s="19" t="e">
        <f>EJ115*#REF!</f>
        <v>#REF!</v>
      </c>
      <c r="EL115" s="28" t="e">
        <f t="shared" si="43"/>
        <v>#REF!</v>
      </c>
      <c r="EM115" s="8" t="s">
        <v>48</v>
      </c>
      <c r="EN115" s="4" t="e">
        <f>IF(EM115=#REF!,#REF!,0)</f>
        <v>#REF!</v>
      </c>
      <c r="EP115" s="4" t="e">
        <f>IF(EO115=#REF!,#REF!,0)</f>
        <v>#REF!</v>
      </c>
      <c r="EQ115" s="8" t="s">
        <v>131</v>
      </c>
      <c r="ER115" s="4" t="e">
        <f>IF(EQ115=#REF!,#REF!,0)</f>
        <v>#REF!</v>
      </c>
      <c r="ES115" s="8" t="s">
        <v>132</v>
      </c>
      <c r="ET115" s="4" t="e">
        <f>IF(ES115=#REF!,#REF!,0)</f>
        <v>#REF!</v>
      </c>
      <c r="EU115" s="19" t="e">
        <f>(EN115+EP115+ER115+ET115)*#REF!</f>
        <v>#REF!</v>
      </c>
      <c r="EV115" s="8" t="s">
        <v>173</v>
      </c>
      <c r="EW115" s="4" t="e">
        <f>IF(EV115=#REF!,#REF!,0)</f>
        <v>#REF!</v>
      </c>
      <c r="EX115" s="8" t="s">
        <v>133</v>
      </c>
      <c r="EY115" s="4" t="e">
        <f>IF(EX115=#REF!,#REF!,0)</f>
        <v>#REF!</v>
      </c>
      <c r="EZ115" s="8" t="s">
        <v>50</v>
      </c>
      <c r="FA115" s="4" t="e">
        <f>IF(EZ115=#REF!,#REF!,0)</f>
        <v>#REF!</v>
      </c>
      <c r="FB115" s="19" t="e">
        <f>(EW115+EY115+FA115)*#REF!</f>
        <v>#REF!</v>
      </c>
      <c r="FC115" s="30" t="e">
        <f t="shared" si="44"/>
        <v>#REF!</v>
      </c>
      <c r="FD115" s="28" t="e">
        <f t="shared" si="45"/>
        <v>#REF!</v>
      </c>
      <c r="FE115" s="8" t="s">
        <v>51</v>
      </c>
      <c r="FF115" s="4" t="e">
        <f>IF(FE115=#REF!,#REF!,0)</f>
        <v>#REF!</v>
      </c>
      <c r="FG115" s="8" t="s">
        <v>134</v>
      </c>
      <c r="FH115" s="4" t="e">
        <f>IF(FG115=#REF!,#REF!,0)</f>
        <v>#REF!</v>
      </c>
      <c r="FI115" s="8" t="s">
        <v>135</v>
      </c>
      <c r="FJ115" s="4" t="e">
        <f>IF(FI115=#REF!,#REF!,0)</f>
        <v>#REF!</v>
      </c>
      <c r="FK115" s="8" t="s">
        <v>136</v>
      </c>
      <c r="FL115" s="4" t="e">
        <f>IF(FK115=#REF!,#REF!,0)</f>
        <v>#REF!</v>
      </c>
      <c r="FM115" s="8" t="s">
        <v>174</v>
      </c>
      <c r="FN115" s="4" t="e">
        <f>IF(FM115=#REF!,#REF!,0)</f>
        <v>#REF!</v>
      </c>
      <c r="FO115" s="8" t="s">
        <v>52</v>
      </c>
      <c r="FP115" s="4" t="e">
        <f>IF(FO115=#REF!,#REF!,0)</f>
        <v>#REF!</v>
      </c>
      <c r="FQ115" s="8" t="s">
        <v>53</v>
      </c>
      <c r="FR115" s="4" t="e">
        <f>IF(FQ115=#REF!,#REF!,0)</f>
        <v>#REF!</v>
      </c>
      <c r="FS115" s="19" t="e">
        <f>(FF115+FH115+FJ115+FL115+FN115+FP115+FR115)*#REF!</f>
        <v>#REF!</v>
      </c>
      <c r="FU115" s="4" t="e">
        <f>IF(FT115=#REF!,#REF!,0)</f>
        <v>#REF!</v>
      </c>
      <c r="FW115" s="4" t="e">
        <f>IF(FV115=#REF!,#REF!,0)</f>
        <v>#REF!</v>
      </c>
      <c r="FY115" s="4" t="e">
        <f>IF(FX115=#REF!,#REF!,0)</f>
        <v>#REF!</v>
      </c>
      <c r="GA115" s="4" t="e">
        <f>IF(FZ115=#REF!,#REF!,0)</f>
        <v>#REF!</v>
      </c>
      <c r="GC115" s="4" t="e">
        <f>IF(GB115=#REF!,#REF!,0)</f>
        <v>#REF!</v>
      </c>
      <c r="GE115" s="4" t="e">
        <f>IF(GD115=#REF!,#REF!,0)</f>
        <v>#REF!</v>
      </c>
      <c r="GG115" s="4" t="e">
        <f>IF(GF115=#REF!,#REF!,0)</f>
        <v>#REF!</v>
      </c>
      <c r="GI115" s="4" t="e">
        <f>IF(GH115=#REF!,#REF!,0)</f>
        <v>#REF!</v>
      </c>
      <c r="GK115" s="4" t="e">
        <f>IF(GJ115=#REF!,#REF!,0)</f>
        <v>#REF!</v>
      </c>
      <c r="GM115" s="4" t="e">
        <f>IF(GL115=#REF!,#REF!,0)</f>
        <v>#REF!</v>
      </c>
      <c r="GN115" s="19" t="e">
        <f>(FU115+FW115+FY115+GA115+GC115+GE115+GG115+GI115+GK115+GM115)*#REF!</f>
        <v>#REF!</v>
      </c>
      <c r="GP115" s="4" t="e">
        <f>IF(GO115=#REF!,#REF!,0)</f>
        <v>#REF!</v>
      </c>
      <c r="GR115" s="4" t="e">
        <f>IF(GQ115=#REF!,#REF!,0)</f>
        <v>#REF!</v>
      </c>
      <c r="GT115" s="4" t="e">
        <f>IF(GS115=#REF!,#REF!,0)</f>
        <v>#REF!</v>
      </c>
      <c r="GV115" s="4" t="e">
        <f>IF(GU115=#REF!,#REF!,0)</f>
        <v>#REF!</v>
      </c>
      <c r="GX115" s="4" t="e">
        <f>IF(GW115=#REF!,#REF!,0)</f>
        <v>#REF!</v>
      </c>
      <c r="GY115" s="18" t="e">
        <f>(GP115+GR115+GT115+GV115+GX115)*#REF!</f>
        <v>#REF!</v>
      </c>
      <c r="GZ115" s="8" t="s">
        <v>60</v>
      </c>
      <c r="HA115" s="4" t="e">
        <f>IF(GZ115=#REF!,#REF!,0)</f>
        <v>#REF!</v>
      </c>
      <c r="HC115" s="4" t="e">
        <f>IF(HB115=#REF!,#REF!,0)</f>
        <v>#REF!</v>
      </c>
      <c r="HE115" s="4" t="e">
        <f>IF(HD115=#REF!,#REF!,0)</f>
        <v>#REF!</v>
      </c>
      <c r="HF115" s="8" t="s">
        <v>63</v>
      </c>
      <c r="HG115" s="4" t="e">
        <f>IF(HF115=#REF!,#REF!,0)</f>
        <v>#REF!</v>
      </c>
      <c r="HH115" s="8" t="s">
        <v>64</v>
      </c>
      <c r="HI115" s="4" t="e">
        <f>IF(HH115=#REF!,#REF!,0)</f>
        <v>#REF!</v>
      </c>
      <c r="HJ115" s="8" t="s">
        <v>65</v>
      </c>
      <c r="HK115" s="4" t="e">
        <f>IF(HJ115=#REF!,#REF!,0)</f>
        <v>#REF!</v>
      </c>
      <c r="HM115" s="4" t="e">
        <f>IF(HL115=#REF!,#REF!,0)</f>
        <v>#REF!</v>
      </c>
      <c r="HN115" s="8" t="s">
        <v>67</v>
      </c>
      <c r="HO115" s="4" t="e">
        <f>IF(HN115=#REF!,#REF!,0)</f>
        <v>#REF!</v>
      </c>
      <c r="HP115" s="18" t="e">
        <f>(HA115+HC115+HE115+HG115+HI115+HK115+HM115+HO115)*#REF!</f>
        <v>#REF!</v>
      </c>
      <c r="HQ115" s="28" t="e">
        <f t="shared" si="46"/>
        <v>#REF!</v>
      </c>
      <c r="HR115" s="8" t="s">
        <v>160</v>
      </c>
      <c r="HS115" s="4" t="e">
        <f>VLOOKUP(HR115,#REF!,2,FALSE)</f>
        <v>#REF!</v>
      </c>
      <c r="HT115" s="19" t="e">
        <f>HS115*#REF!</f>
        <v>#REF!</v>
      </c>
      <c r="HU115" s="8" t="s">
        <v>141</v>
      </c>
      <c r="HV115" s="4" t="e">
        <f>IF(HU115=#REF!,#REF!,0)</f>
        <v>#REF!</v>
      </c>
      <c r="HW115" s="8" t="s">
        <v>69</v>
      </c>
      <c r="HX115" s="4" t="e">
        <f>IF(HW115=#REF!,#REF!,0)</f>
        <v>#REF!</v>
      </c>
      <c r="HY115" s="8" t="s">
        <v>70</v>
      </c>
      <c r="HZ115" s="4" t="e">
        <f>IF(HY115=#REF!,#REF!,0)</f>
        <v>#REF!</v>
      </c>
      <c r="IA115" s="8" t="s">
        <v>71</v>
      </c>
      <c r="IB115" s="4" t="e">
        <f>IF(IA115=#REF!,#REF!,0)</f>
        <v>#REF!</v>
      </c>
      <c r="IC115" s="8" t="s">
        <v>72</v>
      </c>
      <c r="ID115" s="4" t="e">
        <f>IF(IC115=#REF!,#REF!,0)</f>
        <v>#REF!</v>
      </c>
      <c r="IF115" s="4" t="e">
        <f>IF(IE115=#REF!,#REF!,0)</f>
        <v>#REF!</v>
      </c>
      <c r="IG115" s="8" t="s">
        <v>74</v>
      </c>
      <c r="IH115" s="4" t="e">
        <f>IF(IG115=#REF!,#REF!,0)</f>
        <v>#REF!</v>
      </c>
      <c r="II115" s="8" t="s">
        <v>75</v>
      </c>
      <c r="IJ115" s="4" t="e">
        <f>IF(II115=#REF!,#REF!,0)</f>
        <v>#REF!</v>
      </c>
      <c r="IK115" s="8" t="s">
        <v>76</v>
      </c>
      <c r="IL115" s="4" t="e">
        <f>IF(IK115=#REF!,#REF!,0)</f>
        <v>#REF!</v>
      </c>
      <c r="IM115" s="19" t="e">
        <f>(HV115+HX115+HZ115+IB115+ID115+IF115+IH115+IJ115+IL115)*#REF!</f>
        <v>#REF!</v>
      </c>
      <c r="IN115" s="8" t="s">
        <v>7</v>
      </c>
      <c r="IO115" s="4" t="e">
        <f>IF(IN115=#REF!,#REF!,0)</f>
        <v>#REF!</v>
      </c>
      <c r="IP115" s="8" t="s">
        <v>77</v>
      </c>
      <c r="IQ115" s="4" t="e">
        <f>IF(IP115=#REF!,#REF!,0)</f>
        <v>#REF!</v>
      </c>
      <c r="IR115" s="8" t="s">
        <v>78</v>
      </c>
      <c r="IS115" s="4" t="e">
        <f>IF(IR115=#REF!,#REF!,0)</f>
        <v>#REF!</v>
      </c>
      <c r="IU115" s="4" t="e">
        <f>IF(IT115=#REF!,#REF!,0)</f>
        <v>#REF!</v>
      </c>
      <c r="IV115" s="19" t="e">
        <f>(IO115+IQ115+IS115+IU115)*#REF!</f>
        <v>#REF!</v>
      </c>
      <c r="IW115" s="8" t="s">
        <v>79</v>
      </c>
      <c r="IX115" s="4" t="e">
        <f>IF(IW115=#REF!,#REF!,0)</f>
        <v>#REF!</v>
      </c>
      <c r="IY115" s="8" t="s">
        <v>80</v>
      </c>
      <c r="IZ115" s="4" t="e">
        <f>IF(IY115=#REF!,#REF!,0)</f>
        <v>#REF!</v>
      </c>
      <c r="JA115" s="8" t="s">
        <v>9</v>
      </c>
      <c r="JB115" s="4" t="e">
        <f>IF(JA115=#REF!,#REF!,0)</f>
        <v>#REF!</v>
      </c>
      <c r="JC115" s="19" t="e">
        <f>(IX115+IZ115+JB115)*#REF!</f>
        <v>#REF!</v>
      </c>
      <c r="JD115" s="28" t="e">
        <f t="shared" si="47"/>
        <v>#REF!</v>
      </c>
      <c r="JE115" s="8" t="s">
        <v>142</v>
      </c>
      <c r="JF115" s="4" t="e">
        <f>VLOOKUP(JE115,#REF!,2,FALSE)</f>
        <v>#REF!</v>
      </c>
      <c r="JG115" s="19" t="e">
        <f>JF115*#REF!</f>
        <v>#REF!</v>
      </c>
      <c r="JH115" s="8" t="s">
        <v>82</v>
      </c>
      <c r="JI115" s="4" t="e">
        <f>IF(JH115=#REF!,#REF!,0)</f>
        <v>#REF!</v>
      </c>
      <c r="JJ115" s="8" t="s">
        <v>83</v>
      </c>
      <c r="JK115" s="4" t="e">
        <f>IF(JJ115=#REF!,#REF!,0)</f>
        <v>#REF!</v>
      </c>
      <c r="JL115" s="8" t="s">
        <v>84</v>
      </c>
      <c r="JM115" s="4" t="e">
        <f>IF(JL115=#REF!,#REF!,0)</f>
        <v>#REF!</v>
      </c>
      <c r="JN115" s="8" t="s">
        <v>85</v>
      </c>
      <c r="JO115" s="4" t="e">
        <f>IF(JN115=#REF!,#REF!,0)</f>
        <v>#REF!</v>
      </c>
      <c r="JP115" s="18" t="e">
        <f>(JI115+JK115+JM115+JO115)*#REF!</f>
        <v>#REF!</v>
      </c>
      <c r="JQ115" s="8" t="s">
        <v>86</v>
      </c>
      <c r="JR115" s="4" t="e">
        <f>IF(JQ115=#REF!,#REF!,0)</f>
        <v>#REF!</v>
      </c>
      <c r="JS115" s="8" t="s">
        <v>87</v>
      </c>
      <c r="JT115" s="4" t="e">
        <f>IF(JS115=#REF!,#REF!,0)</f>
        <v>#REF!</v>
      </c>
      <c r="JU115" s="8" t="s">
        <v>143</v>
      </c>
      <c r="JV115" s="4" t="e">
        <f>IF(JU115=#REF!,#REF!,0)</f>
        <v>#REF!</v>
      </c>
      <c r="JW115" s="20" t="e">
        <f>(JR115+JT115+JV115)*#REF!</f>
        <v>#REF!</v>
      </c>
      <c r="JX115" s="11" t="s">
        <v>144</v>
      </c>
      <c r="JY115" s="11" t="s">
        <v>144</v>
      </c>
      <c r="JZ115" s="11" t="s">
        <v>144</v>
      </c>
      <c r="KA115" s="11" t="s">
        <v>144</v>
      </c>
      <c r="KB115" s="11" t="s">
        <v>145</v>
      </c>
      <c r="KC115" s="11" t="s">
        <v>144</v>
      </c>
      <c r="KD115" s="11">
        <v>1</v>
      </c>
      <c r="KE115" s="11">
        <v>160</v>
      </c>
      <c r="KF115" s="11">
        <v>141</v>
      </c>
      <c r="KG115" s="11">
        <v>149</v>
      </c>
      <c r="KH115" s="11">
        <v>11</v>
      </c>
      <c r="KI115" s="11">
        <v>4193</v>
      </c>
      <c r="KJ115" s="11">
        <v>263707</v>
      </c>
      <c r="KK115" s="11">
        <v>13283</v>
      </c>
      <c r="KL115" s="11">
        <v>20554542.629999999</v>
      </c>
      <c r="KM115" s="11">
        <v>10271835.9</v>
      </c>
      <c r="KN115" s="11">
        <v>10282706.73</v>
      </c>
      <c r="KO115" s="11">
        <v>9656332.4800000004</v>
      </c>
      <c r="KP115" s="11">
        <v>9811452.4700000007</v>
      </c>
      <c r="KQ115" s="11">
        <v>784500.87</v>
      </c>
      <c r="KR115" s="11">
        <v>2460612.54</v>
      </c>
      <c r="KS115" s="11">
        <v>46</v>
      </c>
      <c r="KT115" s="11">
        <v>13</v>
      </c>
      <c r="KU115" s="11">
        <v>33</v>
      </c>
      <c r="KV115" s="11" t="s">
        <v>146</v>
      </c>
      <c r="KW115" s="11" t="s">
        <v>147</v>
      </c>
    </row>
  </sheetData>
  <sheetProtection formatCells="0" formatColumns="0" formatRows="0" insertColumns="0" insertRows="0" insertHyperlinks="0" deleteColumns="0" deleteRows="0" sort="0" autoFilter="0" pivotTables="0"/>
  <autoFilter ref="A1:KW115" xr:uid="{00000000-0001-0000-0000-000000000000}">
    <sortState xmlns:xlrd2="http://schemas.microsoft.com/office/spreadsheetml/2017/richdata2" ref="A2:KW115">
      <sortCondition ref="D2:D115"/>
      <sortCondition ref="A2:A115"/>
    </sortState>
  </autoFilter>
  <conditionalFormatting sqref="C1:C1048576">
    <cfRule type="duplicateValues" dxfId="0" priority="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27BE3-8025-4A41-B415-2FFAD8DFE8A5}">
  <dimension ref="A1:D93"/>
  <sheetViews>
    <sheetView topLeftCell="A19" workbookViewId="0">
      <selection activeCell="B6" sqref="B6"/>
    </sheetView>
  </sheetViews>
  <sheetFormatPr defaultRowHeight="15" x14ac:dyDescent="0.25"/>
  <cols>
    <col min="1" max="1" width="18.85546875" style="46" customWidth="1"/>
    <col min="2" max="2" width="50.7109375" style="47" bestFit="1" customWidth="1"/>
    <col min="3" max="4" width="13.7109375" style="48" customWidth="1"/>
  </cols>
  <sheetData>
    <row r="1" spans="1:4" x14ac:dyDescent="0.25">
      <c r="A1" s="49" t="s">
        <v>1683</v>
      </c>
      <c r="B1" s="50" t="s">
        <v>1684</v>
      </c>
      <c r="C1" s="51" t="s">
        <v>1685</v>
      </c>
      <c r="D1" s="51" t="s">
        <v>1682</v>
      </c>
    </row>
    <row r="2" spans="1:4" x14ac:dyDescent="0.25">
      <c r="A2" s="43" t="s">
        <v>1686</v>
      </c>
      <c r="B2" s="44" t="s">
        <v>1687</v>
      </c>
      <c r="C2" s="45" t="s">
        <v>1688</v>
      </c>
      <c r="D2" s="45" t="s">
        <v>1689</v>
      </c>
    </row>
    <row r="3" spans="1:4" x14ac:dyDescent="0.25">
      <c r="A3" s="43" t="s">
        <v>1690</v>
      </c>
      <c r="B3" s="44" t="s">
        <v>1691</v>
      </c>
      <c r="C3" s="45" t="s">
        <v>1688</v>
      </c>
      <c r="D3" s="45" t="s">
        <v>1689</v>
      </c>
    </row>
    <row r="4" spans="1:4" x14ac:dyDescent="0.25">
      <c r="A4" s="43" t="s">
        <v>1692</v>
      </c>
      <c r="B4" s="44" t="s">
        <v>1693</v>
      </c>
      <c r="C4" s="45" t="s">
        <v>1694</v>
      </c>
      <c r="D4" s="45" t="s">
        <v>1689</v>
      </c>
    </row>
    <row r="5" spans="1:4" x14ac:dyDescent="0.25">
      <c r="A5" s="43" t="s">
        <v>1695</v>
      </c>
      <c r="B5" s="44" t="s">
        <v>1696</v>
      </c>
      <c r="C5" s="45" t="s">
        <v>1694</v>
      </c>
      <c r="D5" s="45" t="s">
        <v>1689</v>
      </c>
    </row>
    <row r="6" spans="1:4" x14ac:dyDescent="0.25">
      <c r="A6" s="43" t="s">
        <v>1697</v>
      </c>
      <c r="B6" s="44" t="s">
        <v>1698</v>
      </c>
      <c r="C6" s="45" t="s">
        <v>1699</v>
      </c>
      <c r="D6" s="45" t="s">
        <v>1700</v>
      </c>
    </row>
    <row r="7" spans="1:4" x14ac:dyDescent="0.25">
      <c r="A7" s="43" t="s">
        <v>1701</v>
      </c>
      <c r="B7" s="44" t="s">
        <v>1702</v>
      </c>
      <c r="C7" s="45" t="s">
        <v>1699</v>
      </c>
      <c r="D7" s="45" t="s">
        <v>1703</v>
      </c>
    </row>
    <row r="8" spans="1:4" x14ac:dyDescent="0.25">
      <c r="A8" s="43" t="s">
        <v>1704</v>
      </c>
      <c r="B8" s="44" t="s">
        <v>1705</v>
      </c>
      <c r="C8" s="45" t="s">
        <v>1699</v>
      </c>
      <c r="D8" s="45" t="s">
        <v>1703</v>
      </c>
    </row>
    <row r="9" spans="1:4" x14ac:dyDescent="0.25">
      <c r="A9" s="43" t="s">
        <v>1706</v>
      </c>
      <c r="B9" s="44" t="s">
        <v>1707</v>
      </c>
      <c r="C9" s="45" t="s">
        <v>1699</v>
      </c>
      <c r="D9" s="45" t="s">
        <v>1700</v>
      </c>
    </row>
    <row r="10" spans="1:4" x14ac:dyDescent="0.25">
      <c r="A10" s="43" t="s">
        <v>1708</v>
      </c>
      <c r="B10" s="44" t="s">
        <v>1709</v>
      </c>
      <c r="C10" s="45" t="s">
        <v>1699</v>
      </c>
      <c r="D10" s="45" t="s">
        <v>1689</v>
      </c>
    </row>
    <row r="11" spans="1:4" x14ac:dyDescent="0.25">
      <c r="A11" s="43" t="s">
        <v>1710</v>
      </c>
      <c r="B11" s="44" t="s">
        <v>1711</v>
      </c>
      <c r="C11" s="45" t="s">
        <v>1699</v>
      </c>
      <c r="D11" s="45" t="s">
        <v>1700</v>
      </c>
    </row>
    <row r="12" spans="1:4" x14ac:dyDescent="0.25">
      <c r="A12" s="43" t="s">
        <v>1712</v>
      </c>
      <c r="B12" s="44" t="s">
        <v>1713</v>
      </c>
      <c r="C12" s="45" t="s">
        <v>1699</v>
      </c>
      <c r="D12" s="45" t="s">
        <v>1703</v>
      </c>
    </row>
    <row r="13" spans="1:4" x14ac:dyDescent="0.25">
      <c r="A13" s="43" t="s">
        <v>1714</v>
      </c>
      <c r="B13" s="44" t="s">
        <v>1715</v>
      </c>
      <c r="C13" s="45" t="s">
        <v>1699</v>
      </c>
      <c r="D13" s="45" t="s">
        <v>1703</v>
      </c>
    </row>
    <row r="14" spans="1:4" x14ac:dyDescent="0.25">
      <c r="A14" s="43" t="s">
        <v>1716</v>
      </c>
      <c r="B14" s="44" t="s">
        <v>1717</v>
      </c>
      <c r="C14" s="45" t="s">
        <v>1699</v>
      </c>
      <c r="D14" s="45" t="s">
        <v>1700</v>
      </c>
    </row>
    <row r="15" spans="1:4" x14ac:dyDescent="0.25">
      <c r="A15" s="43" t="s">
        <v>1718</v>
      </c>
      <c r="B15" s="44" t="s">
        <v>1719</v>
      </c>
      <c r="C15" s="45" t="s">
        <v>1699</v>
      </c>
      <c r="D15" s="45" t="s">
        <v>1689</v>
      </c>
    </row>
    <row r="16" spans="1:4" x14ac:dyDescent="0.25">
      <c r="A16" s="43" t="s">
        <v>1720</v>
      </c>
      <c r="B16" s="44" t="s">
        <v>1721</v>
      </c>
      <c r="C16" s="45" t="s">
        <v>1699</v>
      </c>
      <c r="D16" s="45" t="s">
        <v>1703</v>
      </c>
    </row>
    <row r="17" spans="1:4" x14ac:dyDescent="0.25">
      <c r="A17" s="43" t="s">
        <v>1722</v>
      </c>
      <c r="B17" s="44" t="s">
        <v>1723</v>
      </c>
      <c r="C17" s="45" t="s">
        <v>1699</v>
      </c>
      <c r="D17" s="45" t="s">
        <v>1703</v>
      </c>
    </row>
    <row r="18" spans="1:4" x14ac:dyDescent="0.25">
      <c r="A18" s="43" t="s">
        <v>1724</v>
      </c>
      <c r="B18" s="44" t="s">
        <v>1725</v>
      </c>
      <c r="C18" s="45" t="s">
        <v>1699</v>
      </c>
      <c r="D18" s="45" t="s">
        <v>1703</v>
      </c>
    </row>
    <row r="19" spans="1:4" x14ac:dyDescent="0.25">
      <c r="A19" s="43" t="s">
        <v>1726</v>
      </c>
      <c r="B19" s="44" t="s">
        <v>1727</v>
      </c>
      <c r="C19" s="45" t="s">
        <v>1699</v>
      </c>
      <c r="D19" s="45" t="s">
        <v>1703</v>
      </c>
    </row>
    <row r="20" spans="1:4" x14ac:dyDescent="0.25">
      <c r="A20" s="43" t="s">
        <v>1728</v>
      </c>
      <c r="B20" s="44" t="s">
        <v>1729</v>
      </c>
      <c r="C20" s="45" t="s">
        <v>1699</v>
      </c>
      <c r="D20" s="45" t="s">
        <v>1700</v>
      </c>
    </row>
    <row r="21" spans="1:4" x14ac:dyDescent="0.25">
      <c r="A21" s="43" t="s">
        <v>1730</v>
      </c>
      <c r="B21" s="44" t="s">
        <v>1731</v>
      </c>
      <c r="C21" s="45" t="s">
        <v>1699</v>
      </c>
      <c r="D21" s="45" t="s">
        <v>1700</v>
      </c>
    </row>
    <row r="22" spans="1:4" x14ac:dyDescent="0.25">
      <c r="A22" s="43" t="s">
        <v>1732</v>
      </c>
      <c r="B22" s="44" t="s">
        <v>1733</v>
      </c>
      <c r="C22" s="45" t="s">
        <v>1699</v>
      </c>
      <c r="D22" s="45" t="s">
        <v>1700</v>
      </c>
    </row>
    <row r="23" spans="1:4" x14ac:dyDescent="0.25">
      <c r="A23" s="43" t="s">
        <v>1734</v>
      </c>
      <c r="B23" s="44" t="s">
        <v>1735</v>
      </c>
      <c r="C23" s="45" t="s">
        <v>1699</v>
      </c>
      <c r="D23" s="45" t="s">
        <v>1700</v>
      </c>
    </row>
    <row r="24" spans="1:4" x14ac:dyDescent="0.25">
      <c r="A24" s="43" t="s">
        <v>1736</v>
      </c>
      <c r="B24" s="44" t="s">
        <v>1737</v>
      </c>
      <c r="C24" s="45" t="s">
        <v>1699</v>
      </c>
      <c r="D24" s="45" t="s">
        <v>1700</v>
      </c>
    </row>
    <row r="25" spans="1:4" x14ac:dyDescent="0.25">
      <c r="A25" s="43" t="s">
        <v>1738</v>
      </c>
      <c r="B25" s="44" t="s">
        <v>1739</v>
      </c>
      <c r="C25" s="45" t="s">
        <v>1699</v>
      </c>
      <c r="D25" s="45" t="s">
        <v>1703</v>
      </c>
    </row>
    <row r="26" spans="1:4" x14ac:dyDescent="0.25">
      <c r="A26" s="43" t="s">
        <v>1740</v>
      </c>
      <c r="B26" s="44" t="s">
        <v>1741</v>
      </c>
      <c r="C26" s="45" t="s">
        <v>1699</v>
      </c>
      <c r="D26" s="45" t="s">
        <v>1700</v>
      </c>
    </row>
    <row r="27" spans="1:4" x14ac:dyDescent="0.25">
      <c r="A27" s="43" t="s">
        <v>1742</v>
      </c>
      <c r="B27" s="44" t="s">
        <v>1743</v>
      </c>
      <c r="C27" s="45" t="s">
        <v>1699</v>
      </c>
      <c r="D27" s="45" t="s">
        <v>1689</v>
      </c>
    </row>
    <row r="28" spans="1:4" x14ac:dyDescent="0.25">
      <c r="A28" s="43" t="s">
        <v>1744</v>
      </c>
      <c r="B28" s="44" t="s">
        <v>1745</v>
      </c>
      <c r="C28" s="45" t="s">
        <v>1699</v>
      </c>
      <c r="D28" s="45" t="s">
        <v>1703</v>
      </c>
    </row>
    <row r="29" spans="1:4" x14ac:dyDescent="0.25">
      <c r="A29" s="43" t="s">
        <v>1746</v>
      </c>
      <c r="B29" s="44" t="s">
        <v>1747</v>
      </c>
      <c r="C29" s="45" t="s">
        <v>1699</v>
      </c>
      <c r="D29" s="45" t="s">
        <v>1689</v>
      </c>
    </row>
    <row r="30" spans="1:4" x14ac:dyDescent="0.25">
      <c r="A30" s="43" t="s">
        <v>1748</v>
      </c>
      <c r="B30" s="44" t="s">
        <v>1749</v>
      </c>
      <c r="C30" s="45" t="s">
        <v>1699</v>
      </c>
      <c r="D30" s="45" t="s">
        <v>1703</v>
      </c>
    </row>
    <row r="31" spans="1:4" x14ac:dyDescent="0.25">
      <c r="A31" s="43" t="s">
        <v>1750</v>
      </c>
      <c r="B31" s="44" t="s">
        <v>1751</v>
      </c>
      <c r="C31" s="45" t="s">
        <v>1699</v>
      </c>
      <c r="D31" s="45" t="s">
        <v>1689</v>
      </c>
    </row>
    <row r="32" spans="1:4" x14ac:dyDescent="0.25">
      <c r="A32" s="43" t="s">
        <v>1752</v>
      </c>
      <c r="B32" s="44" t="s">
        <v>1753</v>
      </c>
      <c r="C32" s="45" t="s">
        <v>1699</v>
      </c>
      <c r="D32" s="45" t="s">
        <v>1703</v>
      </c>
    </row>
    <row r="33" spans="1:4" x14ac:dyDescent="0.25">
      <c r="A33" s="43" t="s">
        <v>1754</v>
      </c>
      <c r="B33" s="44" t="s">
        <v>1755</v>
      </c>
      <c r="C33" s="45" t="s">
        <v>1756</v>
      </c>
      <c r="D33" s="45" t="s">
        <v>1703</v>
      </c>
    </row>
    <row r="34" spans="1:4" x14ac:dyDescent="0.25">
      <c r="A34" s="43" t="s">
        <v>1757</v>
      </c>
      <c r="B34" s="44" t="s">
        <v>1758</v>
      </c>
      <c r="C34" s="45" t="s">
        <v>1756</v>
      </c>
      <c r="D34" s="45" t="s">
        <v>1703</v>
      </c>
    </row>
    <row r="35" spans="1:4" x14ac:dyDescent="0.25">
      <c r="A35" s="43" t="s">
        <v>1759</v>
      </c>
      <c r="B35" s="44" t="s">
        <v>1760</v>
      </c>
      <c r="C35" s="45" t="s">
        <v>1756</v>
      </c>
      <c r="D35" s="45" t="s">
        <v>1703</v>
      </c>
    </row>
    <row r="36" spans="1:4" x14ac:dyDescent="0.25">
      <c r="A36" s="43" t="s">
        <v>1761</v>
      </c>
      <c r="B36" s="44" t="s">
        <v>1762</v>
      </c>
      <c r="C36" s="45" t="s">
        <v>1763</v>
      </c>
      <c r="D36" s="45" t="s">
        <v>1700</v>
      </c>
    </row>
    <row r="37" spans="1:4" x14ac:dyDescent="0.25">
      <c r="A37" s="43" t="s">
        <v>1764</v>
      </c>
      <c r="B37" s="44" t="s">
        <v>1765</v>
      </c>
      <c r="C37" s="45" t="s">
        <v>1763</v>
      </c>
      <c r="D37" s="45" t="s">
        <v>1703</v>
      </c>
    </row>
    <row r="38" spans="1:4" x14ac:dyDescent="0.25">
      <c r="A38" s="43" t="s">
        <v>1766</v>
      </c>
      <c r="B38" s="44" t="s">
        <v>1767</v>
      </c>
      <c r="C38" s="45" t="s">
        <v>1763</v>
      </c>
      <c r="D38" s="45" t="s">
        <v>1700</v>
      </c>
    </row>
    <row r="39" spans="1:4" x14ac:dyDescent="0.25">
      <c r="A39" s="43" t="s">
        <v>1768</v>
      </c>
      <c r="B39" s="44" t="s">
        <v>1769</v>
      </c>
      <c r="C39" s="45" t="s">
        <v>1763</v>
      </c>
      <c r="D39" s="45" t="s">
        <v>1703</v>
      </c>
    </row>
    <row r="40" spans="1:4" x14ac:dyDescent="0.25">
      <c r="A40" s="43" t="s">
        <v>1770</v>
      </c>
      <c r="B40" s="44" t="s">
        <v>1771</v>
      </c>
      <c r="C40" s="45" t="s">
        <v>1763</v>
      </c>
      <c r="D40" s="45" t="s">
        <v>1703</v>
      </c>
    </row>
    <row r="41" spans="1:4" x14ac:dyDescent="0.25">
      <c r="A41" s="43" t="s">
        <v>1772</v>
      </c>
      <c r="B41" s="44" t="s">
        <v>1773</v>
      </c>
      <c r="C41" s="45" t="s">
        <v>1763</v>
      </c>
      <c r="D41" s="45" t="s">
        <v>1689</v>
      </c>
    </row>
    <row r="42" spans="1:4" x14ac:dyDescent="0.25">
      <c r="A42" s="43" t="s">
        <v>1774</v>
      </c>
      <c r="B42" s="44" t="s">
        <v>1775</v>
      </c>
      <c r="C42" s="45" t="s">
        <v>1763</v>
      </c>
      <c r="D42" s="45" t="s">
        <v>1703</v>
      </c>
    </row>
    <row r="43" spans="1:4" x14ac:dyDescent="0.25">
      <c r="A43" s="43" t="s">
        <v>1776</v>
      </c>
      <c r="B43" s="44" t="s">
        <v>1777</v>
      </c>
      <c r="C43" s="45" t="s">
        <v>1763</v>
      </c>
      <c r="D43" s="45" t="s">
        <v>1703</v>
      </c>
    </row>
    <row r="44" spans="1:4" x14ac:dyDescent="0.25">
      <c r="A44" s="43" t="s">
        <v>1778</v>
      </c>
      <c r="B44" s="44" t="s">
        <v>1779</v>
      </c>
      <c r="C44" s="45" t="s">
        <v>1763</v>
      </c>
      <c r="D44" s="45" t="s">
        <v>1700</v>
      </c>
    </row>
    <row r="45" spans="1:4" x14ac:dyDescent="0.25">
      <c r="A45" s="43" t="s">
        <v>1780</v>
      </c>
      <c r="B45" s="44" t="s">
        <v>1781</v>
      </c>
      <c r="C45" s="45" t="s">
        <v>1763</v>
      </c>
      <c r="D45" s="45" t="s">
        <v>1703</v>
      </c>
    </row>
    <row r="46" spans="1:4" x14ac:dyDescent="0.25">
      <c r="A46" s="43" t="s">
        <v>1782</v>
      </c>
      <c r="B46" s="44" t="s">
        <v>1783</v>
      </c>
      <c r="C46" s="45" t="s">
        <v>1763</v>
      </c>
      <c r="D46" s="45" t="s">
        <v>1689</v>
      </c>
    </row>
    <row r="47" spans="1:4" x14ac:dyDescent="0.25">
      <c r="A47" s="43" t="s">
        <v>1784</v>
      </c>
      <c r="B47" s="44" t="s">
        <v>1785</v>
      </c>
      <c r="C47" s="45" t="s">
        <v>1763</v>
      </c>
      <c r="D47" s="45" t="s">
        <v>1703</v>
      </c>
    </row>
    <row r="48" spans="1:4" x14ac:dyDescent="0.25">
      <c r="A48" s="43" t="s">
        <v>1786</v>
      </c>
      <c r="B48" s="44" t="s">
        <v>1787</v>
      </c>
      <c r="C48" s="45" t="s">
        <v>1763</v>
      </c>
      <c r="D48" s="45" t="s">
        <v>1703</v>
      </c>
    </row>
    <row r="49" spans="1:4" x14ac:dyDescent="0.25">
      <c r="A49" s="43" t="s">
        <v>1788</v>
      </c>
      <c r="B49" s="44" t="s">
        <v>1789</v>
      </c>
      <c r="C49" s="45" t="s">
        <v>1763</v>
      </c>
      <c r="D49" s="45" t="s">
        <v>1703</v>
      </c>
    </row>
    <row r="50" spans="1:4" x14ac:dyDescent="0.25">
      <c r="A50" s="43" t="s">
        <v>1790</v>
      </c>
      <c r="B50" s="44" t="s">
        <v>1791</v>
      </c>
      <c r="C50" s="45" t="s">
        <v>1763</v>
      </c>
      <c r="D50" s="45" t="s">
        <v>1703</v>
      </c>
    </row>
    <row r="51" spans="1:4" x14ac:dyDescent="0.25">
      <c r="A51" s="43" t="s">
        <v>1792</v>
      </c>
      <c r="B51" s="44" t="s">
        <v>1793</v>
      </c>
      <c r="C51" s="45" t="s">
        <v>1763</v>
      </c>
      <c r="D51" s="45" t="s">
        <v>1703</v>
      </c>
    </row>
    <row r="52" spans="1:4" x14ac:dyDescent="0.25">
      <c r="A52" s="43" t="s">
        <v>1794</v>
      </c>
      <c r="B52" s="44" t="s">
        <v>1795</v>
      </c>
      <c r="C52" s="45" t="s">
        <v>1763</v>
      </c>
      <c r="D52" s="45" t="s">
        <v>1689</v>
      </c>
    </row>
    <row r="53" spans="1:4" x14ac:dyDescent="0.25">
      <c r="A53" s="43" t="s">
        <v>1796</v>
      </c>
      <c r="B53" s="44" t="s">
        <v>1797</v>
      </c>
      <c r="C53" s="45" t="s">
        <v>1763</v>
      </c>
      <c r="D53" s="45" t="s">
        <v>1689</v>
      </c>
    </row>
    <row r="54" spans="1:4" x14ac:dyDescent="0.25">
      <c r="A54" s="43" t="s">
        <v>1798</v>
      </c>
      <c r="B54" s="44" t="s">
        <v>1799</v>
      </c>
      <c r="C54" s="45" t="s">
        <v>1763</v>
      </c>
      <c r="D54" s="45" t="s">
        <v>1689</v>
      </c>
    </row>
    <row r="55" spans="1:4" x14ac:dyDescent="0.25">
      <c r="A55" s="43" t="s">
        <v>1800</v>
      </c>
      <c r="B55" s="44" t="s">
        <v>1801</v>
      </c>
      <c r="C55" s="45" t="s">
        <v>1763</v>
      </c>
      <c r="D55" s="45" t="s">
        <v>1700</v>
      </c>
    </row>
    <row r="56" spans="1:4" x14ac:dyDescent="0.25">
      <c r="A56" s="43" t="s">
        <v>1802</v>
      </c>
      <c r="B56" s="44" t="s">
        <v>1803</v>
      </c>
      <c r="C56" s="45" t="s">
        <v>1763</v>
      </c>
      <c r="D56" s="45" t="s">
        <v>1700</v>
      </c>
    </row>
    <row r="57" spans="1:4" x14ac:dyDescent="0.25">
      <c r="A57" s="43" t="s">
        <v>1804</v>
      </c>
      <c r="B57" s="44" t="s">
        <v>1805</v>
      </c>
      <c r="C57" s="45" t="s">
        <v>1763</v>
      </c>
      <c r="D57" s="45" t="s">
        <v>1700</v>
      </c>
    </row>
    <row r="58" spans="1:4" x14ac:dyDescent="0.25">
      <c r="A58" s="43" t="s">
        <v>1806</v>
      </c>
      <c r="B58" s="44" t="s">
        <v>1807</v>
      </c>
      <c r="C58" s="45" t="s">
        <v>1763</v>
      </c>
      <c r="D58" s="45" t="s">
        <v>1700</v>
      </c>
    </row>
    <row r="59" spans="1:4" x14ac:dyDescent="0.25">
      <c r="A59" s="43" t="s">
        <v>1808</v>
      </c>
      <c r="B59" s="44" t="s">
        <v>1809</v>
      </c>
      <c r="C59" s="45" t="s">
        <v>1763</v>
      </c>
      <c r="D59" s="45" t="s">
        <v>1700</v>
      </c>
    </row>
    <row r="60" spans="1:4" x14ac:dyDescent="0.25">
      <c r="A60" s="43" t="s">
        <v>1810</v>
      </c>
      <c r="B60" s="44" t="s">
        <v>1811</v>
      </c>
      <c r="C60" s="45" t="s">
        <v>1812</v>
      </c>
      <c r="D60" s="45" t="s">
        <v>1700</v>
      </c>
    </row>
    <row r="61" spans="1:4" x14ac:dyDescent="0.25">
      <c r="A61" s="43" t="s">
        <v>1813</v>
      </c>
      <c r="B61" s="44" t="s">
        <v>1814</v>
      </c>
      <c r="C61" s="45" t="s">
        <v>1812</v>
      </c>
      <c r="D61" s="45" t="s">
        <v>1700</v>
      </c>
    </row>
    <row r="62" spans="1:4" x14ac:dyDescent="0.25">
      <c r="A62" s="43" t="s">
        <v>1815</v>
      </c>
      <c r="B62" s="44" t="s">
        <v>1816</v>
      </c>
      <c r="C62" s="45" t="s">
        <v>1812</v>
      </c>
      <c r="D62" s="45" t="s">
        <v>1703</v>
      </c>
    </row>
    <row r="63" spans="1:4" x14ac:dyDescent="0.25">
      <c r="A63" s="43" t="s">
        <v>1817</v>
      </c>
      <c r="B63" s="44" t="s">
        <v>1818</v>
      </c>
      <c r="C63" s="45" t="s">
        <v>1812</v>
      </c>
      <c r="D63" s="45" t="s">
        <v>1700</v>
      </c>
    </row>
    <row r="64" spans="1:4" x14ac:dyDescent="0.25">
      <c r="A64" s="43" t="s">
        <v>1819</v>
      </c>
      <c r="B64" s="44" t="s">
        <v>1820</v>
      </c>
      <c r="C64" s="45" t="s">
        <v>1812</v>
      </c>
      <c r="D64" s="45" t="s">
        <v>1689</v>
      </c>
    </row>
    <row r="65" spans="1:4" x14ac:dyDescent="0.25">
      <c r="A65" s="43" t="s">
        <v>1821</v>
      </c>
      <c r="B65" s="44" t="s">
        <v>1822</v>
      </c>
      <c r="C65" s="45" t="s">
        <v>1812</v>
      </c>
      <c r="D65" s="45" t="s">
        <v>1700</v>
      </c>
    </row>
    <row r="66" spans="1:4" x14ac:dyDescent="0.25">
      <c r="A66" s="43" t="s">
        <v>1823</v>
      </c>
      <c r="B66" s="44" t="s">
        <v>1824</v>
      </c>
      <c r="C66" s="45" t="s">
        <v>1812</v>
      </c>
      <c r="D66" s="45" t="s">
        <v>1703</v>
      </c>
    </row>
    <row r="67" spans="1:4" x14ac:dyDescent="0.25">
      <c r="A67" s="43" t="s">
        <v>1825</v>
      </c>
      <c r="B67" s="44" t="s">
        <v>1826</v>
      </c>
      <c r="C67" s="45" t="s">
        <v>1812</v>
      </c>
      <c r="D67" s="45" t="s">
        <v>1703</v>
      </c>
    </row>
    <row r="68" spans="1:4" x14ac:dyDescent="0.25">
      <c r="A68" s="43" t="s">
        <v>1827</v>
      </c>
      <c r="B68" s="44" t="s">
        <v>1828</v>
      </c>
      <c r="C68" s="45" t="s">
        <v>1812</v>
      </c>
      <c r="D68" s="45" t="s">
        <v>1700</v>
      </c>
    </row>
    <row r="69" spans="1:4" x14ac:dyDescent="0.25">
      <c r="A69" s="43" t="s">
        <v>1829</v>
      </c>
      <c r="B69" s="44" t="s">
        <v>1830</v>
      </c>
      <c r="C69" s="45" t="s">
        <v>1812</v>
      </c>
      <c r="D69" s="45" t="s">
        <v>1689</v>
      </c>
    </row>
    <row r="70" spans="1:4" x14ac:dyDescent="0.25">
      <c r="A70" s="43" t="s">
        <v>1831</v>
      </c>
      <c r="B70" s="44" t="s">
        <v>1832</v>
      </c>
      <c r="C70" s="45" t="s">
        <v>1812</v>
      </c>
      <c r="D70" s="45" t="s">
        <v>1703</v>
      </c>
    </row>
    <row r="71" spans="1:4" x14ac:dyDescent="0.25">
      <c r="A71" s="43" t="s">
        <v>1833</v>
      </c>
      <c r="B71" s="44" t="s">
        <v>1834</v>
      </c>
      <c r="C71" s="45" t="s">
        <v>1812</v>
      </c>
      <c r="D71" s="45" t="s">
        <v>1703</v>
      </c>
    </row>
    <row r="72" spans="1:4" x14ac:dyDescent="0.25">
      <c r="A72" s="43" t="s">
        <v>1835</v>
      </c>
      <c r="B72" s="44" t="s">
        <v>1836</v>
      </c>
      <c r="C72" s="45" t="s">
        <v>1812</v>
      </c>
      <c r="D72" s="45" t="s">
        <v>1703</v>
      </c>
    </row>
    <row r="73" spans="1:4" x14ac:dyDescent="0.25">
      <c r="A73" s="43" t="s">
        <v>1837</v>
      </c>
      <c r="B73" s="44" t="s">
        <v>1838</v>
      </c>
      <c r="C73" s="45" t="s">
        <v>1812</v>
      </c>
      <c r="D73" s="45" t="s">
        <v>1703</v>
      </c>
    </row>
    <row r="74" spans="1:4" x14ac:dyDescent="0.25">
      <c r="A74" s="43" t="s">
        <v>1839</v>
      </c>
      <c r="B74" s="44" t="s">
        <v>1840</v>
      </c>
      <c r="C74" s="45" t="s">
        <v>1812</v>
      </c>
      <c r="D74" s="45" t="s">
        <v>1700</v>
      </c>
    </row>
    <row r="75" spans="1:4" x14ac:dyDescent="0.25">
      <c r="A75" s="43" t="s">
        <v>1841</v>
      </c>
      <c r="B75" s="44" t="s">
        <v>1842</v>
      </c>
      <c r="C75" s="45" t="s">
        <v>1812</v>
      </c>
      <c r="D75" s="45" t="s">
        <v>1700</v>
      </c>
    </row>
    <row r="76" spans="1:4" x14ac:dyDescent="0.25">
      <c r="A76" s="43" t="s">
        <v>1843</v>
      </c>
      <c r="B76" s="44" t="s">
        <v>1844</v>
      </c>
      <c r="C76" s="45" t="s">
        <v>1812</v>
      </c>
      <c r="D76" s="45" t="s">
        <v>1703</v>
      </c>
    </row>
    <row r="77" spans="1:4" x14ac:dyDescent="0.25">
      <c r="A77" s="43" t="s">
        <v>1845</v>
      </c>
      <c r="B77" s="44" t="s">
        <v>1846</v>
      </c>
      <c r="C77" s="45" t="s">
        <v>1812</v>
      </c>
      <c r="D77" s="45" t="s">
        <v>1703</v>
      </c>
    </row>
    <row r="78" spans="1:4" x14ac:dyDescent="0.25">
      <c r="A78" s="43" t="s">
        <v>1847</v>
      </c>
      <c r="B78" s="44" t="s">
        <v>1848</v>
      </c>
      <c r="C78" s="45" t="s">
        <v>1812</v>
      </c>
      <c r="D78" s="45" t="s">
        <v>1700</v>
      </c>
    </row>
    <row r="79" spans="1:4" x14ac:dyDescent="0.25">
      <c r="A79" s="43" t="s">
        <v>1849</v>
      </c>
      <c r="B79" s="44" t="s">
        <v>1850</v>
      </c>
      <c r="C79" s="45" t="s">
        <v>1812</v>
      </c>
      <c r="D79" s="45" t="s">
        <v>1703</v>
      </c>
    </row>
    <row r="80" spans="1:4" x14ac:dyDescent="0.25">
      <c r="A80" s="43" t="s">
        <v>1851</v>
      </c>
      <c r="B80" s="44" t="s">
        <v>1852</v>
      </c>
      <c r="C80" s="45" t="s">
        <v>1812</v>
      </c>
      <c r="D80" s="45" t="s">
        <v>1703</v>
      </c>
    </row>
    <row r="81" spans="1:4" x14ac:dyDescent="0.25">
      <c r="A81" s="43" t="s">
        <v>1853</v>
      </c>
      <c r="B81" s="44" t="s">
        <v>1854</v>
      </c>
      <c r="C81" s="45" t="s">
        <v>1812</v>
      </c>
      <c r="D81" s="45" t="s">
        <v>1700</v>
      </c>
    </row>
    <row r="82" spans="1:4" x14ac:dyDescent="0.25">
      <c r="A82" s="43" t="s">
        <v>1855</v>
      </c>
      <c r="B82" s="44" t="s">
        <v>1856</v>
      </c>
      <c r="C82" s="45" t="s">
        <v>1812</v>
      </c>
      <c r="D82" s="45" t="s">
        <v>1689</v>
      </c>
    </row>
    <row r="83" spans="1:4" x14ac:dyDescent="0.25">
      <c r="A83" s="43" t="s">
        <v>1857</v>
      </c>
      <c r="B83" s="44" t="s">
        <v>1858</v>
      </c>
      <c r="C83" s="45" t="s">
        <v>1812</v>
      </c>
      <c r="D83" s="45" t="s">
        <v>1700</v>
      </c>
    </row>
    <row r="84" spans="1:4" x14ac:dyDescent="0.25">
      <c r="A84" s="43" t="s">
        <v>1859</v>
      </c>
      <c r="B84" s="44" t="s">
        <v>1860</v>
      </c>
      <c r="C84" s="45" t="s">
        <v>1812</v>
      </c>
      <c r="D84" s="45" t="s">
        <v>1689</v>
      </c>
    </row>
    <row r="85" spans="1:4" x14ac:dyDescent="0.25">
      <c r="A85" s="43" t="s">
        <v>1861</v>
      </c>
      <c r="B85" s="44" t="s">
        <v>1862</v>
      </c>
      <c r="C85" s="45" t="s">
        <v>1812</v>
      </c>
      <c r="D85" s="45" t="s">
        <v>1700</v>
      </c>
    </row>
    <row r="86" spans="1:4" x14ac:dyDescent="0.25">
      <c r="A86" s="43" t="s">
        <v>1863</v>
      </c>
      <c r="B86" s="44" t="s">
        <v>1864</v>
      </c>
      <c r="C86" s="45" t="s">
        <v>1812</v>
      </c>
      <c r="D86" s="45" t="s">
        <v>1689</v>
      </c>
    </row>
    <row r="87" spans="1:4" x14ac:dyDescent="0.25">
      <c r="A87" s="43" t="s">
        <v>1865</v>
      </c>
      <c r="B87" s="44" t="s">
        <v>1866</v>
      </c>
      <c r="C87" s="45" t="s">
        <v>1867</v>
      </c>
      <c r="D87" s="45" t="s">
        <v>1689</v>
      </c>
    </row>
    <row r="88" spans="1:4" x14ac:dyDescent="0.25">
      <c r="A88" s="43" t="s">
        <v>1868</v>
      </c>
      <c r="B88" s="44" t="s">
        <v>1869</v>
      </c>
      <c r="C88" s="45" t="s">
        <v>1867</v>
      </c>
      <c r="D88" s="45" t="s">
        <v>1689</v>
      </c>
    </row>
    <row r="89" spans="1:4" x14ac:dyDescent="0.25">
      <c r="A89" s="43" t="s">
        <v>1870</v>
      </c>
      <c r="B89" s="44" t="s">
        <v>1871</v>
      </c>
      <c r="C89" s="45" t="s">
        <v>1867</v>
      </c>
      <c r="D89" s="45" t="s">
        <v>1689</v>
      </c>
    </row>
    <row r="90" spans="1:4" x14ac:dyDescent="0.25">
      <c r="A90" s="43" t="s">
        <v>1872</v>
      </c>
      <c r="B90" s="44" t="s">
        <v>1873</v>
      </c>
      <c r="C90" s="45" t="s">
        <v>1867</v>
      </c>
      <c r="D90" s="45" t="s">
        <v>1689</v>
      </c>
    </row>
    <row r="91" spans="1:4" x14ac:dyDescent="0.25">
      <c r="A91" s="43" t="s">
        <v>1874</v>
      </c>
      <c r="B91" s="44" t="s">
        <v>1875</v>
      </c>
      <c r="C91" s="45" t="s">
        <v>1867</v>
      </c>
      <c r="D91" s="45" t="s">
        <v>1700</v>
      </c>
    </row>
    <row r="92" spans="1:4" x14ac:dyDescent="0.25">
      <c r="A92" s="43" t="s">
        <v>1876</v>
      </c>
      <c r="B92" s="44" t="s">
        <v>1877</v>
      </c>
      <c r="C92" s="45" t="s">
        <v>1694</v>
      </c>
      <c r="D92" s="45" t="s">
        <v>1689</v>
      </c>
    </row>
    <row r="93" spans="1:4" x14ac:dyDescent="0.25">
      <c r="A93" s="43" t="s">
        <v>1878</v>
      </c>
      <c r="B93" s="44" t="s">
        <v>1879</v>
      </c>
      <c r="C93" s="45" t="s">
        <v>1694</v>
      </c>
      <c r="D93" s="45" t="s">
        <v>1689</v>
      </c>
    </row>
  </sheetData>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64"/>
  <sheetViews>
    <sheetView workbookViewId="0">
      <selection sqref="A1:C1"/>
    </sheetView>
  </sheetViews>
  <sheetFormatPr defaultRowHeight="15" x14ac:dyDescent="0.25"/>
  <sheetData>
    <row r="1" spans="1:3" x14ac:dyDescent="0.25">
      <c r="A1" s="52" t="s">
        <v>112</v>
      </c>
      <c r="B1" s="52"/>
      <c r="C1" s="52"/>
    </row>
    <row r="2" spans="1:3" x14ac:dyDescent="0.25">
      <c r="A2" s="1" t="s">
        <v>815</v>
      </c>
      <c r="B2" s="1" t="s">
        <v>816</v>
      </c>
      <c r="C2" s="1" t="s">
        <v>817</v>
      </c>
    </row>
    <row r="3" spans="1:3" x14ac:dyDescent="0.25">
      <c r="A3">
        <v>1</v>
      </c>
      <c r="B3" t="s">
        <v>818</v>
      </c>
      <c r="C3" t="s">
        <v>819</v>
      </c>
    </row>
    <row r="4" spans="1:3" x14ac:dyDescent="0.25">
      <c r="A4">
        <v>1</v>
      </c>
      <c r="B4" t="s">
        <v>820</v>
      </c>
      <c r="C4" t="s">
        <v>821</v>
      </c>
    </row>
    <row r="5" spans="1:3" x14ac:dyDescent="0.25">
      <c r="A5">
        <v>1</v>
      </c>
      <c r="B5" t="s">
        <v>822</v>
      </c>
      <c r="C5" t="s">
        <v>819</v>
      </c>
    </row>
    <row r="6" spans="1:3" x14ac:dyDescent="0.25">
      <c r="A6">
        <v>1</v>
      </c>
      <c r="B6" t="s">
        <v>823</v>
      </c>
      <c r="C6" t="s">
        <v>821</v>
      </c>
    </row>
    <row r="7" spans="1:3" x14ac:dyDescent="0.25">
      <c r="A7">
        <v>1</v>
      </c>
      <c r="B7" t="s">
        <v>824</v>
      </c>
      <c r="C7" t="s">
        <v>819</v>
      </c>
    </row>
    <row r="8" spans="1:3" x14ac:dyDescent="0.25">
      <c r="A8">
        <v>2</v>
      </c>
      <c r="B8" t="s">
        <v>825</v>
      </c>
      <c r="C8" t="s">
        <v>826</v>
      </c>
    </row>
    <row r="9" spans="1:3" x14ac:dyDescent="0.25">
      <c r="A9">
        <v>2</v>
      </c>
      <c r="B9" t="s">
        <v>827</v>
      </c>
      <c r="C9" t="s">
        <v>821</v>
      </c>
    </row>
    <row r="10" spans="1:3" x14ac:dyDescent="0.25">
      <c r="A10">
        <v>2</v>
      </c>
      <c r="B10" t="s">
        <v>828</v>
      </c>
      <c r="C10" t="s">
        <v>821</v>
      </c>
    </row>
    <row r="11" spans="1:3" x14ac:dyDescent="0.25">
      <c r="A11">
        <v>3</v>
      </c>
      <c r="B11" t="s">
        <v>829</v>
      </c>
      <c r="C11" t="s">
        <v>821</v>
      </c>
    </row>
    <row r="12" spans="1:3" x14ac:dyDescent="0.25">
      <c r="A12">
        <v>3</v>
      </c>
      <c r="B12" t="s">
        <v>830</v>
      </c>
      <c r="C12" t="s">
        <v>826</v>
      </c>
    </row>
    <row r="13" spans="1:3" x14ac:dyDescent="0.25">
      <c r="A13">
        <v>3</v>
      </c>
      <c r="B13" t="s">
        <v>831</v>
      </c>
      <c r="C13" t="s">
        <v>826</v>
      </c>
    </row>
    <row r="14" spans="1:3" x14ac:dyDescent="0.25">
      <c r="A14">
        <v>3</v>
      </c>
      <c r="B14" t="s">
        <v>832</v>
      </c>
      <c r="C14" t="s">
        <v>826</v>
      </c>
    </row>
    <row r="15" spans="1:3" x14ac:dyDescent="0.25">
      <c r="A15">
        <v>3</v>
      </c>
      <c r="B15" t="s">
        <v>833</v>
      </c>
      <c r="C15" t="s">
        <v>826</v>
      </c>
    </row>
    <row r="16" spans="1:3" x14ac:dyDescent="0.25">
      <c r="A16">
        <v>4</v>
      </c>
      <c r="B16" t="s">
        <v>834</v>
      </c>
      <c r="C16" t="s">
        <v>821</v>
      </c>
    </row>
    <row r="17" spans="1:3" x14ac:dyDescent="0.25">
      <c r="A17">
        <v>4</v>
      </c>
      <c r="B17" t="s">
        <v>835</v>
      </c>
      <c r="C17" t="s">
        <v>821</v>
      </c>
    </row>
    <row r="18" spans="1:3" x14ac:dyDescent="0.25">
      <c r="A18">
        <v>4</v>
      </c>
      <c r="B18" t="s">
        <v>836</v>
      </c>
      <c r="C18" t="s">
        <v>819</v>
      </c>
    </row>
    <row r="19" spans="1:3" x14ac:dyDescent="0.25">
      <c r="A19">
        <v>4</v>
      </c>
      <c r="B19" t="s">
        <v>837</v>
      </c>
      <c r="C19" t="s">
        <v>821</v>
      </c>
    </row>
    <row r="20" spans="1:3" x14ac:dyDescent="0.25">
      <c r="A20">
        <v>4</v>
      </c>
      <c r="B20" t="s">
        <v>838</v>
      </c>
      <c r="C20" t="s">
        <v>821</v>
      </c>
    </row>
    <row r="21" spans="1:3" x14ac:dyDescent="0.25">
      <c r="A21">
        <v>5</v>
      </c>
      <c r="B21" t="s">
        <v>839</v>
      </c>
      <c r="C21" t="s">
        <v>819</v>
      </c>
    </row>
    <row r="22" spans="1:3" x14ac:dyDescent="0.25">
      <c r="A22">
        <v>5</v>
      </c>
      <c r="B22" t="s">
        <v>840</v>
      </c>
      <c r="C22" t="s">
        <v>819</v>
      </c>
    </row>
    <row r="23" spans="1:3" x14ac:dyDescent="0.25">
      <c r="A23">
        <v>5</v>
      </c>
      <c r="B23" t="s">
        <v>841</v>
      </c>
      <c r="C23" t="s">
        <v>819</v>
      </c>
    </row>
    <row r="24" spans="1:3" x14ac:dyDescent="0.25">
      <c r="A24">
        <v>5</v>
      </c>
      <c r="B24" t="s">
        <v>842</v>
      </c>
      <c r="C24" t="s">
        <v>826</v>
      </c>
    </row>
    <row r="25" spans="1:3" x14ac:dyDescent="0.25">
      <c r="A25">
        <v>6</v>
      </c>
      <c r="B25" t="s">
        <v>843</v>
      </c>
      <c r="C25" t="s">
        <v>819</v>
      </c>
    </row>
    <row r="26" spans="1:3" x14ac:dyDescent="0.25">
      <c r="A26">
        <v>6</v>
      </c>
      <c r="B26" t="s">
        <v>844</v>
      </c>
      <c r="C26" t="s">
        <v>819</v>
      </c>
    </row>
    <row r="27" spans="1:3" x14ac:dyDescent="0.25">
      <c r="A27">
        <v>6</v>
      </c>
      <c r="B27" t="s">
        <v>845</v>
      </c>
      <c r="C27" t="s">
        <v>819</v>
      </c>
    </row>
    <row r="28" spans="1:3" x14ac:dyDescent="0.25">
      <c r="A28">
        <v>6</v>
      </c>
      <c r="B28" t="s">
        <v>846</v>
      </c>
      <c r="C28" t="s">
        <v>819</v>
      </c>
    </row>
    <row r="29" spans="1:3" x14ac:dyDescent="0.25">
      <c r="A29">
        <v>6</v>
      </c>
      <c r="B29" t="s">
        <v>840</v>
      </c>
      <c r="C29" t="s">
        <v>819</v>
      </c>
    </row>
    <row r="30" spans="1:3" x14ac:dyDescent="0.25">
      <c r="A30">
        <v>7</v>
      </c>
      <c r="B30" t="s">
        <v>847</v>
      </c>
      <c r="C30" t="s">
        <v>826</v>
      </c>
    </row>
    <row r="31" spans="1:3" x14ac:dyDescent="0.25">
      <c r="A31">
        <v>7</v>
      </c>
      <c r="B31" t="s">
        <v>840</v>
      </c>
      <c r="C31" t="s">
        <v>819</v>
      </c>
    </row>
    <row r="32" spans="1:3" x14ac:dyDescent="0.25">
      <c r="A32">
        <v>8</v>
      </c>
      <c r="B32" t="s">
        <v>848</v>
      </c>
      <c r="C32" t="s">
        <v>819</v>
      </c>
    </row>
    <row r="33" spans="1:3" x14ac:dyDescent="0.25">
      <c r="A33">
        <v>8</v>
      </c>
      <c r="B33" t="s">
        <v>849</v>
      </c>
      <c r="C33" t="s">
        <v>821</v>
      </c>
    </row>
    <row r="34" spans="1:3" x14ac:dyDescent="0.25">
      <c r="A34">
        <v>8</v>
      </c>
      <c r="B34" t="s">
        <v>850</v>
      </c>
      <c r="C34" t="s">
        <v>819</v>
      </c>
    </row>
    <row r="35" spans="1:3" x14ac:dyDescent="0.25">
      <c r="A35">
        <v>8</v>
      </c>
      <c r="B35" t="s">
        <v>840</v>
      </c>
      <c r="C35" t="s">
        <v>819</v>
      </c>
    </row>
    <row r="36" spans="1:3" x14ac:dyDescent="0.25">
      <c r="A36">
        <v>9</v>
      </c>
      <c r="B36" t="s">
        <v>851</v>
      </c>
      <c r="C36" t="s">
        <v>819</v>
      </c>
    </row>
    <row r="37" spans="1:3" x14ac:dyDescent="0.25">
      <c r="A37">
        <v>9</v>
      </c>
      <c r="B37" t="s">
        <v>852</v>
      </c>
      <c r="C37" t="s">
        <v>821</v>
      </c>
    </row>
    <row r="38" spans="1:3" x14ac:dyDescent="0.25">
      <c r="A38">
        <v>9</v>
      </c>
      <c r="B38" t="s">
        <v>853</v>
      </c>
      <c r="C38" t="s">
        <v>821</v>
      </c>
    </row>
    <row r="39" spans="1:3" x14ac:dyDescent="0.25">
      <c r="A39">
        <v>9</v>
      </c>
      <c r="B39" t="s">
        <v>854</v>
      </c>
      <c r="C39" t="s">
        <v>821</v>
      </c>
    </row>
    <row r="40" spans="1:3" x14ac:dyDescent="0.25">
      <c r="A40">
        <v>9</v>
      </c>
      <c r="B40" t="s">
        <v>855</v>
      </c>
      <c r="C40" t="s">
        <v>821</v>
      </c>
    </row>
    <row r="41" spans="1:3" x14ac:dyDescent="0.25">
      <c r="A41">
        <v>10</v>
      </c>
      <c r="B41" t="s">
        <v>856</v>
      </c>
      <c r="C41" t="s">
        <v>819</v>
      </c>
    </row>
    <row r="42" spans="1:3" x14ac:dyDescent="0.25">
      <c r="A42">
        <v>11</v>
      </c>
      <c r="B42" t="s">
        <v>857</v>
      </c>
      <c r="C42" t="s">
        <v>819</v>
      </c>
    </row>
    <row r="43" spans="1:3" x14ac:dyDescent="0.25">
      <c r="A43">
        <v>11</v>
      </c>
      <c r="B43" t="s">
        <v>830</v>
      </c>
      <c r="C43" t="s">
        <v>821</v>
      </c>
    </row>
    <row r="44" spans="1:3" x14ac:dyDescent="0.25">
      <c r="A44">
        <v>11</v>
      </c>
      <c r="B44" t="s">
        <v>858</v>
      </c>
      <c r="C44" t="s">
        <v>819</v>
      </c>
    </row>
    <row r="45" spans="1:3" x14ac:dyDescent="0.25">
      <c r="A45">
        <v>11</v>
      </c>
      <c r="B45" t="s">
        <v>859</v>
      </c>
      <c r="C45" t="s">
        <v>819</v>
      </c>
    </row>
    <row r="46" spans="1:3" x14ac:dyDescent="0.25">
      <c r="A46">
        <v>11</v>
      </c>
      <c r="B46" t="s">
        <v>834</v>
      </c>
      <c r="C46" t="s">
        <v>821</v>
      </c>
    </row>
    <row r="47" spans="1:3" x14ac:dyDescent="0.25">
      <c r="A47">
        <v>12</v>
      </c>
      <c r="B47" t="s">
        <v>860</v>
      </c>
      <c r="C47" t="s">
        <v>819</v>
      </c>
    </row>
    <row r="48" spans="1:3" x14ac:dyDescent="0.25">
      <c r="A48">
        <v>13</v>
      </c>
      <c r="B48" t="s">
        <v>848</v>
      </c>
      <c r="C48" t="s">
        <v>821</v>
      </c>
    </row>
    <row r="49" spans="1:3" x14ac:dyDescent="0.25">
      <c r="A49">
        <v>14</v>
      </c>
      <c r="B49" t="s">
        <v>843</v>
      </c>
      <c r="C49" t="s">
        <v>819</v>
      </c>
    </row>
    <row r="50" spans="1:3" x14ac:dyDescent="0.25">
      <c r="A50">
        <v>14</v>
      </c>
      <c r="B50" t="s">
        <v>861</v>
      </c>
      <c r="C50" t="s">
        <v>821</v>
      </c>
    </row>
    <row r="51" spans="1:3" x14ac:dyDescent="0.25">
      <c r="A51">
        <v>14</v>
      </c>
      <c r="B51" t="s">
        <v>862</v>
      </c>
      <c r="C51" t="s">
        <v>821</v>
      </c>
    </row>
    <row r="52" spans="1:3" x14ac:dyDescent="0.25">
      <c r="A52">
        <v>14</v>
      </c>
      <c r="B52" t="s">
        <v>863</v>
      </c>
      <c r="C52" t="s">
        <v>821</v>
      </c>
    </row>
    <row r="53" spans="1:3" x14ac:dyDescent="0.25">
      <c r="A53">
        <v>15</v>
      </c>
      <c r="B53" t="s">
        <v>864</v>
      </c>
      <c r="C53" t="s">
        <v>819</v>
      </c>
    </row>
    <row r="54" spans="1:3" x14ac:dyDescent="0.25">
      <c r="A54">
        <v>15</v>
      </c>
      <c r="B54" t="s">
        <v>840</v>
      </c>
      <c r="C54" t="s">
        <v>819</v>
      </c>
    </row>
    <row r="55" spans="1:3" x14ac:dyDescent="0.25">
      <c r="A55">
        <v>16</v>
      </c>
      <c r="B55" t="s">
        <v>865</v>
      </c>
      <c r="C55" t="s">
        <v>826</v>
      </c>
    </row>
    <row r="56" spans="1:3" x14ac:dyDescent="0.25">
      <c r="A56">
        <v>16</v>
      </c>
      <c r="B56" t="s">
        <v>866</v>
      </c>
      <c r="C56" t="s">
        <v>826</v>
      </c>
    </row>
    <row r="57" spans="1:3" x14ac:dyDescent="0.25">
      <c r="A57">
        <v>16</v>
      </c>
      <c r="B57" t="s">
        <v>867</v>
      </c>
      <c r="C57" t="s">
        <v>821</v>
      </c>
    </row>
    <row r="58" spans="1:3" x14ac:dyDescent="0.25">
      <c r="A58">
        <v>16</v>
      </c>
      <c r="B58" t="s">
        <v>868</v>
      </c>
      <c r="C58" t="s">
        <v>821</v>
      </c>
    </row>
    <row r="59" spans="1:3" x14ac:dyDescent="0.25">
      <c r="A59">
        <v>16</v>
      </c>
      <c r="B59" t="s">
        <v>869</v>
      </c>
      <c r="C59" t="s">
        <v>821</v>
      </c>
    </row>
    <row r="60" spans="1:3" x14ac:dyDescent="0.25">
      <c r="A60">
        <v>17</v>
      </c>
      <c r="B60" t="s">
        <v>870</v>
      </c>
      <c r="C60" t="s">
        <v>819</v>
      </c>
    </row>
    <row r="61" spans="1:3" x14ac:dyDescent="0.25">
      <c r="A61">
        <v>18</v>
      </c>
      <c r="B61" t="s">
        <v>871</v>
      </c>
      <c r="C61" t="s">
        <v>819</v>
      </c>
    </row>
    <row r="62" spans="1:3" x14ac:dyDescent="0.25">
      <c r="A62">
        <v>18</v>
      </c>
      <c r="B62" t="s">
        <v>872</v>
      </c>
      <c r="C62" t="s">
        <v>819</v>
      </c>
    </row>
    <row r="63" spans="1:3" x14ac:dyDescent="0.25">
      <c r="A63">
        <v>18</v>
      </c>
      <c r="B63" t="s">
        <v>873</v>
      </c>
      <c r="C63" t="s">
        <v>819</v>
      </c>
    </row>
    <row r="64" spans="1:3" x14ac:dyDescent="0.25">
      <c r="A64">
        <v>18</v>
      </c>
      <c r="B64" t="s">
        <v>874</v>
      </c>
      <c r="C64" t="s">
        <v>819</v>
      </c>
    </row>
    <row r="65" spans="1:3" x14ac:dyDescent="0.25">
      <c r="A65">
        <v>18</v>
      </c>
      <c r="B65" t="s">
        <v>834</v>
      </c>
      <c r="C65" t="s">
        <v>821</v>
      </c>
    </row>
    <row r="66" spans="1:3" x14ac:dyDescent="0.25">
      <c r="A66">
        <v>19</v>
      </c>
      <c r="B66" t="s">
        <v>843</v>
      </c>
      <c r="C66" t="s">
        <v>819</v>
      </c>
    </row>
    <row r="67" spans="1:3" x14ac:dyDescent="0.25">
      <c r="A67">
        <v>20</v>
      </c>
      <c r="B67" t="s">
        <v>875</v>
      </c>
      <c r="C67" t="s">
        <v>819</v>
      </c>
    </row>
    <row r="68" spans="1:3" x14ac:dyDescent="0.25">
      <c r="A68">
        <v>20</v>
      </c>
      <c r="B68" t="s">
        <v>876</v>
      </c>
      <c r="C68" t="s">
        <v>819</v>
      </c>
    </row>
    <row r="69" spans="1:3" x14ac:dyDescent="0.25">
      <c r="A69">
        <v>21</v>
      </c>
      <c r="B69" t="s">
        <v>877</v>
      </c>
      <c r="C69" t="s">
        <v>819</v>
      </c>
    </row>
    <row r="70" spans="1:3" x14ac:dyDescent="0.25">
      <c r="A70">
        <v>22</v>
      </c>
      <c r="B70" t="s">
        <v>878</v>
      </c>
      <c r="C70" t="s">
        <v>819</v>
      </c>
    </row>
    <row r="71" spans="1:3" x14ac:dyDescent="0.25">
      <c r="A71">
        <v>22</v>
      </c>
      <c r="B71" t="s">
        <v>879</v>
      </c>
      <c r="C71" t="s">
        <v>819</v>
      </c>
    </row>
    <row r="72" spans="1:3" x14ac:dyDescent="0.25">
      <c r="A72">
        <v>22</v>
      </c>
      <c r="B72" t="s">
        <v>880</v>
      </c>
      <c r="C72" t="s">
        <v>819</v>
      </c>
    </row>
    <row r="73" spans="1:3" x14ac:dyDescent="0.25">
      <c r="A73">
        <v>22</v>
      </c>
      <c r="B73" t="s">
        <v>881</v>
      </c>
      <c r="C73" t="s">
        <v>821</v>
      </c>
    </row>
    <row r="74" spans="1:3" x14ac:dyDescent="0.25">
      <c r="A74">
        <v>22</v>
      </c>
      <c r="B74" t="s">
        <v>882</v>
      </c>
      <c r="C74" t="s">
        <v>821</v>
      </c>
    </row>
    <row r="75" spans="1:3" x14ac:dyDescent="0.25">
      <c r="A75">
        <v>23</v>
      </c>
      <c r="B75" t="s">
        <v>883</v>
      </c>
      <c r="C75" t="s">
        <v>826</v>
      </c>
    </row>
    <row r="76" spans="1:3" x14ac:dyDescent="0.25">
      <c r="A76">
        <v>23</v>
      </c>
      <c r="B76" t="s">
        <v>884</v>
      </c>
      <c r="C76" t="s">
        <v>826</v>
      </c>
    </row>
    <row r="77" spans="1:3" x14ac:dyDescent="0.25">
      <c r="A77">
        <v>23</v>
      </c>
      <c r="B77" t="s">
        <v>885</v>
      </c>
      <c r="C77" t="s">
        <v>826</v>
      </c>
    </row>
    <row r="78" spans="1:3" x14ac:dyDescent="0.25">
      <c r="A78">
        <v>23</v>
      </c>
      <c r="B78" t="s">
        <v>886</v>
      </c>
      <c r="C78" t="s">
        <v>826</v>
      </c>
    </row>
    <row r="79" spans="1:3" x14ac:dyDescent="0.25">
      <c r="A79">
        <v>24</v>
      </c>
      <c r="B79" t="s">
        <v>887</v>
      </c>
      <c r="C79" t="s">
        <v>819</v>
      </c>
    </row>
    <row r="80" spans="1:3" x14ac:dyDescent="0.25">
      <c r="A80">
        <v>24</v>
      </c>
      <c r="B80" t="s">
        <v>888</v>
      </c>
      <c r="C80" t="s">
        <v>819</v>
      </c>
    </row>
    <row r="81" spans="1:3" x14ac:dyDescent="0.25">
      <c r="A81">
        <v>24</v>
      </c>
      <c r="B81" t="s">
        <v>889</v>
      </c>
      <c r="C81" t="s">
        <v>819</v>
      </c>
    </row>
    <row r="82" spans="1:3" x14ac:dyDescent="0.25">
      <c r="A82">
        <v>24</v>
      </c>
      <c r="B82" t="s">
        <v>890</v>
      </c>
      <c r="C82" t="s">
        <v>819</v>
      </c>
    </row>
    <row r="83" spans="1:3" x14ac:dyDescent="0.25">
      <c r="A83">
        <v>25</v>
      </c>
      <c r="B83" t="s">
        <v>891</v>
      </c>
      <c r="C83" t="s">
        <v>821</v>
      </c>
    </row>
    <row r="84" spans="1:3" x14ac:dyDescent="0.25">
      <c r="A84">
        <v>25</v>
      </c>
      <c r="B84" t="s">
        <v>892</v>
      </c>
      <c r="C84" t="s">
        <v>821</v>
      </c>
    </row>
    <row r="85" spans="1:3" x14ac:dyDescent="0.25">
      <c r="A85">
        <v>25</v>
      </c>
      <c r="B85" t="s">
        <v>893</v>
      </c>
      <c r="C85" t="s">
        <v>821</v>
      </c>
    </row>
    <row r="86" spans="1:3" x14ac:dyDescent="0.25">
      <c r="A86">
        <v>26</v>
      </c>
      <c r="B86" t="s">
        <v>891</v>
      </c>
      <c r="C86" t="s">
        <v>819</v>
      </c>
    </row>
    <row r="87" spans="1:3" x14ac:dyDescent="0.25">
      <c r="A87">
        <v>27</v>
      </c>
      <c r="B87" t="s">
        <v>894</v>
      </c>
      <c r="C87" t="s">
        <v>819</v>
      </c>
    </row>
    <row r="88" spans="1:3" x14ac:dyDescent="0.25">
      <c r="A88">
        <v>27</v>
      </c>
      <c r="B88" t="s">
        <v>895</v>
      </c>
      <c r="C88" t="s">
        <v>819</v>
      </c>
    </row>
    <row r="89" spans="1:3" x14ac:dyDescent="0.25">
      <c r="A89">
        <v>27</v>
      </c>
      <c r="B89" t="s">
        <v>896</v>
      </c>
      <c r="C89" t="s">
        <v>819</v>
      </c>
    </row>
    <row r="90" spans="1:3" x14ac:dyDescent="0.25">
      <c r="A90">
        <v>28</v>
      </c>
      <c r="B90" t="s">
        <v>897</v>
      </c>
      <c r="C90" t="s">
        <v>821</v>
      </c>
    </row>
    <row r="91" spans="1:3" x14ac:dyDescent="0.25">
      <c r="A91">
        <v>28</v>
      </c>
      <c r="B91" t="s">
        <v>898</v>
      </c>
      <c r="C91" t="s">
        <v>821</v>
      </c>
    </row>
    <row r="92" spans="1:3" x14ac:dyDescent="0.25">
      <c r="A92">
        <v>28</v>
      </c>
      <c r="B92" t="s">
        <v>899</v>
      </c>
      <c r="C92" t="s">
        <v>821</v>
      </c>
    </row>
    <row r="93" spans="1:3" x14ac:dyDescent="0.25">
      <c r="A93">
        <v>29</v>
      </c>
      <c r="B93" t="s">
        <v>878</v>
      </c>
      <c r="C93" t="s">
        <v>819</v>
      </c>
    </row>
    <row r="94" spans="1:3" x14ac:dyDescent="0.25">
      <c r="A94">
        <v>29</v>
      </c>
      <c r="B94" t="s">
        <v>900</v>
      </c>
      <c r="C94" t="s">
        <v>819</v>
      </c>
    </row>
    <row r="95" spans="1:3" x14ac:dyDescent="0.25">
      <c r="A95">
        <v>29</v>
      </c>
      <c r="B95" t="s">
        <v>901</v>
      </c>
      <c r="C95" t="s">
        <v>819</v>
      </c>
    </row>
    <row r="96" spans="1:3" x14ac:dyDescent="0.25">
      <c r="A96">
        <v>29</v>
      </c>
      <c r="B96" t="s">
        <v>902</v>
      </c>
      <c r="C96" t="s">
        <v>819</v>
      </c>
    </row>
    <row r="97" spans="1:3" x14ac:dyDescent="0.25">
      <c r="A97">
        <v>29</v>
      </c>
      <c r="B97" t="s">
        <v>903</v>
      </c>
      <c r="C97" t="s">
        <v>819</v>
      </c>
    </row>
    <row r="98" spans="1:3" x14ac:dyDescent="0.25">
      <c r="A98">
        <v>30</v>
      </c>
      <c r="B98" t="s">
        <v>878</v>
      </c>
      <c r="C98" t="s">
        <v>819</v>
      </c>
    </row>
    <row r="99" spans="1:3" x14ac:dyDescent="0.25">
      <c r="A99">
        <v>30</v>
      </c>
      <c r="B99" t="s">
        <v>904</v>
      </c>
      <c r="C99" t="s">
        <v>826</v>
      </c>
    </row>
    <row r="100" spans="1:3" x14ac:dyDescent="0.25">
      <c r="A100">
        <v>30</v>
      </c>
      <c r="B100" t="s">
        <v>905</v>
      </c>
      <c r="C100" t="s">
        <v>819</v>
      </c>
    </row>
    <row r="101" spans="1:3" x14ac:dyDescent="0.25">
      <c r="A101">
        <v>30</v>
      </c>
      <c r="B101" t="s">
        <v>906</v>
      </c>
      <c r="C101" t="s">
        <v>819</v>
      </c>
    </row>
    <row r="102" spans="1:3" x14ac:dyDescent="0.25">
      <c r="A102">
        <v>31</v>
      </c>
      <c r="B102" t="s">
        <v>907</v>
      </c>
      <c r="C102" t="s">
        <v>821</v>
      </c>
    </row>
    <row r="103" spans="1:3" x14ac:dyDescent="0.25">
      <c r="A103">
        <v>31</v>
      </c>
      <c r="B103" t="s">
        <v>908</v>
      </c>
      <c r="C103" t="s">
        <v>826</v>
      </c>
    </row>
    <row r="104" spans="1:3" x14ac:dyDescent="0.25">
      <c r="A104">
        <v>31</v>
      </c>
      <c r="B104" t="s">
        <v>829</v>
      </c>
      <c r="C104" t="s">
        <v>826</v>
      </c>
    </row>
    <row r="105" spans="1:3" x14ac:dyDescent="0.25">
      <c r="A105">
        <v>31</v>
      </c>
      <c r="B105" t="s">
        <v>840</v>
      </c>
      <c r="C105" t="s">
        <v>826</v>
      </c>
    </row>
    <row r="106" spans="1:3" x14ac:dyDescent="0.25">
      <c r="A106">
        <v>31</v>
      </c>
      <c r="B106" t="s">
        <v>909</v>
      </c>
      <c r="C106" t="s">
        <v>821</v>
      </c>
    </row>
    <row r="107" spans="1:3" x14ac:dyDescent="0.25">
      <c r="A107">
        <v>32</v>
      </c>
      <c r="B107" t="s">
        <v>910</v>
      </c>
      <c r="C107" t="s">
        <v>819</v>
      </c>
    </row>
    <row r="108" spans="1:3" x14ac:dyDescent="0.25">
      <c r="A108">
        <v>32</v>
      </c>
      <c r="B108" t="s">
        <v>911</v>
      </c>
      <c r="C108" t="s">
        <v>821</v>
      </c>
    </row>
    <row r="109" spans="1:3" x14ac:dyDescent="0.25">
      <c r="A109">
        <v>32</v>
      </c>
      <c r="B109" t="s">
        <v>912</v>
      </c>
      <c r="C109" t="s">
        <v>819</v>
      </c>
    </row>
    <row r="110" spans="1:3" x14ac:dyDescent="0.25">
      <c r="A110">
        <v>32</v>
      </c>
      <c r="B110" t="s">
        <v>913</v>
      </c>
      <c r="C110" t="s">
        <v>819</v>
      </c>
    </row>
    <row r="111" spans="1:3" x14ac:dyDescent="0.25">
      <c r="A111">
        <v>33</v>
      </c>
      <c r="B111" t="s">
        <v>829</v>
      </c>
      <c r="C111" t="s">
        <v>826</v>
      </c>
    </row>
    <row r="112" spans="1:3" x14ac:dyDescent="0.25">
      <c r="A112">
        <v>33</v>
      </c>
      <c r="B112" t="s">
        <v>840</v>
      </c>
      <c r="C112" t="s">
        <v>826</v>
      </c>
    </row>
    <row r="113" spans="1:3" x14ac:dyDescent="0.25">
      <c r="A113">
        <v>34</v>
      </c>
      <c r="B113" t="s">
        <v>829</v>
      </c>
      <c r="C113" t="s">
        <v>821</v>
      </c>
    </row>
    <row r="114" spans="1:3" x14ac:dyDescent="0.25">
      <c r="A114">
        <v>34</v>
      </c>
      <c r="B114" t="s">
        <v>914</v>
      </c>
      <c r="C114" t="s">
        <v>821</v>
      </c>
    </row>
    <row r="115" spans="1:3" x14ac:dyDescent="0.25">
      <c r="A115">
        <v>34</v>
      </c>
      <c r="B115" t="s">
        <v>915</v>
      </c>
      <c r="C115" t="s">
        <v>826</v>
      </c>
    </row>
    <row r="116" spans="1:3" x14ac:dyDescent="0.25">
      <c r="A116">
        <v>34</v>
      </c>
      <c r="B116" t="s">
        <v>916</v>
      </c>
      <c r="C116" t="s">
        <v>826</v>
      </c>
    </row>
    <row r="117" spans="1:3" x14ac:dyDescent="0.25">
      <c r="A117">
        <v>35</v>
      </c>
      <c r="B117" t="s">
        <v>891</v>
      </c>
      <c r="C117" t="s">
        <v>819</v>
      </c>
    </row>
    <row r="118" spans="1:3" x14ac:dyDescent="0.25">
      <c r="A118">
        <v>35</v>
      </c>
      <c r="B118" t="s">
        <v>917</v>
      </c>
      <c r="C118" t="s">
        <v>821</v>
      </c>
    </row>
    <row r="119" spans="1:3" x14ac:dyDescent="0.25">
      <c r="A119">
        <v>36</v>
      </c>
      <c r="B119" t="s">
        <v>891</v>
      </c>
      <c r="C119" t="s">
        <v>819</v>
      </c>
    </row>
    <row r="120" spans="1:3" x14ac:dyDescent="0.25">
      <c r="A120">
        <v>37</v>
      </c>
      <c r="B120" t="s">
        <v>918</v>
      </c>
      <c r="C120" t="s">
        <v>826</v>
      </c>
    </row>
    <row r="121" spans="1:3" x14ac:dyDescent="0.25">
      <c r="A121">
        <v>37</v>
      </c>
      <c r="B121" t="s">
        <v>919</v>
      </c>
      <c r="C121" t="s">
        <v>819</v>
      </c>
    </row>
    <row r="122" spans="1:3" x14ac:dyDescent="0.25">
      <c r="A122">
        <v>38</v>
      </c>
      <c r="B122" t="s">
        <v>920</v>
      </c>
      <c r="C122" t="s">
        <v>826</v>
      </c>
    </row>
    <row r="123" spans="1:3" x14ac:dyDescent="0.25">
      <c r="A123">
        <v>39</v>
      </c>
      <c r="B123" t="s">
        <v>829</v>
      </c>
      <c r="C123" t="s">
        <v>819</v>
      </c>
    </row>
    <row r="124" spans="1:3" x14ac:dyDescent="0.25">
      <c r="A124">
        <v>39</v>
      </c>
      <c r="B124" t="s">
        <v>921</v>
      </c>
      <c r="C124" t="s">
        <v>819</v>
      </c>
    </row>
    <row r="125" spans="1:3" x14ac:dyDescent="0.25">
      <c r="A125">
        <v>39</v>
      </c>
      <c r="B125" t="s">
        <v>922</v>
      </c>
      <c r="C125" t="s">
        <v>819</v>
      </c>
    </row>
    <row r="126" spans="1:3" x14ac:dyDescent="0.25">
      <c r="A126">
        <v>39</v>
      </c>
      <c r="B126" t="s">
        <v>923</v>
      </c>
      <c r="C126" t="s">
        <v>819</v>
      </c>
    </row>
    <row r="127" spans="1:3" x14ac:dyDescent="0.25">
      <c r="A127">
        <v>40</v>
      </c>
      <c r="B127" t="s">
        <v>924</v>
      </c>
      <c r="C127" t="s">
        <v>819</v>
      </c>
    </row>
    <row r="128" spans="1:3" x14ac:dyDescent="0.25">
      <c r="A128">
        <v>41</v>
      </c>
      <c r="B128" t="s">
        <v>925</v>
      </c>
      <c r="C128" t="s">
        <v>819</v>
      </c>
    </row>
    <row r="129" spans="1:3" x14ac:dyDescent="0.25">
      <c r="A129">
        <v>41</v>
      </c>
      <c r="B129" t="s">
        <v>926</v>
      </c>
      <c r="C129" t="s">
        <v>819</v>
      </c>
    </row>
    <row r="130" spans="1:3" x14ac:dyDescent="0.25">
      <c r="A130">
        <v>41</v>
      </c>
      <c r="B130" t="s">
        <v>927</v>
      </c>
      <c r="C130" t="s">
        <v>819</v>
      </c>
    </row>
    <row r="131" spans="1:3" x14ac:dyDescent="0.25">
      <c r="A131">
        <v>41</v>
      </c>
      <c r="B131" t="s">
        <v>928</v>
      </c>
      <c r="C131" t="s">
        <v>819</v>
      </c>
    </row>
    <row r="132" spans="1:3" x14ac:dyDescent="0.25">
      <c r="A132">
        <v>41</v>
      </c>
      <c r="B132" t="s">
        <v>929</v>
      </c>
      <c r="C132" t="s">
        <v>819</v>
      </c>
    </row>
    <row r="133" spans="1:3" x14ac:dyDescent="0.25">
      <c r="A133">
        <v>42</v>
      </c>
      <c r="B133" t="s">
        <v>930</v>
      </c>
      <c r="C133" t="s">
        <v>821</v>
      </c>
    </row>
    <row r="134" spans="1:3" x14ac:dyDescent="0.25">
      <c r="A134">
        <v>42</v>
      </c>
      <c r="B134" t="s">
        <v>919</v>
      </c>
      <c r="C134" t="s">
        <v>819</v>
      </c>
    </row>
    <row r="135" spans="1:3" x14ac:dyDescent="0.25">
      <c r="A135">
        <v>42</v>
      </c>
      <c r="B135" t="s">
        <v>931</v>
      </c>
      <c r="C135" t="s">
        <v>819</v>
      </c>
    </row>
    <row r="136" spans="1:3" x14ac:dyDescent="0.25">
      <c r="A136">
        <v>42</v>
      </c>
      <c r="B136" t="s">
        <v>932</v>
      </c>
      <c r="C136" t="s">
        <v>821</v>
      </c>
    </row>
    <row r="137" spans="1:3" x14ac:dyDescent="0.25">
      <c r="A137">
        <v>42</v>
      </c>
      <c r="B137" t="s">
        <v>933</v>
      </c>
      <c r="C137" t="s">
        <v>821</v>
      </c>
    </row>
    <row r="138" spans="1:3" x14ac:dyDescent="0.25">
      <c r="A138">
        <v>43</v>
      </c>
      <c r="B138" t="s">
        <v>856</v>
      </c>
      <c r="C138" t="s">
        <v>819</v>
      </c>
    </row>
    <row r="139" spans="1:3" x14ac:dyDescent="0.25">
      <c r="A139">
        <v>43</v>
      </c>
      <c r="B139" t="s">
        <v>934</v>
      </c>
      <c r="C139" t="s">
        <v>821</v>
      </c>
    </row>
    <row r="140" spans="1:3" x14ac:dyDescent="0.25">
      <c r="A140">
        <v>43</v>
      </c>
      <c r="B140" t="s">
        <v>935</v>
      </c>
      <c r="C140" t="s">
        <v>821</v>
      </c>
    </row>
    <row r="141" spans="1:3" x14ac:dyDescent="0.25">
      <c r="A141">
        <v>43</v>
      </c>
      <c r="B141" t="s">
        <v>936</v>
      </c>
      <c r="C141" t="s">
        <v>821</v>
      </c>
    </row>
    <row r="142" spans="1:3" x14ac:dyDescent="0.25">
      <c r="A142">
        <v>43</v>
      </c>
      <c r="B142" t="s">
        <v>840</v>
      </c>
      <c r="C142" t="s">
        <v>819</v>
      </c>
    </row>
    <row r="143" spans="1:3" x14ac:dyDescent="0.25">
      <c r="A143">
        <v>44</v>
      </c>
      <c r="B143" t="s">
        <v>829</v>
      </c>
      <c r="C143" t="s">
        <v>819</v>
      </c>
    </row>
    <row r="144" spans="1:3" x14ac:dyDescent="0.25">
      <c r="A144">
        <v>44</v>
      </c>
      <c r="B144" t="s">
        <v>937</v>
      </c>
      <c r="C144" t="s">
        <v>821</v>
      </c>
    </row>
    <row r="145" spans="1:3" x14ac:dyDescent="0.25">
      <c r="A145">
        <v>44</v>
      </c>
      <c r="B145" t="s">
        <v>938</v>
      </c>
      <c r="C145" t="s">
        <v>819</v>
      </c>
    </row>
    <row r="146" spans="1:3" x14ac:dyDescent="0.25">
      <c r="A146">
        <v>44</v>
      </c>
      <c r="B146" t="s">
        <v>939</v>
      </c>
      <c r="C146" t="s">
        <v>819</v>
      </c>
    </row>
    <row r="147" spans="1:3" x14ac:dyDescent="0.25">
      <c r="A147">
        <v>44</v>
      </c>
      <c r="B147" t="s">
        <v>940</v>
      </c>
      <c r="C147" t="s">
        <v>819</v>
      </c>
    </row>
    <row r="148" spans="1:3" x14ac:dyDescent="0.25">
      <c r="A148">
        <v>45</v>
      </c>
      <c r="B148" t="s">
        <v>856</v>
      </c>
      <c r="C148" t="s">
        <v>819</v>
      </c>
    </row>
    <row r="149" spans="1:3" x14ac:dyDescent="0.25">
      <c r="A149">
        <v>45</v>
      </c>
      <c r="B149" t="s">
        <v>934</v>
      </c>
      <c r="C149" t="s">
        <v>821</v>
      </c>
    </row>
    <row r="150" spans="1:3" x14ac:dyDescent="0.25">
      <c r="A150">
        <v>45</v>
      </c>
      <c r="B150" t="s">
        <v>935</v>
      </c>
      <c r="C150" t="s">
        <v>821</v>
      </c>
    </row>
    <row r="151" spans="1:3" x14ac:dyDescent="0.25">
      <c r="A151">
        <v>45</v>
      </c>
      <c r="B151" t="s">
        <v>936</v>
      </c>
      <c r="C151" t="s">
        <v>821</v>
      </c>
    </row>
    <row r="152" spans="1:3" x14ac:dyDescent="0.25">
      <c r="A152">
        <v>45</v>
      </c>
      <c r="B152" t="s">
        <v>840</v>
      </c>
      <c r="C152" t="s">
        <v>819</v>
      </c>
    </row>
    <row r="153" spans="1:3" x14ac:dyDescent="0.25">
      <c r="A153">
        <v>46</v>
      </c>
      <c r="B153" t="s">
        <v>941</v>
      </c>
      <c r="C153" t="s">
        <v>821</v>
      </c>
    </row>
    <row r="154" spans="1:3" x14ac:dyDescent="0.25">
      <c r="A154">
        <v>46</v>
      </c>
      <c r="B154" t="s">
        <v>942</v>
      </c>
      <c r="C154" t="s">
        <v>821</v>
      </c>
    </row>
    <row r="155" spans="1:3" x14ac:dyDescent="0.25">
      <c r="A155">
        <v>46</v>
      </c>
      <c r="B155" t="s">
        <v>840</v>
      </c>
      <c r="C155" t="s">
        <v>821</v>
      </c>
    </row>
    <row r="156" spans="1:3" x14ac:dyDescent="0.25">
      <c r="A156">
        <v>46</v>
      </c>
      <c r="B156" t="s">
        <v>861</v>
      </c>
      <c r="C156" t="s">
        <v>821</v>
      </c>
    </row>
    <row r="157" spans="1:3" x14ac:dyDescent="0.25">
      <c r="A157">
        <v>47</v>
      </c>
      <c r="B157" t="s">
        <v>924</v>
      </c>
      <c r="C157" t="s">
        <v>819</v>
      </c>
    </row>
    <row r="158" spans="1:3" x14ac:dyDescent="0.25">
      <c r="A158">
        <v>48</v>
      </c>
      <c r="B158" t="s">
        <v>864</v>
      </c>
      <c r="C158" t="s">
        <v>821</v>
      </c>
    </row>
    <row r="159" spans="1:3" x14ac:dyDescent="0.25">
      <c r="A159">
        <v>49</v>
      </c>
      <c r="B159" t="s">
        <v>860</v>
      </c>
      <c r="C159" t="s">
        <v>819</v>
      </c>
    </row>
    <row r="160" spans="1:3" x14ac:dyDescent="0.25">
      <c r="A160">
        <v>49</v>
      </c>
      <c r="B160" t="s">
        <v>943</v>
      </c>
      <c r="C160" t="s">
        <v>821</v>
      </c>
    </row>
    <row r="161" spans="1:3" x14ac:dyDescent="0.25">
      <c r="A161">
        <v>49</v>
      </c>
      <c r="B161" t="s">
        <v>944</v>
      </c>
      <c r="C161" t="s">
        <v>821</v>
      </c>
    </row>
    <row r="162" spans="1:3" x14ac:dyDescent="0.25">
      <c r="A162">
        <v>49</v>
      </c>
      <c r="B162" t="s">
        <v>945</v>
      </c>
      <c r="C162" t="s">
        <v>819</v>
      </c>
    </row>
    <row r="163" spans="1:3" x14ac:dyDescent="0.25">
      <c r="A163">
        <v>49</v>
      </c>
      <c r="B163" t="s">
        <v>946</v>
      </c>
      <c r="C163" t="s">
        <v>821</v>
      </c>
    </row>
    <row r="164" spans="1:3" x14ac:dyDescent="0.25">
      <c r="A164">
        <v>50</v>
      </c>
      <c r="B164" t="s">
        <v>947</v>
      </c>
      <c r="C164" t="s">
        <v>826</v>
      </c>
    </row>
    <row r="165" spans="1:3" x14ac:dyDescent="0.25">
      <c r="A165">
        <v>50</v>
      </c>
      <c r="B165" t="s">
        <v>948</v>
      </c>
      <c r="C165" t="s">
        <v>826</v>
      </c>
    </row>
    <row r="166" spans="1:3" x14ac:dyDescent="0.25">
      <c r="A166">
        <v>50</v>
      </c>
      <c r="B166" t="s">
        <v>949</v>
      </c>
      <c r="C166" t="s">
        <v>826</v>
      </c>
    </row>
    <row r="167" spans="1:3" x14ac:dyDescent="0.25">
      <c r="A167">
        <v>51</v>
      </c>
      <c r="B167" t="s">
        <v>950</v>
      </c>
      <c r="C167" t="s">
        <v>826</v>
      </c>
    </row>
    <row r="168" spans="1:3" x14ac:dyDescent="0.25">
      <c r="A168">
        <v>51</v>
      </c>
      <c r="B168" t="s">
        <v>951</v>
      </c>
      <c r="C168" t="s">
        <v>826</v>
      </c>
    </row>
    <row r="169" spans="1:3" x14ac:dyDescent="0.25">
      <c r="A169">
        <v>51</v>
      </c>
      <c r="B169" t="s">
        <v>952</v>
      </c>
      <c r="C169" t="s">
        <v>826</v>
      </c>
    </row>
    <row r="170" spans="1:3" x14ac:dyDescent="0.25">
      <c r="A170">
        <v>51</v>
      </c>
      <c r="B170" t="s">
        <v>953</v>
      </c>
      <c r="C170" t="s">
        <v>826</v>
      </c>
    </row>
    <row r="171" spans="1:3" x14ac:dyDescent="0.25">
      <c r="A171">
        <v>52</v>
      </c>
      <c r="B171" t="s">
        <v>843</v>
      </c>
      <c r="C171" t="s">
        <v>826</v>
      </c>
    </row>
    <row r="172" spans="1:3" x14ac:dyDescent="0.25">
      <c r="A172">
        <v>53</v>
      </c>
      <c r="B172" t="s">
        <v>954</v>
      </c>
      <c r="C172" t="s">
        <v>819</v>
      </c>
    </row>
    <row r="173" spans="1:3" x14ac:dyDescent="0.25">
      <c r="A173">
        <v>54</v>
      </c>
      <c r="B173" t="s">
        <v>955</v>
      </c>
      <c r="C173" t="s">
        <v>819</v>
      </c>
    </row>
    <row r="174" spans="1:3" x14ac:dyDescent="0.25">
      <c r="A174">
        <v>54</v>
      </c>
      <c r="B174" t="s">
        <v>835</v>
      </c>
      <c r="C174" t="s">
        <v>821</v>
      </c>
    </row>
    <row r="175" spans="1:3" x14ac:dyDescent="0.25">
      <c r="A175">
        <v>54</v>
      </c>
      <c r="B175" t="s">
        <v>956</v>
      </c>
      <c r="C175" t="s">
        <v>819</v>
      </c>
    </row>
    <row r="176" spans="1:3" x14ac:dyDescent="0.25">
      <c r="A176">
        <v>54</v>
      </c>
      <c r="B176" t="s">
        <v>957</v>
      </c>
      <c r="C176" t="s">
        <v>821</v>
      </c>
    </row>
    <row r="177" spans="1:3" x14ac:dyDescent="0.25">
      <c r="A177">
        <v>54</v>
      </c>
      <c r="B177" t="s">
        <v>958</v>
      </c>
      <c r="C177" t="s">
        <v>819</v>
      </c>
    </row>
    <row r="178" spans="1:3" x14ac:dyDescent="0.25">
      <c r="A178">
        <v>55</v>
      </c>
      <c r="B178" t="s">
        <v>959</v>
      </c>
      <c r="C178" t="s">
        <v>819</v>
      </c>
    </row>
    <row r="179" spans="1:3" x14ac:dyDescent="0.25">
      <c r="A179">
        <v>55</v>
      </c>
      <c r="B179" t="s">
        <v>960</v>
      </c>
      <c r="C179" t="s">
        <v>821</v>
      </c>
    </row>
    <row r="180" spans="1:3" x14ac:dyDescent="0.25">
      <c r="A180">
        <v>55</v>
      </c>
      <c r="B180" t="s">
        <v>961</v>
      </c>
      <c r="C180" t="s">
        <v>821</v>
      </c>
    </row>
    <row r="181" spans="1:3" x14ac:dyDescent="0.25">
      <c r="A181">
        <v>56</v>
      </c>
      <c r="B181" t="s">
        <v>843</v>
      </c>
      <c r="C181" t="s">
        <v>819</v>
      </c>
    </row>
    <row r="182" spans="1:3" x14ac:dyDescent="0.25">
      <c r="A182">
        <v>56</v>
      </c>
      <c r="B182" t="s">
        <v>889</v>
      </c>
      <c r="C182" t="s">
        <v>819</v>
      </c>
    </row>
    <row r="183" spans="1:3" x14ac:dyDescent="0.25">
      <c r="A183">
        <v>57</v>
      </c>
      <c r="B183" t="s">
        <v>962</v>
      </c>
      <c r="C183" t="s">
        <v>819</v>
      </c>
    </row>
    <row r="184" spans="1:3" x14ac:dyDescent="0.25">
      <c r="A184">
        <v>58</v>
      </c>
      <c r="B184" t="s">
        <v>847</v>
      </c>
      <c r="C184" t="s">
        <v>826</v>
      </c>
    </row>
    <row r="185" spans="1:3" x14ac:dyDescent="0.25">
      <c r="A185">
        <v>58</v>
      </c>
      <c r="B185" t="s">
        <v>840</v>
      </c>
      <c r="C185" t="s">
        <v>826</v>
      </c>
    </row>
    <row r="186" spans="1:3" x14ac:dyDescent="0.25">
      <c r="A186">
        <v>59</v>
      </c>
      <c r="B186" t="s">
        <v>891</v>
      </c>
      <c r="C186" t="s">
        <v>819</v>
      </c>
    </row>
    <row r="187" spans="1:3" x14ac:dyDescent="0.25">
      <c r="A187">
        <v>60</v>
      </c>
      <c r="B187" t="s">
        <v>963</v>
      </c>
      <c r="C187" t="s">
        <v>819</v>
      </c>
    </row>
    <row r="188" spans="1:3" x14ac:dyDescent="0.25">
      <c r="A188">
        <v>60</v>
      </c>
      <c r="B188" t="s">
        <v>964</v>
      </c>
      <c r="C188" t="s">
        <v>821</v>
      </c>
    </row>
    <row r="189" spans="1:3" x14ac:dyDescent="0.25">
      <c r="A189">
        <v>60</v>
      </c>
      <c r="B189" t="s">
        <v>965</v>
      </c>
      <c r="C189" t="s">
        <v>819</v>
      </c>
    </row>
    <row r="190" spans="1:3" x14ac:dyDescent="0.25">
      <c r="A190">
        <v>61</v>
      </c>
      <c r="B190" t="s">
        <v>818</v>
      </c>
      <c r="C190" t="s">
        <v>819</v>
      </c>
    </row>
    <row r="191" spans="1:3" x14ac:dyDescent="0.25">
      <c r="A191">
        <v>61</v>
      </c>
      <c r="B191" t="s">
        <v>820</v>
      </c>
      <c r="C191" t="s">
        <v>821</v>
      </c>
    </row>
    <row r="192" spans="1:3" x14ac:dyDescent="0.25">
      <c r="A192">
        <v>61</v>
      </c>
      <c r="B192" t="s">
        <v>822</v>
      </c>
      <c r="C192" t="s">
        <v>819</v>
      </c>
    </row>
    <row r="193" spans="1:3" x14ac:dyDescent="0.25">
      <c r="A193">
        <v>61</v>
      </c>
      <c r="B193" t="s">
        <v>823</v>
      </c>
      <c r="C193" t="s">
        <v>821</v>
      </c>
    </row>
    <row r="194" spans="1:3" x14ac:dyDescent="0.25">
      <c r="A194">
        <v>62</v>
      </c>
      <c r="B194" t="s">
        <v>966</v>
      </c>
      <c r="C194" t="s">
        <v>819</v>
      </c>
    </row>
    <row r="195" spans="1:3" x14ac:dyDescent="0.25">
      <c r="A195">
        <v>62</v>
      </c>
      <c r="B195" t="s">
        <v>967</v>
      </c>
      <c r="C195" t="s">
        <v>819</v>
      </c>
    </row>
    <row r="196" spans="1:3" x14ac:dyDescent="0.25">
      <c r="A196">
        <v>62</v>
      </c>
      <c r="B196" t="s">
        <v>968</v>
      </c>
      <c r="C196" t="s">
        <v>819</v>
      </c>
    </row>
    <row r="197" spans="1:3" x14ac:dyDescent="0.25">
      <c r="A197">
        <v>62</v>
      </c>
      <c r="B197" t="s">
        <v>969</v>
      </c>
      <c r="C197" t="s">
        <v>819</v>
      </c>
    </row>
    <row r="198" spans="1:3" x14ac:dyDescent="0.25">
      <c r="A198">
        <v>62</v>
      </c>
      <c r="B198" t="s">
        <v>970</v>
      </c>
      <c r="C198" t="s">
        <v>819</v>
      </c>
    </row>
    <row r="199" spans="1:3" x14ac:dyDescent="0.25">
      <c r="A199">
        <v>63</v>
      </c>
      <c r="B199" t="s">
        <v>971</v>
      </c>
      <c r="C199" t="s">
        <v>821</v>
      </c>
    </row>
    <row r="200" spans="1:3" x14ac:dyDescent="0.25">
      <c r="A200">
        <v>63</v>
      </c>
      <c r="B200" t="s">
        <v>972</v>
      </c>
      <c r="C200" t="s">
        <v>821</v>
      </c>
    </row>
    <row r="201" spans="1:3" x14ac:dyDescent="0.25">
      <c r="A201">
        <v>63</v>
      </c>
      <c r="B201" t="s">
        <v>973</v>
      </c>
      <c r="C201" t="s">
        <v>821</v>
      </c>
    </row>
    <row r="202" spans="1:3" x14ac:dyDescent="0.25">
      <c r="A202">
        <v>63</v>
      </c>
      <c r="B202" t="s">
        <v>829</v>
      </c>
      <c r="C202" t="s">
        <v>821</v>
      </c>
    </row>
    <row r="203" spans="1:3" x14ac:dyDescent="0.25">
      <c r="A203">
        <v>63</v>
      </c>
      <c r="B203" t="s">
        <v>974</v>
      </c>
      <c r="C203" t="s">
        <v>821</v>
      </c>
    </row>
    <row r="204" spans="1:3" x14ac:dyDescent="0.25">
      <c r="A204">
        <v>64</v>
      </c>
      <c r="B204" t="s">
        <v>975</v>
      </c>
      <c r="C204" t="s">
        <v>819</v>
      </c>
    </row>
    <row r="205" spans="1:3" x14ac:dyDescent="0.25">
      <c r="A205">
        <v>64</v>
      </c>
      <c r="B205" t="s">
        <v>976</v>
      </c>
      <c r="C205" t="s">
        <v>821</v>
      </c>
    </row>
    <row r="206" spans="1:3" x14ac:dyDescent="0.25">
      <c r="A206">
        <v>64</v>
      </c>
      <c r="B206" t="s">
        <v>923</v>
      </c>
      <c r="C206" t="s">
        <v>819</v>
      </c>
    </row>
    <row r="207" spans="1:3" x14ac:dyDescent="0.25">
      <c r="A207">
        <v>65</v>
      </c>
      <c r="B207" t="s">
        <v>883</v>
      </c>
      <c r="C207" t="s">
        <v>826</v>
      </c>
    </row>
    <row r="208" spans="1:3" x14ac:dyDescent="0.25">
      <c r="A208">
        <v>65</v>
      </c>
      <c r="B208" t="s">
        <v>884</v>
      </c>
      <c r="C208" t="s">
        <v>826</v>
      </c>
    </row>
    <row r="209" spans="1:3" x14ac:dyDescent="0.25">
      <c r="A209">
        <v>65</v>
      </c>
      <c r="B209" t="s">
        <v>885</v>
      </c>
      <c r="C209" t="s">
        <v>826</v>
      </c>
    </row>
    <row r="210" spans="1:3" x14ac:dyDescent="0.25">
      <c r="A210">
        <v>65</v>
      </c>
      <c r="B210" t="s">
        <v>886</v>
      </c>
      <c r="C210" t="s">
        <v>826</v>
      </c>
    </row>
    <row r="211" spans="1:3" x14ac:dyDescent="0.25">
      <c r="A211">
        <v>66</v>
      </c>
      <c r="B211" t="s">
        <v>851</v>
      </c>
      <c r="C211" t="s">
        <v>819</v>
      </c>
    </row>
    <row r="212" spans="1:3" x14ac:dyDescent="0.25">
      <c r="A212">
        <v>66</v>
      </c>
      <c r="B212" t="s">
        <v>852</v>
      </c>
      <c r="C212" t="s">
        <v>821</v>
      </c>
    </row>
    <row r="213" spans="1:3" x14ac:dyDescent="0.25">
      <c r="A213">
        <v>66</v>
      </c>
      <c r="B213" t="s">
        <v>853</v>
      </c>
      <c r="C213" t="s">
        <v>821</v>
      </c>
    </row>
    <row r="214" spans="1:3" x14ac:dyDescent="0.25">
      <c r="A214">
        <v>66</v>
      </c>
      <c r="B214" t="s">
        <v>854</v>
      </c>
      <c r="C214" t="s">
        <v>821</v>
      </c>
    </row>
    <row r="215" spans="1:3" x14ac:dyDescent="0.25">
      <c r="A215">
        <v>66</v>
      </c>
      <c r="B215" t="s">
        <v>855</v>
      </c>
      <c r="C215" t="s">
        <v>821</v>
      </c>
    </row>
    <row r="216" spans="1:3" x14ac:dyDescent="0.25">
      <c r="A216">
        <v>67</v>
      </c>
      <c r="B216" t="s">
        <v>977</v>
      </c>
      <c r="C216" t="s">
        <v>819</v>
      </c>
    </row>
    <row r="217" spans="1:3" x14ac:dyDescent="0.25">
      <c r="A217">
        <v>68</v>
      </c>
      <c r="B217" t="s">
        <v>829</v>
      </c>
      <c r="C217" t="s">
        <v>826</v>
      </c>
    </row>
    <row r="218" spans="1:3" x14ac:dyDescent="0.25">
      <c r="A218">
        <v>69</v>
      </c>
      <c r="B218" t="s">
        <v>829</v>
      </c>
      <c r="C218" t="s">
        <v>819</v>
      </c>
    </row>
    <row r="219" spans="1:3" x14ac:dyDescent="0.25">
      <c r="A219">
        <v>70</v>
      </c>
      <c r="B219" t="s">
        <v>871</v>
      </c>
      <c r="C219" t="s">
        <v>819</v>
      </c>
    </row>
    <row r="220" spans="1:3" x14ac:dyDescent="0.25">
      <c r="A220">
        <v>70</v>
      </c>
      <c r="B220" t="s">
        <v>872</v>
      </c>
      <c r="C220" t="s">
        <v>819</v>
      </c>
    </row>
    <row r="221" spans="1:3" x14ac:dyDescent="0.25">
      <c r="A221">
        <v>70</v>
      </c>
      <c r="B221" t="s">
        <v>873</v>
      </c>
      <c r="C221" t="s">
        <v>819</v>
      </c>
    </row>
    <row r="222" spans="1:3" x14ac:dyDescent="0.25">
      <c r="A222">
        <v>70</v>
      </c>
      <c r="B222" t="s">
        <v>874</v>
      </c>
      <c r="C222" t="s">
        <v>819</v>
      </c>
    </row>
    <row r="223" spans="1:3" x14ac:dyDescent="0.25">
      <c r="A223">
        <v>70</v>
      </c>
      <c r="B223" t="s">
        <v>834</v>
      </c>
      <c r="C223" t="s">
        <v>821</v>
      </c>
    </row>
    <row r="224" spans="1:3" x14ac:dyDescent="0.25">
      <c r="A224">
        <v>71</v>
      </c>
      <c r="B224" t="s">
        <v>875</v>
      </c>
      <c r="C224" t="s">
        <v>819</v>
      </c>
    </row>
    <row r="225" spans="1:3" x14ac:dyDescent="0.25">
      <c r="A225">
        <v>71</v>
      </c>
      <c r="B225" t="s">
        <v>876</v>
      </c>
      <c r="C225" t="s">
        <v>819</v>
      </c>
    </row>
    <row r="226" spans="1:3" x14ac:dyDescent="0.25">
      <c r="A226">
        <v>72</v>
      </c>
      <c r="B226" t="s">
        <v>864</v>
      </c>
      <c r="C226" t="s">
        <v>819</v>
      </c>
    </row>
    <row r="227" spans="1:3" x14ac:dyDescent="0.25">
      <c r="A227">
        <v>73</v>
      </c>
      <c r="B227" t="s">
        <v>978</v>
      </c>
      <c r="C227" t="s">
        <v>821</v>
      </c>
    </row>
    <row r="228" spans="1:3" x14ac:dyDescent="0.25">
      <c r="A228">
        <v>74</v>
      </c>
      <c r="B228" t="s">
        <v>979</v>
      </c>
      <c r="C228" t="s">
        <v>819</v>
      </c>
    </row>
    <row r="229" spans="1:3" x14ac:dyDescent="0.25">
      <c r="A229">
        <v>74</v>
      </c>
      <c r="B229" t="s">
        <v>980</v>
      </c>
      <c r="C229" t="s">
        <v>819</v>
      </c>
    </row>
    <row r="230" spans="1:3" x14ac:dyDescent="0.25">
      <c r="A230">
        <v>75</v>
      </c>
      <c r="B230" t="s">
        <v>843</v>
      </c>
      <c r="C230" t="s">
        <v>819</v>
      </c>
    </row>
    <row r="231" spans="1:3" x14ac:dyDescent="0.25">
      <c r="A231">
        <v>75</v>
      </c>
      <c r="B231" t="s">
        <v>889</v>
      </c>
      <c r="C231" t="s">
        <v>819</v>
      </c>
    </row>
    <row r="232" spans="1:3" x14ac:dyDescent="0.25">
      <c r="A232">
        <v>76</v>
      </c>
      <c r="B232" t="s">
        <v>981</v>
      </c>
      <c r="C232" t="s">
        <v>819</v>
      </c>
    </row>
    <row r="233" spans="1:3" x14ac:dyDescent="0.25">
      <c r="A233">
        <v>76</v>
      </c>
      <c r="B233" t="s">
        <v>982</v>
      </c>
      <c r="C233" t="s">
        <v>821</v>
      </c>
    </row>
    <row r="234" spans="1:3" x14ac:dyDescent="0.25">
      <c r="A234">
        <v>76</v>
      </c>
      <c r="B234" t="s">
        <v>983</v>
      </c>
      <c r="C234" t="s">
        <v>819</v>
      </c>
    </row>
    <row r="235" spans="1:3" x14ac:dyDescent="0.25">
      <c r="A235">
        <v>76</v>
      </c>
      <c r="B235" t="s">
        <v>984</v>
      </c>
      <c r="C235" t="s">
        <v>819</v>
      </c>
    </row>
    <row r="236" spans="1:3" x14ac:dyDescent="0.25">
      <c r="A236">
        <v>76</v>
      </c>
      <c r="B236" t="s">
        <v>985</v>
      </c>
      <c r="C236" t="s">
        <v>821</v>
      </c>
    </row>
    <row r="237" spans="1:3" x14ac:dyDescent="0.25">
      <c r="A237">
        <v>77</v>
      </c>
      <c r="B237" t="s">
        <v>860</v>
      </c>
      <c r="C237" t="s">
        <v>819</v>
      </c>
    </row>
    <row r="238" spans="1:3" x14ac:dyDescent="0.25">
      <c r="A238">
        <v>78</v>
      </c>
      <c r="B238" t="s">
        <v>962</v>
      </c>
      <c r="C238" t="s">
        <v>819</v>
      </c>
    </row>
    <row r="239" spans="1:3" x14ac:dyDescent="0.25">
      <c r="A239">
        <v>78</v>
      </c>
      <c r="B239" t="s">
        <v>923</v>
      </c>
      <c r="C239" t="s">
        <v>819</v>
      </c>
    </row>
    <row r="240" spans="1:3" x14ac:dyDescent="0.25">
      <c r="A240">
        <v>78</v>
      </c>
      <c r="B240" t="s">
        <v>896</v>
      </c>
      <c r="C240" t="s">
        <v>819</v>
      </c>
    </row>
    <row r="241" spans="1:3" x14ac:dyDescent="0.25">
      <c r="A241">
        <v>78</v>
      </c>
      <c r="B241" t="s">
        <v>986</v>
      </c>
      <c r="C241" t="s">
        <v>819</v>
      </c>
    </row>
    <row r="242" spans="1:3" x14ac:dyDescent="0.25">
      <c r="A242">
        <v>78</v>
      </c>
      <c r="B242" t="s">
        <v>987</v>
      </c>
      <c r="C242" t="s">
        <v>819</v>
      </c>
    </row>
    <row r="243" spans="1:3" x14ac:dyDescent="0.25">
      <c r="A243">
        <v>79</v>
      </c>
      <c r="B243" t="s">
        <v>878</v>
      </c>
      <c r="C243" t="s">
        <v>819</v>
      </c>
    </row>
    <row r="244" spans="1:3" x14ac:dyDescent="0.25">
      <c r="A244">
        <v>79</v>
      </c>
      <c r="B244" t="s">
        <v>879</v>
      </c>
      <c r="C244" t="s">
        <v>819</v>
      </c>
    </row>
    <row r="245" spans="1:3" x14ac:dyDescent="0.25">
      <c r="A245">
        <v>79</v>
      </c>
      <c r="B245" t="s">
        <v>880</v>
      </c>
      <c r="C245" t="s">
        <v>819</v>
      </c>
    </row>
    <row r="246" spans="1:3" x14ac:dyDescent="0.25">
      <c r="A246">
        <v>79</v>
      </c>
      <c r="B246" t="s">
        <v>881</v>
      </c>
      <c r="C246" t="s">
        <v>821</v>
      </c>
    </row>
    <row r="247" spans="1:3" x14ac:dyDescent="0.25">
      <c r="A247">
        <v>79</v>
      </c>
      <c r="B247" t="s">
        <v>882</v>
      </c>
      <c r="C247" t="s">
        <v>821</v>
      </c>
    </row>
    <row r="248" spans="1:3" x14ac:dyDescent="0.25">
      <c r="A248">
        <v>80</v>
      </c>
      <c r="B248" t="s">
        <v>829</v>
      </c>
      <c r="C248" t="s">
        <v>819</v>
      </c>
    </row>
    <row r="249" spans="1:3" x14ac:dyDescent="0.25">
      <c r="A249">
        <v>80</v>
      </c>
      <c r="B249" t="s">
        <v>988</v>
      </c>
      <c r="C249" t="s">
        <v>819</v>
      </c>
    </row>
    <row r="250" spans="1:3" x14ac:dyDescent="0.25">
      <c r="A250">
        <v>81</v>
      </c>
      <c r="B250" t="s">
        <v>857</v>
      </c>
      <c r="C250" t="s">
        <v>819</v>
      </c>
    </row>
    <row r="251" spans="1:3" x14ac:dyDescent="0.25">
      <c r="A251">
        <v>81</v>
      </c>
      <c r="B251" t="s">
        <v>830</v>
      </c>
      <c r="C251" t="s">
        <v>819</v>
      </c>
    </row>
    <row r="252" spans="1:3" x14ac:dyDescent="0.25">
      <c r="A252">
        <v>81</v>
      </c>
      <c r="B252" t="s">
        <v>831</v>
      </c>
      <c r="C252" t="s">
        <v>819</v>
      </c>
    </row>
    <row r="253" spans="1:3" x14ac:dyDescent="0.25">
      <c r="A253">
        <v>81</v>
      </c>
      <c r="B253" t="s">
        <v>858</v>
      </c>
      <c r="C253" t="s">
        <v>819</v>
      </c>
    </row>
    <row r="254" spans="1:3" x14ac:dyDescent="0.25">
      <c r="A254">
        <v>81</v>
      </c>
      <c r="B254" t="s">
        <v>989</v>
      </c>
      <c r="C254" t="s">
        <v>819</v>
      </c>
    </row>
    <row r="255" spans="1:3" x14ac:dyDescent="0.25">
      <c r="A255">
        <v>82</v>
      </c>
      <c r="B255" t="s">
        <v>979</v>
      </c>
      <c r="C255" t="s">
        <v>819</v>
      </c>
    </row>
    <row r="256" spans="1:3" x14ac:dyDescent="0.25">
      <c r="A256">
        <v>82</v>
      </c>
      <c r="B256" t="s">
        <v>980</v>
      </c>
      <c r="C256" t="s">
        <v>819</v>
      </c>
    </row>
    <row r="257" spans="1:3" x14ac:dyDescent="0.25">
      <c r="A257">
        <v>83</v>
      </c>
      <c r="B257" t="s">
        <v>829</v>
      </c>
      <c r="C257" t="s">
        <v>819</v>
      </c>
    </row>
    <row r="258" spans="1:3" x14ac:dyDescent="0.25">
      <c r="A258">
        <v>83</v>
      </c>
      <c r="B258" t="s">
        <v>829</v>
      </c>
      <c r="C258" t="s">
        <v>821</v>
      </c>
    </row>
    <row r="259" spans="1:3" x14ac:dyDescent="0.25">
      <c r="A259">
        <v>83</v>
      </c>
      <c r="B259" t="s">
        <v>847</v>
      </c>
      <c r="C259" t="s">
        <v>826</v>
      </c>
    </row>
    <row r="260" spans="1:3" x14ac:dyDescent="0.25">
      <c r="A260">
        <v>84</v>
      </c>
      <c r="B260" t="s">
        <v>990</v>
      </c>
      <c r="C260" t="s">
        <v>819</v>
      </c>
    </row>
    <row r="261" spans="1:3" x14ac:dyDescent="0.25">
      <c r="A261">
        <v>84</v>
      </c>
      <c r="B261" t="s">
        <v>991</v>
      </c>
      <c r="C261" t="s">
        <v>819</v>
      </c>
    </row>
    <row r="262" spans="1:3" x14ac:dyDescent="0.25">
      <c r="A262">
        <v>84</v>
      </c>
      <c r="B262" t="s">
        <v>890</v>
      </c>
      <c r="C262" t="s">
        <v>821</v>
      </c>
    </row>
    <row r="263" spans="1:3" x14ac:dyDescent="0.25">
      <c r="A263">
        <v>85</v>
      </c>
      <c r="B263" t="s">
        <v>920</v>
      </c>
      <c r="C263" t="s">
        <v>826</v>
      </c>
    </row>
    <row r="264" spans="1:3" x14ac:dyDescent="0.25">
      <c r="A264">
        <v>86</v>
      </c>
      <c r="B264" t="s">
        <v>878</v>
      </c>
      <c r="C264" t="s">
        <v>819</v>
      </c>
    </row>
    <row r="265" spans="1:3" x14ac:dyDescent="0.25">
      <c r="A265">
        <v>86</v>
      </c>
      <c r="B265" t="s">
        <v>822</v>
      </c>
      <c r="C265" t="s">
        <v>819</v>
      </c>
    </row>
    <row r="266" spans="1:3" x14ac:dyDescent="0.25">
      <c r="A266">
        <v>86</v>
      </c>
      <c r="B266" t="s">
        <v>992</v>
      </c>
      <c r="C266" t="s">
        <v>821</v>
      </c>
    </row>
    <row r="267" spans="1:3" x14ac:dyDescent="0.25">
      <c r="A267">
        <v>86</v>
      </c>
      <c r="B267" t="s">
        <v>935</v>
      </c>
      <c r="C267" t="s">
        <v>821</v>
      </c>
    </row>
    <row r="268" spans="1:3" x14ac:dyDescent="0.25">
      <c r="A268">
        <v>86</v>
      </c>
      <c r="B268" t="s">
        <v>993</v>
      </c>
      <c r="C268" t="s">
        <v>821</v>
      </c>
    </row>
    <row r="269" spans="1:3" x14ac:dyDescent="0.25">
      <c r="A269">
        <v>87</v>
      </c>
      <c r="B269" t="s">
        <v>994</v>
      </c>
      <c r="C269" t="s">
        <v>819</v>
      </c>
    </row>
    <row r="270" spans="1:3" x14ac:dyDescent="0.25">
      <c r="A270">
        <v>87</v>
      </c>
      <c r="B270" t="s">
        <v>995</v>
      </c>
      <c r="C270" t="s">
        <v>819</v>
      </c>
    </row>
    <row r="271" spans="1:3" x14ac:dyDescent="0.25">
      <c r="A271">
        <v>88</v>
      </c>
      <c r="B271" t="s">
        <v>996</v>
      </c>
      <c r="C271" t="s">
        <v>819</v>
      </c>
    </row>
    <row r="272" spans="1:3" x14ac:dyDescent="0.25">
      <c r="A272">
        <v>88</v>
      </c>
      <c r="B272" t="s">
        <v>997</v>
      </c>
      <c r="C272" t="s">
        <v>819</v>
      </c>
    </row>
    <row r="273" spans="1:3" x14ac:dyDescent="0.25">
      <c r="A273">
        <v>88</v>
      </c>
      <c r="B273" t="s">
        <v>998</v>
      </c>
      <c r="C273" t="s">
        <v>819</v>
      </c>
    </row>
    <row r="274" spans="1:3" x14ac:dyDescent="0.25">
      <c r="A274">
        <v>88</v>
      </c>
      <c r="B274" t="s">
        <v>999</v>
      </c>
      <c r="C274" t="s">
        <v>819</v>
      </c>
    </row>
    <row r="275" spans="1:3" x14ac:dyDescent="0.25">
      <c r="A275">
        <v>89</v>
      </c>
      <c r="B275" t="s">
        <v>1000</v>
      </c>
      <c r="C275" t="s">
        <v>819</v>
      </c>
    </row>
    <row r="276" spans="1:3" x14ac:dyDescent="0.25">
      <c r="A276">
        <v>89</v>
      </c>
      <c r="B276" t="s">
        <v>1001</v>
      </c>
      <c r="C276" t="s">
        <v>821</v>
      </c>
    </row>
    <row r="277" spans="1:3" x14ac:dyDescent="0.25">
      <c r="A277">
        <v>89</v>
      </c>
      <c r="B277" t="s">
        <v>1002</v>
      </c>
      <c r="C277" t="s">
        <v>821</v>
      </c>
    </row>
    <row r="278" spans="1:3" x14ac:dyDescent="0.25">
      <c r="A278">
        <v>89</v>
      </c>
      <c r="B278" t="s">
        <v>1003</v>
      </c>
      <c r="C278" t="s">
        <v>821</v>
      </c>
    </row>
    <row r="279" spans="1:3" x14ac:dyDescent="0.25">
      <c r="A279">
        <v>89</v>
      </c>
      <c r="B279" t="s">
        <v>822</v>
      </c>
      <c r="C279" t="s">
        <v>819</v>
      </c>
    </row>
    <row r="280" spans="1:3" x14ac:dyDescent="0.25">
      <c r="A280">
        <v>90</v>
      </c>
      <c r="B280" t="s">
        <v>864</v>
      </c>
      <c r="C280" t="s">
        <v>821</v>
      </c>
    </row>
    <row r="281" spans="1:3" x14ac:dyDescent="0.25">
      <c r="A281">
        <v>90</v>
      </c>
      <c r="B281" t="s">
        <v>840</v>
      </c>
      <c r="C281" t="s">
        <v>819</v>
      </c>
    </row>
    <row r="282" spans="1:3" x14ac:dyDescent="0.25">
      <c r="A282">
        <v>90</v>
      </c>
      <c r="B282" t="s">
        <v>1004</v>
      </c>
      <c r="C282" t="s">
        <v>821</v>
      </c>
    </row>
    <row r="283" spans="1:3" x14ac:dyDescent="0.25">
      <c r="A283">
        <v>90</v>
      </c>
      <c r="B283" t="s">
        <v>1005</v>
      </c>
      <c r="C283" t="s">
        <v>821</v>
      </c>
    </row>
    <row r="284" spans="1:3" x14ac:dyDescent="0.25">
      <c r="A284">
        <v>90</v>
      </c>
      <c r="B284" t="s">
        <v>1006</v>
      </c>
      <c r="C284" t="s">
        <v>821</v>
      </c>
    </row>
    <row r="285" spans="1:3" x14ac:dyDescent="0.25">
      <c r="A285">
        <v>91</v>
      </c>
      <c r="B285" t="s">
        <v>1007</v>
      </c>
      <c r="C285" t="s">
        <v>819</v>
      </c>
    </row>
    <row r="286" spans="1:3" x14ac:dyDescent="0.25">
      <c r="A286">
        <v>91</v>
      </c>
      <c r="B286" t="s">
        <v>1008</v>
      </c>
      <c r="C286" t="s">
        <v>819</v>
      </c>
    </row>
    <row r="287" spans="1:3" x14ac:dyDescent="0.25">
      <c r="A287">
        <v>91</v>
      </c>
      <c r="B287" t="s">
        <v>1009</v>
      </c>
      <c r="C287" t="s">
        <v>821</v>
      </c>
    </row>
    <row r="288" spans="1:3" x14ac:dyDescent="0.25">
      <c r="A288">
        <v>91</v>
      </c>
      <c r="B288" t="s">
        <v>1010</v>
      </c>
      <c r="C288" t="s">
        <v>821</v>
      </c>
    </row>
    <row r="289" spans="1:3" x14ac:dyDescent="0.25">
      <c r="A289">
        <v>91</v>
      </c>
      <c r="B289" t="s">
        <v>1011</v>
      </c>
      <c r="C289" t="s">
        <v>821</v>
      </c>
    </row>
    <row r="290" spans="1:3" x14ac:dyDescent="0.25">
      <c r="A290">
        <v>92</v>
      </c>
      <c r="B290" t="s">
        <v>870</v>
      </c>
      <c r="C290" t="s">
        <v>819</v>
      </c>
    </row>
    <row r="291" spans="1:3" x14ac:dyDescent="0.25">
      <c r="A291">
        <v>93</v>
      </c>
      <c r="B291" t="s">
        <v>1012</v>
      </c>
      <c r="C291" t="s">
        <v>819</v>
      </c>
    </row>
    <row r="292" spans="1:3" x14ac:dyDescent="0.25">
      <c r="A292">
        <v>93</v>
      </c>
      <c r="B292" t="s">
        <v>1013</v>
      </c>
      <c r="C292" t="s">
        <v>819</v>
      </c>
    </row>
    <row r="293" spans="1:3" x14ac:dyDescent="0.25">
      <c r="A293">
        <v>93</v>
      </c>
      <c r="B293" t="s">
        <v>1014</v>
      </c>
      <c r="C293" t="s">
        <v>819</v>
      </c>
    </row>
    <row r="294" spans="1:3" x14ac:dyDescent="0.25">
      <c r="A294">
        <v>94</v>
      </c>
      <c r="B294" t="s">
        <v>829</v>
      </c>
      <c r="C294" t="s">
        <v>819</v>
      </c>
    </row>
    <row r="295" spans="1:3" x14ac:dyDescent="0.25">
      <c r="A295">
        <v>94</v>
      </c>
      <c r="B295" t="s">
        <v>847</v>
      </c>
      <c r="C295" t="s">
        <v>821</v>
      </c>
    </row>
    <row r="296" spans="1:3" x14ac:dyDescent="0.25">
      <c r="A296">
        <v>94</v>
      </c>
      <c r="B296" t="s">
        <v>1015</v>
      </c>
      <c r="C296" t="s">
        <v>821</v>
      </c>
    </row>
    <row r="297" spans="1:3" x14ac:dyDescent="0.25">
      <c r="A297">
        <v>95</v>
      </c>
      <c r="B297" t="s">
        <v>1016</v>
      </c>
      <c r="C297" t="s">
        <v>819</v>
      </c>
    </row>
    <row r="298" spans="1:3" x14ac:dyDescent="0.25">
      <c r="A298">
        <v>95</v>
      </c>
      <c r="B298" t="s">
        <v>1017</v>
      </c>
      <c r="C298" t="s">
        <v>819</v>
      </c>
    </row>
    <row r="299" spans="1:3" x14ac:dyDescent="0.25">
      <c r="A299">
        <v>95</v>
      </c>
      <c r="B299" t="s">
        <v>1018</v>
      </c>
      <c r="C299" t="s">
        <v>819</v>
      </c>
    </row>
    <row r="300" spans="1:3" x14ac:dyDescent="0.25">
      <c r="A300">
        <v>95</v>
      </c>
      <c r="B300" t="s">
        <v>1019</v>
      </c>
      <c r="C300" t="s">
        <v>819</v>
      </c>
    </row>
    <row r="301" spans="1:3" x14ac:dyDescent="0.25">
      <c r="A301">
        <v>95</v>
      </c>
      <c r="B301" t="s">
        <v>1020</v>
      </c>
      <c r="C301" t="s">
        <v>821</v>
      </c>
    </row>
    <row r="302" spans="1:3" x14ac:dyDescent="0.25">
      <c r="A302">
        <v>96</v>
      </c>
      <c r="B302" t="s">
        <v>891</v>
      </c>
      <c r="C302" t="s">
        <v>819</v>
      </c>
    </row>
    <row r="303" spans="1:3" x14ac:dyDescent="0.25">
      <c r="A303">
        <v>96</v>
      </c>
      <c r="B303" t="s">
        <v>917</v>
      </c>
      <c r="C303" t="s">
        <v>821</v>
      </c>
    </row>
    <row r="304" spans="1:3" x14ac:dyDescent="0.25">
      <c r="A304">
        <v>97</v>
      </c>
      <c r="B304" t="s">
        <v>1021</v>
      </c>
      <c r="C304" t="s">
        <v>819</v>
      </c>
    </row>
    <row r="305" spans="1:3" x14ac:dyDescent="0.25">
      <c r="A305">
        <v>97</v>
      </c>
      <c r="B305" t="s">
        <v>1022</v>
      </c>
      <c r="C305" t="s">
        <v>821</v>
      </c>
    </row>
    <row r="306" spans="1:3" x14ac:dyDescent="0.25">
      <c r="A306">
        <v>97</v>
      </c>
      <c r="B306" t="s">
        <v>1023</v>
      </c>
      <c r="C306" t="s">
        <v>826</v>
      </c>
    </row>
    <row r="307" spans="1:3" x14ac:dyDescent="0.25">
      <c r="A307">
        <v>97</v>
      </c>
      <c r="B307" t="s">
        <v>1024</v>
      </c>
      <c r="C307" t="s">
        <v>826</v>
      </c>
    </row>
    <row r="308" spans="1:3" x14ac:dyDescent="0.25">
      <c r="A308">
        <v>98</v>
      </c>
      <c r="B308" t="s">
        <v>1025</v>
      </c>
      <c r="C308" t="s">
        <v>821</v>
      </c>
    </row>
    <row r="309" spans="1:3" x14ac:dyDescent="0.25">
      <c r="A309">
        <v>98</v>
      </c>
      <c r="B309" t="s">
        <v>1026</v>
      </c>
      <c r="C309" t="s">
        <v>821</v>
      </c>
    </row>
    <row r="310" spans="1:3" x14ac:dyDescent="0.25">
      <c r="A310">
        <v>98</v>
      </c>
      <c r="B310" t="s">
        <v>1027</v>
      </c>
      <c r="C310" t="s">
        <v>821</v>
      </c>
    </row>
    <row r="311" spans="1:3" x14ac:dyDescent="0.25">
      <c r="A311">
        <v>98</v>
      </c>
      <c r="B311" t="s">
        <v>1028</v>
      </c>
      <c r="C311" t="s">
        <v>821</v>
      </c>
    </row>
    <row r="312" spans="1:3" x14ac:dyDescent="0.25">
      <c r="A312">
        <v>98</v>
      </c>
      <c r="B312" t="s">
        <v>1029</v>
      </c>
      <c r="C312" t="s">
        <v>821</v>
      </c>
    </row>
    <row r="313" spans="1:3" x14ac:dyDescent="0.25">
      <c r="A313">
        <v>99</v>
      </c>
      <c r="B313" t="s">
        <v>829</v>
      </c>
      <c r="C313" t="s">
        <v>819</v>
      </c>
    </row>
    <row r="314" spans="1:3" x14ac:dyDescent="0.25">
      <c r="A314">
        <v>99</v>
      </c>
      <c r="B314" t="s">
        <v>889</v>
      </c>
      <c r="C314" t="s">
        <v>819</v>
      </c>
    </row>
    <row r="315" spans="1:3" x14ac:dyDescent="0.25">
      <c r="A315">
        <v>100</v>
      </c>
      <c r="B315" t="s">
        <v>1030</v>
      </c>
      <c r="C315" t="s">
        <v>821</v>
      </c>
    </row>
    <row r="316" spans="1:3" x14ac:dyDescent="0.25">
      <c r="A316">
        <v>100</v>
      </c>
      <c r="B316" t="s">
        <v>1031</v>
      </c>
      <c r="C316" t="s">
        <v>821</v>
      </c>
    </row>
    <row r="317" spans="1:3" x14ac:dyDescent="0.25">
      <c r="A317">
        <v>100</v>
      </c>
      <c r="B317" t="s">
        <v>850</v>
      </c>
      <c r="C317" t="s">
        <v>819</v>
      </c>
    </row>
    <row r="318" spans="1:3" x14ac:dyDescent="0.25">
      <c r="A318">
        <v>100</v>
      </c>
      <c r="B318" t="s">
        <v>1032</v>
      </c>
      <c r="C318" t="s">
        <v>819</v>
      </c>
    </row>
    <row r="319" spans="1:3" x14ac:dyDescent="0.25">
      <c r="A319">
        <v>100</v>
      </c>
      <c r="B319" t="s">
        <v>1033</v>
      </c>
      <c r="C319" t="s">
        <v>819</v>
      </c>
    </row>
    <row r="320" spans="1:3" x14ac:dyDescent="0.25">
      <c r="A320">
        <v>101</v>
      </c>
      <c r="B320" t="s">
        <v>889</v>
      </c>
      <c r="C320" t="s">
        <v>819</v>
      </c>
    </row>
    <row r="321" spans="1:3" x14ac:dyDescent="0.25">
      <c r="A321">
        <v>101</v>
      </c>
      <c r="B321" t="s">
        <v>843</v>
      </c>
      <c r="C321" t="s">
        <v>819</v>
      </c>
    </row>
    <row r="322" spans="1:3" x14ac:dyDescent="0.25">
      <c r="A322">
        <v>102</v>
      </c>
      <c r="B322" t="s">
        <v>935</v>
      </c>
      <c r="C322" t="s">
        <v>819</v>
      </c>
    </row>
    <row r="323" spans="1:3" x14ac:dyDescent="0.25">
      <c r="A323">
        <v>102</v>
      </c>
      <c r="B323" t="s">
        <v>1034</v>
      </c>
      <c r="C323" t="s">
        <v>819</v>
      </c>
    </row>
    <row r="324" spans="1:3" x14ac:dyDescent="0.25">
      <c r="A324">
        <v>102</v>
      </c>
      <c r="B324" t="s">
        <v>840</v>
      </c>
      <c r="C324" t="s">
        <v>819</v>
      </c>
    </row>
    <row r="325" spans="1:3" x14ac:dyDescent="0.25">
      <c r="A325">
        <v>102</v>
      </c>
      <c r="B325" t="s">
        <v>843</v>
      </c>
      <c r="C325" t="s">
        <v>819</v>
      </c>
    </row>
    <row r="326" spans="1:3" x14ac:dyDescent="0.25">
      <c r="A326">
        <v>102</v>
      </c>
      <c r="B326" t="s">
        <v>1035</v>
      </c>
      <c r="C326" t="s">
        <v>819</v>
      </c>
    </row>
    <row r="327" spans="1:3" x14ac:dyDescent="0.25">
      <c r="A327">
        <v>103</v>
      </c>
      <c r="B327" t="s">
        <v>1036</v>
      </c>
      <c r="C327" t="s">
        <v>819</v>
      </c>
    </row>
    <row r="328" spans="1:3" x14ac:dyDescent="0.25">
      <c r="A328">
        <v>103</v>
      </c>
      <c r="B328" t="s">
        <v>1037</v>
      </c>
      <c r="C328" t="s">
        <v>821</v>
      </c>
    </row>
    <row r="329" spans="1:3" x14ac:dyDescent="0.25">
      <c r="A329">
        <v>103</v>
      </c>
      <c r="B329" t="s">
        <v>1038</v>
      </c>
      <c r="C329" t="s">
        <v>821</v>
      </c>
    </row>
    <row r="330" spans="1:3" x14ac:dyDescent="0.25">
      <c r="A330">
        <v>104</v>
      </c>
      <c r="B330" t="s">
        <v>1039</v>
      </c>
      <c r="C330" t="s">
        <v>819</v>
      </c>
    </row>
    <row r="331" spans="1:3" x14ac:dyDescent="0.25">
      <c r="A331">
        <v>104</v>
      </c>
      <c r="B331" t="s">
        <v>1040</v>
      </c>
      <c r="C331" t="s">
        <v>819</v>
      </c>
    </row>
    <row r="332" spans="1:3" x14ac:dyDescent="0.25">
      <c r="A332">
        <v>104</v>
      </c>
      <c r="B332" t="s">
        <v>1041</v>
      </c>
      <c r="C332" t="s">
        <v>819</v>
      </c>
    </row>
    <row r="333" spans="1:3" x14ac:dyDescent="0.25">
      <c r="A333">
        <v>104</v>
      </c>
      <c r="B333" t="s">
        <v>999</v>
      </c>
      <c r="C333" t="s">
        <v>819</v>
      </c>
    </row>
    <row r="334" spans="1:3" x14ac:dyDescent="0.25">
      <c r="A334">
        <v>104</v>
      </c>
      <c r="B334" t="s">
        <v>1042</v>
      </c>
      <c r="C334" t="s">
        <v>819</v>
      </c>
    </row>
    <row r="335" spans="1:3" x14ac:dyDescent="0.25">
      <c r="A335">
        <v>105</v>
      </c>
      <c r="B335" t="s">
        <v>887</v>
      </c>
      <c r="C335" t="s">
        <v>819</v>
      </c>
    </row>
    <row r="336" spans="1:3" x14ac:dyDescent="0.25">
      <c r="A336">
        <v>105</v>
      </c>
      <c r="B336" t="s">
        <v>888</v>
      </c>
      <c r="C336" t="s">
        <v>819</v>
      </c>
    </row>
    <row r="337" spans="1:3" x14ac:dyDescent="0.25">
      <c r="A337">
        <v>105</v>
      </c>
      <c r="B337" t="s">
        <v>889</v>
      </c>
      <c r="C337" t="s">
        <v>819</v>
      </c>
    </row>
    <row r="338" spans="1:3" x14ac:dyDescent="0.25">
      <c r="A338">
        <v>105</v>
      </c>
      <c r="B338" t="s">
        <v>890</v>
      </c>
      <c r="C338" t="s">
        <v>819</v>
      </c>
    </row>
    <row r="339" spans="1:3" x14ac:dyDescent="0.25">
      <c r="A339">
        <v>106</v>
      </c>
      <c r="B339" t="s">
        <v>1043</v>
      </c>
      <c r="C339" t="s">
        <v>821</v>
      </c>
    </row>
    <row r="340" spans="1:3" x14ac:dyDescent="0.25">
      <c r="A340">
        <v>106</v>
      </c>
      <c r="B340" t="s">
        <v>829</v>
      </c>
      <c r="C340" t="s">
        <v>826</v>
      </c>
    </row>
    <row r="341" spans="1:3" x14ac:dyDescent="0.25">
      <c r="A341">
        <v>106</v>
      </c>
      <c r="B341" t="s">
        <v>840</v>
      </c>
      <c r="C341" t="s">
        <v>826</v>
      </c>
    </row>
    <row r="342" spans="1:3" x14ac:dyDescent="0.25">
      <c r="A342">
        <v>107</v>
      </c>
      <c r="B342" t="s">
        <v>1044</v>
      </c>
      <c r="C342" t="s">
        <v>819</v>
      </c>
    </row>
    <row r="343" spans="1:3" x14ac:dyDescent="0.25">
      <c r="A343">
        <v>107</v>
      </c>
      <c r="B343" t="s">
        <v>1045</v>
      </c>
      <c r="C343" t="s">
        <v>819</v>
      </c>
    </row>
    <row r="344" spans="1:3" x14ac:dyDescent="0.25">
      <c r="A344">
        <v>107</v>
      </c>
      <c r="B344" t="s">
        <v>889</v>
      </c>
      <c r="C344" t="s">
        <v>819</v>
      </c>
    </row>
    <row r="345" spans="1:3" x14ac:dyDescent="0.25">
      <c r="A345">
        <v>108</v>
      </c>
      <c r="B345" t="s">
        <v>1046</v>
      </c>
      <c r="C345" t="s">
        <v>819</v>
      </c>
    </row>
    <row r="346" spans="1:3" x14ac:dyDescent="0.25">
      <c r="A346">
        <v>109</v>
      </c>
      <c r="B346" t="s">
        <v>1047</v>
      </c>
      <c r="C346" t="s">
        <v>819</v>
      </c>
    </row>
    <row r="347" spans="1:3" x14ac:dyDescent="0.25">
      <c r="A347">
        <v>109</v>
      </c>
      <c r="B347" t="s">
        <v>1048</v>
      </c>
      <c r="C347" t="s">
        <v>819</v>
      </c>
    </row>
    <row r="348" spans="1:3" x14ac:dyDescent="0.25">
      <c r="A348">
        <v>109</v>
      </c>
      <c r="B348" t="s">
        <v>1049</v>
      </c>
      <c r="C348" t="s">
        <v>819</v>
      </c>
    </row>
    <row r="349" spans="1:3" x14ac:dyDescent="0.25">
      <c r="A349">
        <v>109</v>
      </c>
      <c r="B349" t="s">
        <v>1050</v>
      </c>
      <c r="C349" t="s">
        <v>819</v>
      </c>
    </row>
    <row r="350" spans="1:3" x14ac:dyDescent="0.25">
      <c r="A350">
        <v>109</v>
      </c>
      <c r="B350" t="s">
        <v>1051</v>
      </c>
      <c r="C350" t="s">
        <v>819</v>
      </c>
    </row>
    <row r="351" spans="1:3" x14ac:dyDescent="0.25">
      <c r="A351">
        <v>110</v>
      </c>
      <c r="B351" t="s">
        <v>918</v>
      </c>
      <c r="C351" t="s">
        <v>826</v>
      </c>
    </row>
    <row r="352" spans="1:3" x14ac:dyDescent="0.25">
      <c r="A352">
        <v>110</v>
      </c>
      <c r="B352" t="s">
        <v>935</v>
      </c>
      <c r="C352" t="s">
        <v>819</v>
      </c>
    </row>
    <row r="353" spans="1:3" x14ac:dyDescent="0.25">
      <c r="A353">
        <v>111</v>
      </c>
      <c r="B353" t="s">
        <v>891</v>
      </c>
      <c r="C353" t="s">
        <v>819</v>
      </c>
    </row>
    <row r="354" spans="1:3" x14ac:dyDescent="0.25">
      <c r="A354">
        <v>112</v>
      </c>
      <c r="B354" t="s">
        <v>891</v>
      </c>
      <c r="C354" t="s">
        <v>819</v>
      </c>
    </row>
    <row r="355" spans="1:3" x14ac:dyDescent="0.25">
      <c r="A355">
        <v>113</v>
      </c>
      <c r="B355" t="s">
        <v>856</v>
      </c>
      <c r="C355" t="s">
        <v>819</v>
      </c>
    </row>
    <row r="356" spans="1:3" x14ac:dyDescent="0.25">
      <c r="A356">
        <v>113</v>
      </c>
      <c r="B356" t="s">
        <v>934</v>
      </c>
      <c r="C356" t="s">
        <v>821</v>
      </c>
    </row>
    <row r="357" spans="1:3" x14ac:dyDescent="0.25">
      <c r="A357">
        <v>113</v>
      </c>
      <c r="B357" t="s">
        <v>935</v>
      </c>
      <c r="C357" t="s">
        <v>821</v>
      </c>
    </row>
    <row r="358" spans="1:3" x14ac:dyDescent="0.25">
      <c r="A358">
        <v>113</v>
      </c>
      <c r="B358" t="s">
        <v>936</v>
      </c>
      <c r="C358" t="s">
        <v>821</v>
      </c>
    </row>
    <row r="359" spans="1:3" x14ac:dyDescent="0.25">
      <c r="A359">
        <v>113</v>
      </c>
      <c r="B359" t="s">
        <v>840</v>
      </c>
      <c r="C359" t="s">
        <v>819</v>
      </c>
    </row>
    <row r="360" spans="1:3" x14ac:dyDescent="0.25">
      <c r="A360">
        <v>114</v>
      </c>
      <c r="B360" t="s">
        <v>843</v>
      </c>
      <c r="C360" t="s">
        <v>826</v>
      </c>
    </row>
    <row r="361" spans="1:3" x14ac:dyDescent="0.25">
      <c r="A361">
        <v>114</v>
      </c>
      <c r="B361" t="s">
        <v>1052</v>
      </c>
      <c r="C361" t="s">
        <v>821</v>
      </c>
    </row>
    <row r="362" spans="1:3" x14ac:dyDescent="0.25">
      <c r="A362">
        <v>114</v>
      </c>
      <c r="B362" t="s">
        <v>850</v>
      </c>
      <c r="C362" t="s">
        <v>826</v>
      </c>
    </row>
    <row r="363" spans="1:3" x14ac:dyDescent="0.25">
      <c r="A363">
        <v>114</v>
      </c>
      <c r="B363" t="s">
        <v>1053</v>
      </c>
      <c r="C363" t="s">
        <v>826</v>
      </c>
    </row>
    <row r="364" spans="1:3" x14ac:dyDescent="0.25">
      <c r="A364">
        <v>114</v>
      </c>
      <c r="B364" t="s">
        <v>1054</v>
      </c>
      <c r="C364" t="s">
        <v>821</v>
      </c>
    </row>
  </sheetData>
  <sheetProtection formatCells="0" formatColumns="0" formatRows="0" insertColumns="0" insertRows="0" insertHyperlinks="0" deleteColumns="0" deleteRows="0" sort="0" autoFilter="0" pivotTables="0"/>
  <mergeCells count="1">
    <mergeCell ref="A1:C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534"/>
  <sheetViews>
    <sheetView workbookViewId="0">
      <selection sqref="A1:C1"/>
    </sheetView>
  </sheetViews>
  <sheetFormatPr defaultRowHeight="15" x14ac:dyDescent="0.25"/>
  <sheetData>
    <row r="1" spans="1:3" x14ac:dyDescent="0.25">
      <c r="A1" s="52" t="s">
        <v>113</v>
      </c>
      <c r="B1" s="52"/>
      <c r="C1" s="52"/>
    </row>
    <row r="2" spans="1:3" x14ac:dyDescent="0.25">
      <c r="A2" s="1" t="s">
        <v>815</v>
      </c>
      <c r="B2" s="1" t="s">
        <v>816</v>
      </c>
      <c r="C2" s="1" t="s">
        <v>817</v>
      </c>
    </row>
    <row r="3" spans="1:3" x14ac:dyDescent="0.25">
      <c r="A3">
        <v>1</v>
      </c>
      <c r="B3" t="s">
        <v>1055</v>
      </c>
      <c r="C3" t="s">
        <v>819</v>
      </c>
    </row>
    <row r="4" spans="1:3" x14ac:dyDescent="0.25">
      <c r="A4">
        <v>1</v>
      </c>
      <c r="B4" t="s">
        <v>1056</v>
      </c>
      <c r="C4" t="s">
        <v>826</v>
      </c>
    </row>
    <row r="5" spans="1:3" x14ac:dyDescent="0.25">
      <c r="A5">
        <v>1</v>
      </c>
      <c r="B5" t="s">
        <v>1057</v>
      </c>
      <c r="C5" t="s">
        <v>821</v>
      </c>
    </row>
    <row r="6" spans="1:3" x14ac:dyDescent="0.25">
      <c r="A6">
        <v>1</v>
      </c>
      <c r="B6" t="s">
        <v>1058</v>
      </c>
      <c r="C6" t="s">
        <v>821</v>
      </c>
    </row>
    <row r="7" spans="1:3" x14ac:dyDescent="0.25">
      <c r="A7">
        <v>1</v>
      </c>
      <c r="B7" t="s">
        <v>1059</v>
      </c>
      <c r="C7" t="s">
        <v>826</v>
      </c>
    </row>
    <row r="8" spans="1:3" x14ac:dyDescent="0.25">
      <c r="A8">
        <v>2</v>
      </c>
      <c r="B8" t="s">
        <v>1060</v>
      </c>
      <c r="C8" t="s">
        <v>826</v>
      </c>
    </row>
    <row r="9" spans="1:3" x14ac:dyDescent="0.25">
      <c r="A9">
        <v>2</v>
      </c>
      <c r="B9" t="s">
        <v>1061</v>
      </c>
      <c r="C9" t="s">
        <v>821</v>
      </c>
    </row>
    <row r="10" spans="1:3" x14ac:dyDescent="0.25">
      <c r="A10">
        <v>2</v>
      </c>
      <c r="B10" t="s">
        <v>1062</v>
      </c>
      <c r="C10" t="s">
        <v>821</v>
      </c>
    </row>
    <row r="11" spans="1:3" x14ac:dyDescent="0.25">
      <c r="A11">
        <v>2</v>
      </c>
      <c r="B11" t="s">
        <v>1063</v>
      </c>
      <c r="C11" t="s">
        <v>826</v>
      </c>
    </row>
    <row r="12" spans="1:3" x14ac:dyDescent="0.25">
      <c r="A12">
        <v>2</v>
      </c>
      <c r="B12" t="s">
        <v>1064</v>
      </c>
      <c r="C12" t="s">
        <v>821</v>
      </c>
    </row>
    <row r="13" spans="1:3" x14ac:dyDescent="0.25">
      <c r="A13">
        <v>3</v>
      </c>
      <c r="B13" t="s">
        <v>1065</v>
      </c>
      <c r="C13" t="s">
        <v>826</v>
      </c>
    </row>
    <row r="14" spans="1:3" x14ac:dyDescent="0.25">
      <c r="A14">
        <v>3</v>
      </c>
      <c r="B14" t="s">
        <v>1066</v>
      </c>
      <c r="C14" t="s">
        <v>826</v>
      </c>
    </row>
    <row r="15" spans="1:3" x14ac:dyDescent="0.25">
      <c r="A15">
        <v>3</v>
      </c>
      <c r="B15" t="s">
        <v>1067</v>
      </c>
      <c r="C15" t="s">
        <v>826</v>
      </c>
    </row>
    <row r="16" spans="1:3" x14ac:dyDescent="0.25">
      <c r="A16">
        <v>3</v>
      </c>
      <c r="B16" t="s">
        <v>1068</v>
      </c>
      <c r="C16" t="s">
        <v>826</v>
      </c>
    </row>
    <row r="17" spans="1:3" x14ac:dyDescent="0.25">
      <c r="A17">
        <v>3</v>
      </c>
      <c r="B17" t="s">
        <v>1069</v>
      </c>
      <c r="C17" t="s">
        <v>826</v>
      </c>
    </row>
    <row r="18" spans="1:3" x14ac:dyDescent="0.25">
      <c r="A18">
        <v>4</v>
      </c>
      <c r="B18" t="s">
        <v>1070</v>
      </c>
      <c r="C18" t="s">
        <v>821</v>
      </c>
    </row>
    <row r="19" spans="1:3" x14ac:dyDescent="0.25">
      <c r="A19">
        <v>4</v>
      </c>
      <c r="B19" t="s">
        <v>1069</v>
      </c>
      <c r="C19" t="s">
        <v>819</v>
      </c>
    </row>
    <row r="20" spans="1:3" x14ac:dyDescent="0.25">
      <c r="A20">
        <v>4</v>
      </c>
      <c r="B20" t="s">
        <v>1071</v>
      </c>
      <c r="C20" t="s">
        <v>821</v>
      </c>
    </row>
    <row r="21" spans="1:3" x14ac:dyDescent="0.25">
      <c r="A21">
        <v>4</v>
      </c>
      <c r="B21" t="s">
        <v>1072</v>
      </c>
      <c r="C21" t="s">
        <v>821</v>
      </c>
    </row>
    <row r="22" spans="1:3" x14ac:dyDescent="0.25">
      <c r="A22">
        <v>4</v>
      </c>
      <c r="B22" t="s">
        <v>1073</v>
      </c>
      <c r="C22" t="s">
        <v>821</v>
      </c>
    </row>
    <row r="23" spans="1:3" x14ac:dyDescent="0.25">
      <c r="A23">
        <v>5</v>
      </c>
      <c r="B23" t="s">
        <v>1074</v>
      </c>
      <c r="C23" t="s">
        <v>821</v>
      </c>
    </row>
    <row r="24" spans="1:3" x14ac:dyDescent="0.25">
      <c r="A24">
        <v>5</v>
      </c>
      <c r="B24" t="s">
        <v>1075</v>
      </c>
      <c r="C24" t="s">
        <v>821</v>
      </c>
    </row>
    <row r="25" spans="1:3" x14ac:dyDescent="0.25">
      <c r="A25">
        <v>5</v>
      </c>
      <c r="B25" t="s">
        <v>1076</v>
      </c>
      <c r="C25" t="s">
        <v>826</v>
      </c>
    </row>
    <row r="26" spans="1:3" x14ac:dyDescent="0.25">
      <c r="A26">
        <v>5</v>
      </c>
      <c r="B26" t="s">
        <v>1077</v>
      </c>
      <c r="C26" t="s">
        <v>821</v>
      </c>
    </row>
    <row r="27" spans="1:3" x14ac:dyDescent="0.25">
      <c r="A27">
        <v>6</v>
      </c>
      <c r="B27" t="s">
        <v>1078</v>
      </c>
      <c r="C27" t="s">
        <v>821</v>
      </c>
    </row>
    <row r="28" spans="1:3" x14ac:dyDescent="0.25">
      <c r="A28">
        <v>6</v>
      </c>
      <c r="B28" t="s">
        <v>1079</v>
      </c>
      <c r="C28" t="s">
        <v>826</v>
      </c>
    </row>
    <row r="29" spans="1:3" x14ac:dyDescent="0.25">
      <c r="A29">
        <v>6</v>
      </c>
      <c r="B29" t="s">
        <v>1080</v>
      </c>
      <c r="C29" t="s">
        <v>821</v>
      </c>
    </row>
    <row r="30" spans="1:3" x14ac:dyDescent="0.25">
      <c r="A30">
        <v>6</v>
      </c>
      <c r="B30" t="s">
        <v>1081</v>
      </c>
      <c r="C30" t="s">
        <v>821</v>
      </c>
    </row>
    <row r="31" spans="1:3" x14ac:dyDescent="0.25">
      <c r="A31">
        <v>6</v>
      </c>
      <c r="B31" t="s">
        <v>1082</v>
      </c>
      <c r="C31" t="s">
        <v>821</v>
      </c>
    </row>
    <row r="32" spans="1:3" x14ac:dyDescent="0.25">
      <c r="A32">
        <v>7</v>
      </c>
      <c r="B32" t="s">
        <v>1083</v>
      </c>
      <c r="C32" t="s">
        <v>821</v>
      </c>
    </row>
    <row r="33" spans="1:3" x14ac:dyDescent="0.25">
      <c r="A33">
        <v>7</v>
      </c>
      <c r="B33" t="s">
        <v>1084</v>
      </c>
      <c r="C33" t="s">
        <v>826</v>
      </c>
    </row>
    <row r="34" spans="1:3" x14ac:dyDescent="0.25">
      <c r="A34">
        <v>7</v>
      </c>
      <c r="B34" t="s">
        <v>1085</v>
      </c>
      <c r="C34" t="s">
        <v>821</v>
      </c>
    </row>
    <row r="35" spans="1:3" x14ac:dyDescent="0.25">
      <c r="A35">
        <v>7</v>
      </c>
      <c r="B35" t="s">
        <v>1086</v>
      </c>
      <c r="C35" t="s">
        <v>821</v>
      </c>
    </row>
    <row r="36" spans="1:3" x14ac:dyDescent="0.25">
      <c r="A36">
        <v>7</v>
      </c>
      <c r="B36" t="s">
        <v>1087</v>
      </c>
      <c r="C36" t="s">
        <v>821</v>
      </c>
    </row>
    <row r="37" spans="1:3" x14ac:dyDescent="0.25">
      <c r="A37">
        <v>8</v>
      </c>
      <c r="B37" t="s">
        <v>1088</v>
      </c>
      <c r="C37" t="s">
        <v>821</v>
      </c>
    </row>
    <row r="38" spans="1:3" x14ac:dyDescent="0.25">
      <c r="A38">
        <v>8</v>
      </c>
      <c r="B38" t="s">
        <v>1089</v>
      </c>
      <c r="C38" t="s">
        <v>821</v>
      </c>
    </row>
    <row r="39" spans="1:3" x14ac:dyDescent="0.25">
      <c r="A39">
        <v>8</v>
      </c>
      <c r="B39" t="s">
        <v>1090</v>
      </c>
      <c r="C39" t="s">
        <v>821</v>
      </c>
    </row>
    <row r="40" spans="1:3" x14ac:dyDescent="0.25">
      <c r="A40">
        <v>8</v>
      </c>
      <c r="B40" t="s">
        <v>1091</v>
      </c>
      <c r="C40" t="s">
        <v>821</v>
      </c>
    </row>
    <row r="41" spans="1:3" x14ac:dyDescent="0.25">
      <c r="A41">
        <v>8</v>
      </c>
      <c r="B41" t="s">
        <v>1092</v>
      </c>
      <c r="C41" t="s">
        <v>821</v>
      </c>
    </row>
    <row r="42" spans="1:3" x14ac:dyDescent="0.25">
      <c r="A42">
        <v>9</v>
      </c>
      <c r="B42" t="s">
        <v>1093</v>
      </c>
      <c r="C42" t="s">
        <v>821</v>
      </c>
    </row>
    <row r="43" spans="1:3" x14ac:dyDescent="0.25">
      <c r="A43">
        <v>9</v>
      </c>
      <c r="B43" t="s">
        <v>1094</v>
      </c>
      <c r="C43" t="s">
        <v>819</v>
      </c>
    </row>
    <row r="44" spans="1:3" x14ac:dyDescent="0.25">
      <c r="A44">
        <v>9</v>
      </c>
      <c r="B44" t="s">
        <v>1095</v>
      </c>
      <c r="C44" t="s">
        <v>821</v>
      </c>
    </row>
    <row r="45" spans="1:3" x14ac:dyDescent="0.25">
      <c r="A45">
        <v>9</v>
      </c>
      <c r="B45" t="s">
        <v>1096</v>
      </c>
      <c r="C45" t="s">
        <v>821</v>
      </c>
    </row>
    <row r="46" spans="1:3" x14ac:dyDescent="0.25">
      <c r="A46">
        <v>9</v>
      </c>
      <c r="B46" t="s">
        <v>1097</v>
      </c>
      <c r="C46" t="s">
        <v>821</v>
      </c>
    </row>
    <row r="47" spans="1:3" x14ac:dyDescent="0.25">
      <c r="A47">
        <v>10</v>
      </c>
      <c r="B47" t="s">
        <v>1098</v>
      </c>
      <c r="C47" t="s">
        <v>819</v>
      </c>
    </row>
    <row r="48" spans="1:3" x14ac:dyDescent="0.25">
      <c r="A48">
        <v>10</v>
      </c>
      <c r="B48" t="s">
        <v>1099</v>
      </c>
      <c r="C48" t="s">
        <v>819</v>
      </c>
    </row>
    <row r="49" spans="1:3" x14ac:dyDescent="0.25">
      <c r="A49">
        <v>10</v>
      </c>
      <c r="B49" t="s">
        <v>1100</v>
      </c>
      <c r="C49" t="s">
        <v>819</v>
      </c>
    </row>
    <row r="50" spans="1:3" x14ac:dyDescent="0.25">
      <c r="A50">
        <v>10</v>
      </c>
      <c r="B50" t="s">
        <v>1101</v>
      </c>
      <c r="C50" t="s">
        <v>821</v>
      </c>
    </row>
    <row r="51" spans="1:3" x14ac:dyDescent="0.25">
      <c r="A51">
        <v>10</v>
      </c>
      <c r="B51" t="s">
        <v>1102</v>
      </c>
      <c r="C51" t="s">
        <v>821</v>
      </c>
    </row>
    <row r="52" spans="1:3" x14ac:dyDescent="0.25">
      <c r="A52">
        <v>11</v>
      </c>
      <c r="B52" t="s">
        <v>1103</v>
      </c>
      <c r="C52" t="s">
        <v>821</v>
      </c>
    </row>
    <row r="53" spans="1:3" x14ac:dyDescent="0.25">
      <c r="A53">
        <v>11</v>
      </c>
      <c r="B53" t="s">
        <v>1104</v>
      </c>
      <c r="C53" t="s">
        <v>819</v>
      </c>
    </row>
    <row r="54" spans="1:3" x14ac:dyDescent="0.25">
      <c r="A54">
        <v>11</v>
      </c>
      <c r="B54" t="s">
        <v>1105</v>
      </c>
      <c r="C54" t="s">
        <v>819</v>
      </c>
    </row>
    <row r="55" spans="1:3" x14ac:dyDescent="0.25">
      <c r="A55">
        <v>11</v>
      </c>
      <c r="B55" t="s">
        <v>1106</v>
      </c>
      <c r="C55" t="s">
        <v>819</v>
      </c>
    </row>
    <row r="56" spans="1:3" x14ac:dyDescent="0.25">
      <c r="A56">
        <v>11</v>
      </c>
      <c r="B56" t="s">
        <v>1107</v>
      </c>
      <c r="C56" t="s">
        <v>821</v>
      </c>
    </row>
    <row r="57" spans="1:3" x14ac:dyDescent="0.25">
      <c r="A57">
        <v>12</v>
      </c>
      <c r="B57" t="s">
        <v>1108</v>
      </c>
      <c r="C57" t="s">
        <v>821</v>
      </c>
    </row>
    <row r="58" spans="1:3" x14ac:dyDescent="0.25">
      <c r="A58">
        <v>12</v>
      </c>
      <c r="B58" t="s">
        <v>1109</v>
      </c>
      <c r="C58" t="s">
        <v>819</v>
      </c>
    </row>
    <row r="59" spans="1:3" x14ac:dyDescent="0.25">
      <c r="A59">
        <v>12</v>
      </c>
      <c r="B59" t="s">
        <v>1110</v>
      </c>
      <c r="C59" t="s">
        <v>819</v>
      </c>
    </row>
    <row r="60" spans="1:3" x14ac:dyDescent="0.25">
      <c r="A60">
        <v>12</v>
      </c>
      <c r="B60" t="s">
        <v>1111</v>
      </c>
      <c r="C60" t="s">
        <v>819</v>
      </c>
    </row>
    <row r="61" spans="1:3" x14ac:dyDescent="0.25">
      <c r="A61">
        <v>12</v>
      </c>
      <c r="B61" t="s">
        <v>1112</v>
      </c>
      <c r="C61" t="s">
        <v>821</v>
      </c>
    </row>
    <row r="62" spans="1:3" x14ac:dyDescent="0.25">
      <c r="A62">
        <v>13</v>
      </c>
      <c r="B62" t="s">
        <v>1079</v>
      </c>
      <c r="C62" t="s">
        <v>826</v>
      </c>
    </row>
    <row r="63" spans="1:3" x14ac:dyDescent="0.25">
      <c r="A63">
        <v>13</v>
      </c>
      <c r="B63" t="s">
        <v>1113</v>
      </c>
      <c r="C63" t="s">
        <v>826</v>
      </c>
    </row>
    <row r="64" spans="1:3" x14ac:dyDescent="0.25">
      <c r="A64">
        <v>13</v>
      </c>
      <c r="B64" t="s">
        <v>1114</v>
      </c>
      <c r="C64" t="s">
        <v>821</v>
      </c>
    </row>
    <row r="65" spans="1:3" x14ac:dyDescent="0.25">
      <c r="A65">
        <v>13</v>
      </c>
      <c r="B65" t="s">
        <v>1115</v>
      </c>
      <c r="C65" t="s">
        <v>821</v>
      </c>
    </row>
    <row r="66" spans="1:3" x14ac:dyDescent="0.25">
      <c r="A66">
        <v>13</v>
      </c>
      <c r="B66" t="s">
        <v>1116</v>
      </c>
      <c r="C66" t="s">
        <v>826</v>
      </c>
    </row>
    <row r="67" spans="1:3" x14ac:dyDescent="0.25">
      <c r="A67">
        <v>14</v>
      </c>
      <c r="B67" t="s">
        <v>1079</v>
      </c>
      <c r="C67" t="s">
        <v>819</v>
      </c>
    </row>
    <row r="68" spans="1:3" x14ac:dyDescent="0.25">
      <c r="A68">
        <v>14</v>
      </c>
      <c r="B68" t="s">
        <v>1117</v>
      </c>
      <c r="C68" t="s">
        <v>819</v>
      </c>
    </row>
    <row r="69" spans="1:3" x14ac:dyDescent="0.25">
      <c r="A69">
        <v>14</v>
      </c>
      <c r="B69" t="s">
        <v>1114</v>
      </c>
      <c r="C69" t="s">
        <v>819</v>
      </c>
    </row>
    <row r="70" spans="1:3" x14ac:dyDescent="0.25">
      <c r="A70">
        <v>15</v>
      </c>
      <c r="B70" t="s">
        <v>1118</v>
      </c>
      <c r="C70" t="s">
        <v>826</v>
      </c>
    </row>
    <row r="71" spans="1:3" x14ac:dyDescent="0.25">
      <c r="A71">
        <v>15</v>
      </c>
      <c r="B71" t="s">
        <v>1079</v>
      </c>
      <c r="C71" t="s">
        <v>819</v>
      </c>
    </row>
    <row r="72" spans="1:3" x14ac:dyDescent="0.25">
      <c r="A72">
        <v>15</v>
      </c>
      <c r="B72" t="s">
        <v>896</v>
      </c>
      <c r="C72" t="s">
        <v>821</v>
      </c>
    </row>
    <row r="73" spans="1:3" x14ac:dyDescent="0.25">
      <c r="A73">
        <v>15</v>
      </c>
      <c r="B73" t="s">
        <v>1119</v>
      </c>
      <c r="C73" t="s">
        <v>821</v>
      </c>
    </row>
    <row r="74" spans="1:3" x14ac:dyDescent="0.25">
      <c r="A74">
        <v>15</v>
      </c>
      <c r="B74" t="s">
        <v>1120</v>
      </c>
      <c r="C74" t="s">
        <v>821</v>
      </c>
    </row>
    <row r="75" spans="1:3" x14ac:dyDescent="0.25">
      <c r="A75">
        <v>16</v>
      </c>
      <c r="B75" t="s">
        <v>1121</v>
      </c>
      <c r="C75" t="s">
        <v>821</v>
      </c>
    </row>
    <row r="76" spans="1:3" x14ac:dyDescent="0.25">
      <c r="A76">
        <v>16</v>
      </c>
      <c r="B76" t="s">
        <v>1122</v>
      </c>
      <c r="C76" t="s">
        <v>821</v>
      </c>
    </row>
    <row r="77" spans="1:3" x14ac:dyDescent="0.25">
      <c r="A77">
        <v>16</v>
      </c>
      <c r="B77" t="s">
        <v>1123</v>
      </c>
      <c r="C77" t="s">
        <v>821</v>
      </c>
    </row>
    <row r="78" spans="1:3" x14ac:dyDescent="0.25">
      <c r="A78">
        <v>16</v>
      </c>
      <c r="B78" t="s">
        <v>1124</v>
      </c>
      <c r="C78" t="s">
        <v>821</v>
      </c>
    </row>
    <row r="79" spans="1:3" x14ac:dyDescent="0.25">
      <c r="A79">
        <v>16</v>
      </c>
      <c r="B79" t="s">
        <v>1125</v>
      </c>
      <c r="C79" t="s">
        <v>821</v>
      </c>
    </row>
    <row r="80" spans="1:3" x14ac:dyDescent="0.25">
      <c r="A80">
        <v>17</v>
      </c>
      <c r="B80" t="s">
        <v>1126</v>
      </c>
      <c r="C80" t="s">
        <v>819</v>
      </c>
    </row>
    <row r="81" spans="1:3" x14ac:dyDescent="0.25">
      <c r="A81">
        <v>17</v>
      </c>
      <c r="B81" t="s">
        <v>1127</v>
      </c>
      <c r="C81" t="s">
        <v>819</v>
      </c>
    </row>
    <row r="82" spans="1:3" x14ac:dyDescent="0.25">
      <c r="A82">
        <v>17</v>
      </c>
      <c r="B82" t="s">
        <v>1128</v>
      </c>
      <c r="C82" t="s">
        <v>819</v>
      </c>
    </row>
    <row r="83" spans="1:3" x14ac:dyDescent="0.25">
      <c r="A83">
        <v>18</v>
      </c>
      <c r="B83" t="s">
        <v>1129</v>
      </c>
      <c r="C83" t="s">
        <v>819</v>
      </c>
    </row>
    <row r="84" spans="1:3" x14ac:dyDescent="0.25">
      <c r="A84">
        <v>18</v>
      </c>
      <c r="B84" t="s">
        <v>1130</v>
      </c>
      <c r="C84" t="s">
        <v>819</v>
      </c>
    </row>
    <row r="85" spans="1:3" x14ac:dyDescent="0.25">
      <c r="A85">
        <v>18</v>
      </c>
      <c r="B85" t="s">
        <v>1131</v>
      </c>
      <c r="C85" t="s">
        <v>819</v>
      </c>
    </row>
    <row r="86" spans="1:3" x14ac:dyDescent="0.25">
      <c r="A86">
        <v>18</v>
      </c>
      <c r="B86" t="s">
        <v>1132</v>
      </c>
      <c r="C86" t="s">
        <v>819</v>
      </c>
    </row>
    <row r="87" spans="1:3" x14ac:dyDescent="0.25">
      <c r="A87">
        <v>18</v>
      </c>
      <c r="B87" t="s">
        <v>1133</v>
      </c>
      <c r="C87" t="s">
        <v>819</v>
      </c>
    </row>
    <row r="88" spans="1:3" x14ac:dyDescent="0.25">
      <c r="A88">
        <v>19</v>
      </c>
      <c r="B88" t="s">
        <v>1079</v>
      </c>
      <c r="C88" t="s">
        <v>819</v>
      </c>
    </row>
    <row r="89" spans="1:3" x14ac:dyDescent="0.25">
      <c r="A89">
        <v>19</v>
      </c>
      <c r="B89" t="s">
        <v>889</v>
      </c>
      <c r="C89" t="s">
        <v>819</v>
      </c>
    </row>
    <row r="90" spans="1:3" x14ac:dyDescent="0.25">
      <c r="A90">
        <v>20</v>
      </c>
      <c r="B90" t="s">
        <v>1079</v>
      </c>
      <c r="C90" t="s">
        <v>819</v>
      </c>
    </row>
    <row r="91" spans="1:3" x14ac:dyDescent="0.25">
      <c r="A91">
        <v>20</v>
      </c>
      <c r="B91" t="s">
        <v>1134</v>
      </c>
      <c r="C91" t="s">
        <v>819</v>
      </c>
    </row>
    <row r="92" spans="1:3" x14ac:dyDescent="0.25">
      <c r="A92">
        <v>20</v>
      </c>
      <c r="B92" t="s">
        <v>1135</v>
      </c>
      <c r="C92" t="s">
        <v>819</v>
      </c>
    </row>
    <row r="93" spans="1:3" x14ac:dyDescent="0.25">
      <c r="A93">
        <v>20</v>
      </c>
      <c r="B93" t="s">
        <v>1136</v>
      </c>
      <c r="C93" t="s">
        <v>826</v>
      </c>
    </row>
    <row r="94" spans="1:3" x14ac:dyDescent="0.25">
      <c r="A94">
        <v>20</v>
      </c>
      <c r="B94" t="s">
        <v>1137</v>
      </c>
      <c r="C94" t="s">
        <v>826</v>
      </c>
    </row>
    <row r="95" spans="1:3" x14ac:dyDescent="0.25">
      <c r="A95">
        <v>21</v>
      </c>
      <c r="B95" t="s">
        <v>1138</v>
      </c>
      <c r="C95" t="s">
        <v>819</v>
      </c>
    </row>
    <row r="96" spans="1:3" x14ac:dyDescent="0.25">
      <c r="A96">
        <v>21</v>
      </c>
      <c r="B96" t="s">
        <v>1139</v>
      </c>
      <c r="C96" t="s">
        <v>819</v>
      </c>
    </row>
    <row r="97" spans="1:3" x14ac:dyDescent="0.25">
      <c r="A97">
        <v>21</v>
      </c>
      <c r="B97" t="s">
        <v>1140</v>
      </c>
      <c r="C97" t="s">
        <v>819</v>
      </c>
    </row>
    <row r="98" spans="1:3" x14ac:dyDescent="0.25">
      <c r="A98">
        <v>21</v>
      </c>
      <c r="B98" t="s">
        <v>1141</v>
      </c>
      <c r="C98" t="s">
        <v>821</v>
      </c>
    </row>
    <row r="99" spans="1:3" x14ac:dyDescent="0.25">
      <c r="A99">
        <v>22</v>
      </c>
      <c r="B99" t="s">
        <v>1142</v>
      </c>
      <c r="C99" t="s">
        <v>819</v>
      </c>
    </row>
    <row r="100" spans="1:3" x14ac:dyDescent="0.25">
      <c r="A100">
        <v>22</v>
      </c>
      <c r="B100" t="s">
        <v>1143</v>
      </c>
      <c r="C100" t="s">
        <v>819</v>
      </c>
    </row>
    <row r="101" spans="1:3" x14ac:dyDescent="0.25">
      <c r="A101">
        <v>22</v>
      </c>
      <c r="B101" t="s">
        <v>1144</v>
      </c>
      <c r="C101" t="s">
        <v>819</v>
      </c>
    </row>
    <row r="102" spans="1:3" x14ac:dyDescent="0.25">
      <c r="A102">
        <v>22</v>
      </c>
      <c r="B102" t="s">
        <v>1145</v>
      </c>
      <c r="C102" t="s">
        <v>819</v>
      </c>
    </row>
    <row r="103" spans="1:3" x14ac:dyDescent="0.25">
      <c r="A103">
        <v>22</v>
      </c>
      <c r="B103" t="s">
        <v>1146</v>
      </c>
      <c r="C103" t="s">
        <v>821</v>
      </c>
    </row>
    <row r="104" spans="1:3" x14ac:dyDescent="0.25">
      <c r="A104">
        <v>23</v>
      </c>
      <c r="B104" t="s">
        <v>1147</v>
      </c>
      <c r="C104" t="s">
        <v>826</v>
      </c>
    </row>
    <row r="105" spans="1:3" x14ac:dyDescent="0.25">
      <c r="A105">
        <v>23</v>
      </c>
      <c r="B105" t="s">
        <v>999</v>
      </c>
      <c r="C105" t="s">
        <v>826</v>
      </c>
    </row>
    <row r="106" spans="1:3" x14ac:dyDescent="0.25">
      <c r="A106">
        <v>23</v>
      </c>
      <c r="B106" t="s">
        <v>1148</v>
      </c>
      <c r="C106" t="s">
        <v>821</v>
      </c>
    </row>
    <row r="107" spans="1:3" x14ac:dyDescent="0.25">
      <c r="A107">
        <v>23</v>
      </c>
      <c r="B107" t="s">
        <v>1149</v>
      </c>
      <c r="C107" t="s">
        <v>826</v>
      </c>
    </row>
    <row r="108" spans="1:3" x14ac:dyDescent="0.25">
      <c r="A108">
        <v>23</v>
      </c>
      <c r="B108" t="s">
        <v>1115</v>
      </c>
      <c r="C108" t="s">
        <v>826</v>
      </c>
    </row>
    <row r="109" spans="1:3" x14ac:dyDescent="0.25">
      <c r="A109">
        <v>24</v>
      </c>
      <c r="B109" t="s">
        <v>1094</v>
      </c>
      <c r="C109" t="s">
        <v>819</v>
      </c>
    </row>
    <row r="110" spans="1:3" x14ac:dyDescent="0.25">
      <c r="A110">
        <v>24</v>
      </c>
      <c r="B110" t="s">
        <v>1150</v>
      </c>
      <c r="C110" t="s">
        <v>821</v>
      </c>
    </row>
    <row r="111" spans="1:3" x14ac:dyDescent="0.25">
      <c r="A111">
        <v>24</v>
      </c>
      <c r="B111" t="s">
        <v>1151</v>
      </c>
      <c r="C111" t="s">
        <v>821</v>
      </c>
    </row>
    <row r="112" spans="1:3" x14ac:dyDescent="0.25">
      <c r="A112">
        <v>24</v>
      </c>
      <c r="B112" t="s">
        <v>1152</v>
      </c>
      <c r="C112" t="s">
        <v>819</v>
      </c>
    </row>
    <row r="113" spans="1:3" x14ac:dyDescent="0.25">
      <c r="A113">
        <v>24</v>
      </c>
      <c r="B113" t="s">
        <v>1153</v>
      </c>
      <c r="C113" t="s">
        <v>819</v>
      </c>
    </row>
    <row r="114" spans="1:3" x14ac:dyDescent="0.25">
      <c r="A114">
        <v>25</v>
      </c>
      <c r="B114" t="s">
        <v>1154</v>
      </c>
      <c r="C114" t="s">
        <v>821</v>
      </c>
    </row>
    <row r="115" spans="1:3" x14ac:dyDescent="0.25">
      <c r="A115">
        <v>25</v>
      </c>
      <c r="B115" t="s">
        <v>1142</v>
      </c>
      <c r="C115" t="s">
        <v>821</v>
      </c>
    </row>
    <row r="116" spans="1:3" x14ac:dyDescent="0.25">
      <c r="A116">
        <v>25</v>
      </c>
      <c r="B116" t="s">
        <v>1144</v>
      </c>
      <c r="C116" t="s">
        <v>821</v>
      </c>
    </row>
    <row r="117" spans="1:3" x14ac:dyDescent="0.25">
      <c r="A117">
        <v>25</v>
      </c>
      <c r="B117" t="s">
        <v>1155</v>
      </c>
      <c r="C117" t="s">
        <v>821</v>
      </c>
    </row>
    <row r="118" spans="1:3" x14ac:dyDescent="0.25">
      <c r="A118">
        <v>25</v>
      </c>
      <c r="B118" t="s">
        <v>1156</v>
      </c>
      <c r="C118" t="s">
        <v>821</v>
      </c>
    </row>
    <row r="119" spans="1:3" x14ac:dyDescent="0.25">
      <c r="A119">
        <v>26</v>
      </c>
      <c r="B119" t="s">
        <v>1157</v>
      </c>
      <c r="C119" t="s">
        <v>819</v>
      </c>
    </row>
    <row r="120" spans="1:3" x14ac:dyDescent="0.25">
      <c r="A120">
        <v>26</v>
      </c>
      <c r="B120" t="s">
        <v>1069</v>
      </c>
      <c r="C120" t="s">
        <v>819</v>
      </c>
    </row>
    <row r="121" spans="1:3" x14ac:dyDescent="0.25">
      <c r="A121">
        <v>26</v>
      </c>
      <c r="B121" t="s">
        <v>1158</v>
      </c>
      <c r="C121" t="s">
        <v>819</v>
      </c>
    </row>
    <row r="122" spans="1:3" x14ac:dyDescent="0.25">
      <c r="A122">
        <v>26</v>
      </c>
      <c r="B122" t="s">
        <v>1159</v>
      </c>
      <c r="C122" t="s">
        <v>821</v>
      </c>
    </row>
    <row r="123" spans="1:3" x14ac:dyDescent="0.25">
      <c r="A123">
        <v>26</v>
      </c>
      <c r="B123" t="s">
        <v>1160</v>
      </c>
      <c r="C123" t="s">
        <v>821</v>
      </c>
    </row>
    <row r="124" spans="1:3" x14ac:dyDescent="0.25">
      <c r="A124">
        <v>27</v>
      </c>
      <c r="B124" t="s">
        <v>1099</v>
      </c>
      <c r="C124" t="s">
        <v>819</v>
      </c>
    </row>
    <row r="125" spans="1:3" x14ac:dyDescent="0.25">
      <c r="A125">
        <v>27</v>
      </c>
      <c r="B125" t="s">
        <v>1161</v>
      </c>
      <c r="C125" t="s">
        <v>819</v>
      </c>
    </row>
    <row r="126" spans="1:3" x14ac:dyDescent="0.25">
      <c r="A126">
        <v>27</v>
      </c>
      <c r="B126" t="s">
        <v>1162</v>
      </c>
      <c r="C126" t="s">
        <v>821</v>
      </c>
    </row>
    <row r="127" spans="1:3" x14ac:dyDescent="0.25">
      <c r="A127">
        <v>27</v>
      </c>
      <c r="B127" t="s">
        <v>1163</v>
      </c>
      <c r="C127" t="s">
        <v>819</v>
      </c>
    </row>
    <row r="128" spans="1:3" x14ac:dyDescent="0.25">
      <c r="A128">
        <v>27</v>
      </c>
      <c r="B128" t="s">
        <v>1164</v>
      </c>
      <c r="C128" t="s">
        <v>821</v>
      </c>
    </row>
    <row r="129" spans="1:3" x14ac:dyDescent="0.25">
      <c r="A129">
        <v>28</v>
      </c>
      <c r="B129" t="s">
        <v>1165</v>
      </c>
      <c r="C129" t="s">
        <v>821</v>
      </c>
    </row>
    <row r="130" spans="1:3" x14ac:dyDescent="0.25">
      <c r="A130">
        <v>28</v>
      </c>
      <c r="B130" t="s">
        <v>1166</v>
      </c>
      <c r="C130" t="s">
        <v>821</v>
      </c>
    </row>
    <row r="131" spans="1:3" x14ac:dyDescent="0.25">
      <c r="A131">
        <v>28</v>
      </c>
      <c r="B131" t="s">
        <v>1167</v>
      </c>
      <c r="C131" t="s">
        <v>821</v>
      </c>
    </row>
    <row r="132" spans="1:3" x14ac:dyDescent="0.25">
      <c r="A132">
        <v>28</v>
      </c>
      <c r="B132" t="s">
        <v>1168</v>
      </c>
      <c r="C132" t="s">
        <v>826</v>
      </c>
    </row>
    <row r="133" spans="1:3" x14ac:dyDescent="0.25">
      <c r="A133">
        <v>28</v>
      </c>
      <c r="B133" t="s">
        <v>1169</v>
      </c>
      <c r="C133" t="s">
        <v>826</v>
      </c>
    </row>
    <row r="134" spans="1:3" x14ac:dyDescent="0.25">
      <c r="A134">
        <v>29</v>
      </c>
      <c r="B134" t="s">
        <v>1142</v>
      </c>
      <c r="C134" t="s">
        <v>819</v>
      </c>
    </row>
    <row r="135" spans="1:3" x14ac:dyDescent="0.25">
      <c r="A135">
        <v>29</v>
      </c>
      <c r="B135" t="s">
        <v>1170</v>
      </c>
      <c r="C135" t="s">
        <v>819</v>
      </c>
    </row>
    <row r="136" spans="1:3" x14ac:dyDescent="0.25">
      <c r="A136">
        <v>29</v>
      </c>
      <c r="B136" t="s">
        <v>1145</v>
      </c>
      <c r="C136" t="s">
        <v>821</v>
      </c>
    </row>
    <row r="137" spans="1:3" x14ac:dyDescent="0.25">
      <c r="A137">
        <v>29</v>
      </c>
      <c r="B137" t="s">
        <v>1171</v>
      </c>
      <c r="C137" t="s">
        <v>821</v>
      </c>
    </row>
    <row r="138" spans="1:3" x14ac:dyDescent="0.25">
      <c r="A138">
        <v>29</v>
      </c>
      <c r="B138" t="s">
        <v>1172</v>
      </c>
      <c r="C138" t="s">
        <v>821</v>
      </c>
    </row>
    <row r="139" spans="1:3" x14ac:dyDescent="0.25">
      <c r="A139">
        <v>30</v>
      </c>
      <c r="B139" t="s">
        <v>1173</v>
      </c>
      <c r="C139" t="s">
        <v>826</v>
      </c>
    </row>
    <row r="140" spans="1:3" x14ac:dyDescent="0.25">
      <c r="A140">
        <v>30</v>
      </c>
      <c r="B140" t="s">
        <v>1174</v>
      </c>
      <c r="C140" t="s">
        <v>826</v>
      </c>
    </row>
    <row r="141" spans="1:3" x14ac:dyDescent="0.25">
      <c r="A141">
        <v>30</v>
      </c>
      <c r="B141" t="s">
        <v>1175</v>
      </c>
      <c r="C141" t="s">
        <v>826</v>
      </c>
    </row>
    <row r="142" spans="1:3" x14ac:dyDescent="0.25">
      <c r="A142">
        <v>30</v>
      </c>
      <c r="B142" t="s">
        <v>1176</v>
      </c>
      <c r="C142" t="s">
        <v>826</v>
      </c>
    </row>
    <row r="143" spans="1:3" x14ac:dyDescent="0.25">
      <c r="A143">
        <v>30</v>
      </c>
      <c r="B143" t="s">
        <v>1115</v>
      </c>
      <c r="C143" t="s">
        <v>819</v>
      </c>
    </row>
    <row r="144" spans="1:3" x14ac:dyDescent="0.25">
      <c r="A144">
        <v>31</v>
      </c>
      <c r="B144" t="s">
        <v>1177</v>
      </c>
      <c r="C144" t="s">
        <v>821</v>
      </c>
    </row>
    <row r="145" spans="1:3" x14ac:dyDescent="0.25">
      <c r="A145">
        <v>31</v>
      </c>
      <c r="B145" t="s">
        <v>1079</v>
      </c>
      <c r="C145" t="s">
        <v>826</v>
      </c>
    </row>
    <row r="146" spans="1:3" x14ac:dyDescent="0.25">
      <c r="A146">
        <v>31</v>
      </c>
      <c r="B146" t="s">
        <v>1178</v>
      </c>
      <c r="C146" t="s">
        <v>821</v>
      </c>
    </row>
    <row r="147" spans="1:3" x14ac:dyDescent="0.25">
      <c r="A147">
        <v>31</v>
      </c>
      <c r="B147" t="s">
        <v>1179</v>
      </c>
      <c r="C147" t="s">
        <v>821</v>
      </c>
    </row>
    <row r="148" spans="1:3" x14ac:dyDescent="0.25">
      <c r="A148">
        <v>31</v>
      </c>
      <c r="B148" t="s">
        <v>1180</v>
      </c>
      <c r="C148" t="s">
        <v>821</v>
      </c>
    </row>
    <row r="149" spans="1:3" x14ac:dyDescent="0.25">
      <c r="A149">
        <v>32</v>
      </c>
      <c r="B149" t="s">
        <v>1181</v>
      </c>
      <c r="C149" t="s">
        <v>819</v>
      </c>
    </row>
    <row r="150" spans="1:3" x14ac:dyDescent="0.25">
      <c r="A150">
        <v>32</v>
      </c>
      <c r="B150" t="s">
        <v>1182</v>
      </c>
      <c r="C150" t="s">
        <v>819</v>
      </c>
    </row>
    <row r="151" spans="1:3" x14ac:dyDescent="0.25">
      <c r="A151">
        <v>32</v>
      </c>
      <c r="B151" t="s">
        <v>1183</v>
      </c>
      <c r="C151" t="s">
        <v>826</v>
      </c>
    </row>
    <row r="152" spans="1:3" x14ac:dyDescent="0.25">
      <c r="A152">
        <v>32</v>
      </c>
      <c r="B152" t="s">
        <v>1184</v>
      </c>
      <c r="C152" t="s">
        <v>819</v>
      </c>
    </row>
    <row r="153" spans="1:3" x14ac:dyDescent="0.25">
      <c r="A153">
        <v>32</v>
      </c>
      <c r="B153" t="s">
        <v>1185</v>
      </c>
      <c r="C153" t="s">
        <v>826</v>
      </c>
    </row>
    <row r="154" spans="1:3" x14ac:dyDescent="0.25">
      <c r="A154">
        <v>33</v>
      </c>
      <c r="B154" t="s">
        <v>1079</v>
      </c>
      <c r="C154" t="s">
        <v>826</v>
      </c>
    </row>
    <row r="155" spans="1:3" x14ac:dyDescent="0.25">
      <c r="A155">
        <v>34</v>
      </c>
      <c r="B155" t="s">
        <v>1186</v>
      </c>
      <c r="C155" t="s">
        <v>819</v>
      </c>
    </row>
    <row r="156" spans="1:3" x14ac:dyDescent="0.25">
      <c r="A156">
        <v>34</v>
      </c>
      <c r="B156" t="s">
        <v>1187</v>
      </c>
      <c r="C156" t="s">
        <v>821</v>
      </c>
    </row>
    <row r="157" spans="1:3" x14ac:dyDescent="0.25">
      <c r="A157">
        <v>34</v>
      </c>
      <c r="B157" t="s">
        <v>1188</v>
      </c>
      <c r="C157" t="s">
        <v>819</v>
      </c>
    </row>
    <row r="158" spans="1:3" x14ac:dyDescent="0.25">
      <c r="A158">
        <v>34</v>
      </c>
      <c r="B158" t="s">
        <v>1189</v>
      </c>
      <c r="C158" t="s">
        <v>821</v>
      </c>
    </row>
    <row r="159" spans="1:3" x14ac:dyDescent="0.25">
      <c r="A159">
        <v>34</v>
      </c>
      <c r="B159" t="s">
        <v>1190</v>
      </c>
      <c r="C159" t="s">
        <v>821</v>
      </c>
    </row>
    <row r="160" spans="1:3" x14ac:dyDescent="0.25">
      <c r="A160">
        <v>35</v>
      </c>
      <c r="B160" t="s">
        <v>1191</v>
      </c>
      <c r="C160" t="s">
        <v>819</v>
      </c>
    </row>
    <row r="161" spans="1:3" x14ac:dyDescent="0.25">
      <c r="A161">
        <v>35</v>
      </c>
      <c r="B161" t="s">
        <v>1192</v>
      </c>
      <c r="C161" t="s">
        <v>821</v>
      </c>
    </row>
    <row r="162" spans="1:3" x14ac:dyDescent="0.25">
      <c r="A162">
        <v>35</v>
      </c>
      <c r="B162" t="s">
        <v>1193</v>
      </c>
      <c r="C162" t="s">
        <v>819</v>
      </c>
    </row>
    <row r="163" spans="1:3" x14ac:dyDescent="0.25">
      <c r="A163">
        <v>35</v>
      </c>
      <c r="B163" t="s">
        <v>1194</v>
      </c>
      <c r="C163" t="s">
        <v>819</v>
      </c>
    </row>
    <row r="164" spans="1:3" x14ac:dyDescent="0.25">
      <c r="A164">
        <v>35</v>
      </c>
      <c r="B164" t="s">
        <v>1195</v>
      </c>
      <c r="C164" t="s">
        <v>819</v>
      </c>
    </row>
    <row r="165" spans="1:3" x14ac:dyDescent="0.25">
      <c r="A165">
        <v>36</v>
      </c>
      <c r="B165" t="s">
        <v>1157</v>
      </c>
      <c r="C165" t="s">
        <v>819</v>
      </c>
    </row>
    <row r="166" spans="1:3" x14ac:dyDescent="0.25">
      <c r="A166">
        <v>36</v>
      </c>
      <c r="B166" t="s">
        <v>1069</v>
      </c>
      <c r="C166" t="s">
        <v>819</v>
      </c>
    </row>
    <row r="167" spans="1:3" x14ac:dyDescent="0.25">
      <c r="A167">
        <v>36</v>
      </c>
      <c r="B167" t="s">
        <v>1158</v>
      </c>
      <c r="C167" t="s">
        <v>819</v>
      </c>
    </row>
    <row r="168" spans="1:3" x14ac:dyDescent="0.25">
      <c r="A168">
        <v>36</v>
      </c>
      <c r="B168" t="s">
        <v>1159</v>
      </c>
      <c r="C168" t="s">
        <v>821</v>
      </c>
    </row>
    <row r="169" spans="1:3" x14ac:dyDescent="0.25">
      <c r="A169">
        <v>36</v>
      </c>
      <c r="B169" t="s">
        <v>1160</v>
      </c>
      <c r="C169" t="s">
        <v>821</v>
      </c>
    </row>
    <row r="170" spans="1:3" x14ac:dyDescent="0.25">
      <c r="A170">
        <v>37</v>
      </c>
      <c r="B170" t="s">
        <v>1196</v>
      </c>
      <c r="C170" t="s">
        <v>826</v>
      </c>
    </row>
    <row r="171" spans="1:3" x14ac:dyDescent="0.25">
      <c r="A171">
        <v>37</v>
      </c>
      <c r="B171" t="s">
        <v>1197</v>
      </c>
      <c r="C171" t="s">
        <v>821</v>
      </c>
    </row>
    <row r="172" spans="1:3" x14ac:dyDescent="0.25">
      <c r="A172">
        <v>37</v>
      </c>
      <c r="B172" t="s">
        <v>1198</v>
      </c>
      <c r="C172" t="s">
        <v>821</v>
      </c>
    </row>
    <row r="173" spans="1:3" x14ac:dyDescent="0.25">
      <c r="A173">
        <v>37</v>
      </c>
      <c r="B173" t="s">
        <v>1199</v>
      </c>
      <c r="C173" t="s">
        <v>821</v>
      </c>
    </row>
    <row r="174" spans="1:3" x14ac:dyDescent="0.25">
      <c r="A174">
        <v>38</v>
      </c>
      <c r="B174" t="s">
        <v>1200</v>
      </c>
      <c r="C174" t="s">
        <v>826</v>
      </c>
    </row>
    <row r="175" spans="1:3" x14ac:dyDescent="0.25">
      <c r="A175">
        <v>38</v>
      </c>
      <c r="B175" t="s">
        <v>1201</v>
      </c>
      <c r="C175" t="s">
        <v>826</v>
      </c>
    </row>
    <row r="176" spans="1:3" x14ac:dyDescent="0.25">
      <c r="A176">
        <v>38</v>
      </c>
      <c r="B176" t="s">
        <v>1202</v>
      </c>
      <c r="C176" t="s">
        <v>826</v>
      </c>
    </row>
    <row r="177" spans="1:3" x14ac:dyDescent="0.25">
      <c r="A177">
        <v>38</v>
      </c>
      <c r="B177" t="s">
        <v>1203</v>
      </c>
      <c r="C177" t="s">
        <v>826</v>
      </c>
    </row>
    <row r="178" spans="1:3" x14ac:dyDescent="0.25">
      <c r="A178">
        <v>38</v>
      </c>
      <c r="B178" t="s">
        <v>1204</v>
      </c>
      <c r="C178" t="s">
        <v>826</v>
      </c>
    </row>
    <row r="179" spans="1:3" x14ac:dyDescent="0.25">
      <c r="A179">
        <v>39</v>
      </c>
      <c r="B179" t="s">
        <v>1079</v>
      </c>
      <c r="C179" t="s">
        <v>819</v>
      </c>
    </row>
    <row r="180" spans="1:3" x14ac:dyDescent="0.25">
      <c r="A180">
        <v>39</v>
      </c>
      <c r="B180" t="s">
        <v>1205</v>
      </c>
      <c r="C180" t="s">
        <v>819</v>
      </c>
    </row>
    <row r="181" spans="1:3" x14ac:dyDescent="0.25">
      <c r="A181">
        <v>39</v>
      </c>
      <c r="B181" t="s">
        <v>1114</v>
      </c>
      <c r="C181" t="s">
        <v>819</v>
      </c>
    </row>
    <row r="182" spans="1:3" x14ac:dyDescent="0.25">
      <c r="A182">
        <v>39</v>
      </c>
      <c r="B182" t="s">
        <v>1206</v>
      </c>
      <c r="C182" t="s">
        <v>826</v>
      </c>
    </row>
    <row r="183" spans="1:3" x14ac:dyDescent="0.25">
      <c r="A183">
        <v>40</v>
      </c>
      <c r="B183" t="s">
        <v>1147</v>
      </c>
      <c r="C183" t="s">
        <v>819</v>
      </c>
    </row>
    <row r="184" spans="1:3" x14ac:dyDescent="0.25">
      <c r="A184">
        <v>40</v>
      </c>
      <c r="B184" t="s">
        <v>1207</v>
      </c>
      <c r="C184" t="s">
        <v>819</v>
      </c>
    </row>
    <row r="185" spans="1:3" x14ac:dyDescent="0.25">
      <c r="A185">
        <v>40</v>
      </c>
      <c r="B185" t="s">
        <v>1208</v>
      </c>
      <c r="C185" t="s">
        <v>821</v>
      </c>
    </row>
    <row r="186" spans="1:3" x14ac:dyDescent="0.25">
      <c r="A186">
        <v>40</v>
      </c>
      <c r="B186" t="s">
        <v>1209</v>
      </c>
      <c r="C186" t="s">
        <v>819</v>
      </c>
    </row>
    <row r="187" spans="1:3" x14ac:dyDescent="0.25">
      <c r="A187">
        <v>40</v>
      </c>
      <c r="B187" t="s">
        <v>1210</v>
      </c>
      <c r="C187" t="s">
        <v>826</v>
      </c>
    </row>
    <row r="188" spans="1:3" x14ac:dyDescent="0.25">
      <c r="A188">
        <v>41</v>
      </c>
      <c r="B188" t="s">
        <v>1211</v>
      </c>
      <c r="C188" t="s">
        <v>819</v>
      </c>
    </row>
    <row r="189" spans="1:3" x14ac:dyDescent="0.25">
      <c r="A189">
        <v>41</v>
      </c>
      <c r="B189" t="s">
        <v>1212</v>
      </c>
      <c r="C189" t="s">
        <v>819</v>
      </c>
    </row>
    <row r="190" spans="1:3" x14ac:dyDescent="0.25">
      <c r="A190">
        <v>41</v>
      </c>
      <c r="B190" t="s">
        <v>1213</v>
      </c>
      <c r="C190" t="s">
        <v>819</v>
      </c>
    </row>
    <row r="191" spans="1:3" x14ac:dyDescent="0.25">
      <c r="A191">
        <v>41</v>
      </c>
      <c r="B191" t="s">
        <v>1214</v>
      </c>
      <c r="C191" t="s">
        <v>819</v>
      </c>
    </row>
    <row r="192" spans="1:3" x14ac:dyDescent="0.25">
      <c r="A192">
        <v>42</v>
      </c>
      <c r="B192" t="s">
        <v>1215</v>
      </c>
      <c r="C192" t="s">
        <v>826</v>
      </c>
    </row>
    <row r="193" spans="1:3" x14ac:dyDescent="0.25">
      <c r="A193">
        <v>42</v>
      </c>
      <c r="B193" t="s">
        <v>1216</v>
      </c>
      <c r="C193" t="s">
        <v>826</v>
      </c>
    </row>
    <row r="194" spans="1:3" x14ac:dyDescent="0.25">
      <c r="A194">
        <v>42</v>
      </c>
      <c r="B194" t="s">
        <v>1217</v>
      </c>
      <c r="C194" t="s">
        <v>819</v>
      </c>
    </row>
    <row r="195" spans="1:3" x14ac:dyDescent="0.25">
      <c r="A195">
        <v>42</v>
      </c>
      <c r="B195" t="s">
        <v>1218</v>
      </c>
      <c r="C195" t="s">
        <v>819</v>
      </c>
    </row>
    <row r="196" spans="1:3" x14ac:dyDescent="0.25">
      <c r="A196">
        <v>42</v>
      </c>
      <c r="B196" t="s">
        <v>1219</v>
      </c>
      <c r="C196" t="s">
        <v>819</v>
      </c>
    </row>
    <row r="197" spans="1:3" x14ac:dyDescent="0.25">
      <c r="A197">
        <v>43</v>
      </c>
      <c r="B197" t="s">
        <v>1220</v>
      </c>
      <c r="C197" t="s">
        <v>821</v>
      </c>
    </row>
    <row r="198" spans="1:3" x14ac:dyDescent="0.25">
      <c r="A198">
        <v>43</v>
      </c>
      <c r="B198" t="s">
        <v>1094</v>
      </c>
      <c r="C198" t="s">
        <v>819</v>
      </c>
    </row>
    <row r="199" spans="1:3" x14ac:dyDescent="0.25">
      <c r="A199">
        <v>43</v>
      </c>
      <c r="B199" t="s">
        <v>1221</v>
      </c>
      <c r="C199" t="s">
        <v>819</v>
      </c>
    </row>
    <row r="200" spans="1:3" x14ac:dyDescent="0.25">
      <c r="A200">
        <v>43</v>
      </c>
      <c r="B200" t="s">
        <v>1222</v>
      </c>
      <c r="C200" t="s">
        <v>821</v>
      </c>
    </row>
    <row r="201" spans="1:3" x14ac:dyDescent="0.25">
      <c r="A201">
        <v>43</v>
      </c>
      <c r="B201" t="s">
        <v>1223</v>
      </c>
      <c r="C201" t="s">
        <v>821</v>
      </c>
    </row>
    <row r="202" spans="1:3" x14ac:dyDescent="0.25">
      <c r="A202">
        <v>44</v>
      </c>
      <c r="B202" t="s">
        <v>1224</v>
      </c>
      <c r="C202" t="s">
        <v>821</v>
      </c>
    </row>
    <row r="203" spans="1:3" x14ac:dyDescent="0.25">
      <c r="A203">
        <v>44</v>
      </c>
      <c r="B203" t="s">
        <v>1225</v>
      </c>
      <c r="C203" t="s">
        <v>821</v>
      </c>
    </row>
    <row r="204" spans="1:3" x14ac:dyDescent="0.25">
      <c r="A204">
        <v>44</v>
      </c>
      <c r="B204" t="s">
        <v>1226</v>
      </c>
      <c r="C204" t="s">
        <v>819</v>
      </c>
    </row>
    <row r="205" spans="1:3" x14ac:dyDescent="0.25">
      <c r="A205">
        <v>45</v>
      </c>
      <c r="B205" t="s">
        <v>1220</v>
      </c>
      <c r="C205" t="s">
        <v>821</v>
      </c>
    </row>
    <row r="206" spans="1:3" x14ac:dyDescent="0.25">
      <c r="A206">
        <v>45</v>
      </c>
      <c r="B206" t="s">
        <v>1094</v>
      </c>
      <c r="C206" t="s">
        <v>819</v>
      </c>
    </row>
    <row r="207" spans="1:3" x14ac:dyDescent="0.25">
      <c r="A207">
        <v>45</v>
      </c>
      <c r="B207" t="s">
        <v>1221</v>
      </c>
      <c r="C207" t="s">
        <v>819</v>
      </c>
    </row>
    <row r="208" spans="1:3" x14ac:dyDescent="0.25">
      <c r="A208">
        <v>45</v>
      </c>
      <c r="B208" t="s">
        <v>1222</v>
      </c>
      <c r="C208" t="s">
        <v>821</v>
      </c>
    </row>
    <row r="209" spans="1:3" x14ac:dyDescent="0.25">
      <c r="A209">
        <v>45</v>
      </c>
      <c r="B209" t="s">
        <v>1223</v>
      </c>
      <c r="C209" t="s">
        <v>821</v>
      </c>
    </row>
    <row r="210" spans="1:3" x14ac:dyDescent="0.25">
      <c r="A210">
        <v>46</v>
      </c>
      <c r="B210" t="s">
        <v>1094</v>
      </c>
      <c r="C210" t="s">
        <v>819</v>
      </c>
    </row>
    <row r="211" spans="1:3" x14ac:dyDescent="0.25">
      <c r="A211">
        <v>46</v>
      </c>
      <c r="B211" t="s">
        <v>1227</v>
      </c>
      <c r="C211" t="s">
        <v>826</v>
      </c>
    </row>
    <row r="212" spans="1:3" x14ac:dyDescent="0.25">
      <c r="A212">
        <v>46</v>
      </c>
      <c r="B212" t="s">
        <v>1228</v>
      </c>
      <c r="C212" t="s">
        <v>821</v>
      </c>
    </row>
    <row r="213" spans="1:3" x14ac:dyDescent="0.25">
      <c r="A213">
        <v>46</v>
      </c>
      <c r="B213" t="s">
        <v>1229</v>
      </c>
      <c r="C213" t="s">
        <v>821</v>
      </c>
    </row>
    <row r="214" spans="1:3" x14ac:dyDescent="0.25">
      <c r="A214">
        <v>46</v>
      </c>
      <c r="B214" t="s">
        <v>1230</v>
      </c>
      <c r="C214" t="s">
        <v>826</v>
      </c>
    </row>
    <row r="215" spans="1:3" x14ac:dyDescent="0.25">
      <c r="A215">
        <v>47</v>
      </c>
      <c r="B215" t="s">
        <v>1147</v>
      </c>
      <c r="C215" t="s">
        <v>819</v>
      </c>
    </row>
    <row r="216" spans="1:3" x14ac:dyDescent="0.25">
      <c r="A216">
        <v>47</v>
      </c>
      <c r="B216" t="s">
        <v>1207</v>
      </c>
      <c r="C216" t="s">
        <v>819</v>
      </c>
    </row>
    <row r="217" spans="1:3" x14ac:dyDescent="0.25">
      <c r="A217">
        <v>47</v>
      </c>
      <c r="B217" t="s">
        <v>1208</v>
      </c>
      <c r="C217" t="s">
        <v>821</v>
      </c>
    </row>
    <row r="218" spans="1:3" x14ac:dyDescent="0.25">
      <c r="A218">
        <v>47</v>
      </c>
      <c r="B218" t="s">
        <v>1209</v>
      </c>
      <c r="C218" t="s">
        <v>819</v>
      </c>
    </row>
    <row r="219" spans="1:3" x14ac:dyDescent="0.25">
      <c r="A219">
        <v>47</v>
      </c>
      <c r="B219" t="s">
        <v>1231</v>
      </c>
      <c r="C219" t="s">
        <v>826</v>
      </c>
    </row>
    <row r="220" spans="1:3" x14ac:dyDescent="0.25">
      <c r="A220">
        <v>48</v>
      </c>
      <c r="B220" t="s">
        <v>1094</v>
      </c>
      <c r="C220" t="s">
        <v>821</v>
      </c>
    </row>
    <row r="221" spans="1:3" x14ac:dyDescent="0.25">
      <c r="A221">
        <v>48</v>
      </c>
      <c r="B221" t="s">
        <v>1232</v>
      </c>
      <c r="C221" t="s">
        <v>821</v>
      </c>
    </row>
    <row r="222" spans="1:3" x14ac:dyDescent="0.25">
      <c r="A222">
        <v>48</v>
      </c>
      <c r="B222" t="s">
        <v>1233</v>
      </c>
      <c r="C222" t="s">
        <v>821</v>
      </c>
    </row>
    <row r="223" spans="1:3" x14ac:dyDescent="0.25">
      <c r="A223">
        <v>48</v>
      </c>
      <c r="B223" t="s">
        <v>1234</v>
      </c>
      <c r="C223" t="s">
        <v>821</v>
      </c>
    </row>
    <row r="224" spans="1:3" x14ac:dyDescent="0.25">
      <c r="A224">
        <v>48</v>
      </c>
      <c r="B224" t="s">
        <v>1235</v>
      </c>
      <c r="C224" t="s">
        <v>821</v>
      </c>
    </row>
    <row r="225" spans="1:3" x14ac:dyDescent="0.25">
      <c r="A225">
        <v>49</v>
      </c>
      <c r="B225" t="s">
        <v>1236</v>
      </c>
      <c r="C225" t="s">
        <v>819</v>
      </c>
    </row>
    <row r="226" spans="1:3" x14ac:dyDescent="0.25">
      <c r="A226">
        <v>49</v>
      </c>
      <c r="B226" t="s">
        <v>1237</v>
      </c>
      <c r="C226" t="s">
        <v>821</v>
      </c>
    </row>
    <row r="227" spans="1:3" x14ac:dyDescent="0.25">
      <c r="A227">
        <v>49</v>
      </c>
      <c r="B227" t="s">
        <v>1238</v>
      </c>
      <c r="C227" t="s">
        <v>819</v>
      </c>
    </row>
    <row r="228" spans="1:3" x14ac:dyDescent="0.25">
      <c r="A228">
        <v>49</v>
      </c>
      <c r="B228" t="s">
        <v>1239</v>
      </c>
      <c r="C228" t="s">
        <v>821</v>
      </c>
    </row>
    <row r="229" spans="1:3" x14ac:dyDescent="0.25">
      <c r="A229">
        <v>49</v>
      </c>
      <c r="B229" t="s">
        <v>1110</v>
      </c>
      <c r="C229" t="s">
        <v>819</v>
      </c>
    </row>
    <row r="230" spans="1:3" x14ac:dyDescent="0.25">
      <c r="A230">
        <v>50</v>
      </c>
      <c r="B230" t="s">
        <v>1240</v>
      </c>
      <c r="C230" t="s">
        <v>826</v>
      </c>
    </row>
    <row r="231" spans="1:3" x14ac:dyDescent="0.25">
      <c r="A231">
        <v>50</v>
      </c>
      <c r="B231" t="s">
        <v>1241</v>
      </c>
      <c r="C231" t="s">
        <v>826</v>
      </c>
    </row>
    <row r="232" spans="1:3" x14ac:dyDescent="0.25">
      <c r="A232">
        <v>50</v>
      </c>
      <c r="B232" t="s">
        <v>1242</v>
      </c>
      <c r="C232" t="s">
        <v>826</v>
      </c>
    </row>
    <row r="233" spans="1:3" x14ac:dyDescent="0.25">
      <c r="A233">
        <v>50</v>
      </c>
      <c r="B233" t="s">
        <v>1243</v>
      </c>
      <c r="C233" t="s">
        <v>821</v>
      </c>
    </row>
    <row r="234" spans="1:3" x14ac:dyDescent="0.25">
      <c r="A234">
        <v>51</v>
      </c>
      <c r="B234" t="s">
        <v>1244</v>
      </c>
      <c r="C234" t="s">
        <v>826</v>
      </c>
    </row>
    <row r="235" spans="1:3" x14ac:dyDescent="0.25">
      <c r="A235">
        <v>51</v>
      </c>
      <c r="B235" t="s">
        <v>1245</v>
      </c>
      <c r="C235" t="s">
        <v>826</v>
      </c>
    </row>
    <row r="236" spans="1:3" x14ac:dyDescent="0.25">
      <c r="A236">
        <v>51</v>
      </c>
      <c r="B236" t="s">
        <v>1246</v>
      </c>
      <c r="C236" t="s">
        <v>826</v>
      </c>
    </row>
    <row r="237" spans="1:3" x14ac:dyDescent="0.25">
      <c r="A237">
        <v>51</v>
      </c>
      <c r="B237" t="s">
        <v>1247</v>
      </c>
      <c r="C237" t="s">
        <v>821</v>
      </c>
    </row>
    <row r="238" spans="1:3" x14ac:dyDescent="0.25">
      <c r="A238">
        <v>51</v>
      </c>
      <c r="B238" t="s">
        <v>1248</v>
      </c>
      <c r="C238" t="s">
        <v>819</v>
      </c>
    </row>
    <row r="239" spans="1:3" x14ac:dyDescent="0.25">
      <c r="A239">
        <v>52</v>
      </c>
      <c r="B239" t="s">
        <v>1249</v>
      </c>
      <c r="C239" t="s">
        <v>826</v>
      </c>
    </row>
    <row r="240" spans="1:3" x14ac:dyDescent="0.25">
      <c r="A240">
        <v>52</v>
      </c>
      <c r="B240" t="s">
        <v>1250</v>
      </c>
      <c r="C240" t="s">
        <v>826</v>
      </c>
    </row>
    <row r="241" spans="1:3" x14ac:dyDescent="0.25">
      <c r="A241">
        <v>52</v>
      </c>
      <c r="B241" t="s">
        <v>1251</v>
      </c>
      <c r="C241" t="s">
        <v>826</v>
      </c>
    </row>
    <row r="242" spans="1:3" x14ac:dyDescent="0.25">
      <c r="A242">
        <v>52</v>
      </c>
      <c r="B242" t="s">
        <v>1252</v>
      </c>
      <c r="C242" t="s">
        <v>826</v>
      </c>
    </row>
    <row r="243" spans="1:3" x14ac:dyDescent="0.25">
      <c r="A243">
        <v>52</v>
      </c>
      <c r="B243" t="s">
        <v>1253</v>
      </c>
      <c r="C243" t="s">
        <v>826</v>
      </c>
    </row>
    <row r="244" spans="1:3" x14ac:dyDescent="0.25">
      <c r="A244">
        <v>53</v>
      </c>
      <c r="B244" t="s">
        <v>1079</v>
      </c>
      <c r="C244" t="s">
        <v>819</v>
      </c>
    </row>
    <row r="245" spans="1:3" x14ac:dyDescent="0.25">
      <c r="A245">
        <v>54</v>
      </c>
      <c r="B245" t="s">
        <v>1254</v>
      </c>
      <c r="C245" t="s">
        <v>819</v>
      </c>
    </row>
    <row r="246" spans="1:3" x14ac:dyDescent="0.25">
      <c r="A246">
        <v>54</v>
      </c>
      <c r="B246" t="s">
        <v>1255</v>
      </c>
      <c r="C246" t="s">
        <v>819</v>
      </c>
    </row>
    <row r="247" spans="1:3" x14ac:dyDescent="0.25">
      <c r="A247">
        <v>54</v>
      </c>
      <c r="B247" t="s">
        <v>1256</v>
      </c>
      <c r="C247" t="s">
        <v>819</v>
      </c>
    </row>
    <row r="248" spans="1:3" x14ac:dyDescent="0.25">
      <c r="A248">
        <v>54</v>
      </c>
      <c r="B248" t="s">
        <v>1257</v>
      </c>
      <c r="C248" t="s">
        <v>819</v>
      </c>
    </row>
    <row r="249" spans="1:3" x14ac:dyDescent="0.25">
      <c r="A249">
        <v>54</v>
      </c>
      <c r="B249" t="s">
        <v>1258</v>
      </c>
      <c r="C249" t="s">
        <v>821</v>
      </c>
    </row>
    <row r="250" spans="1:3" x14ac:dyDescent="0.25">
      <c r="A250">
        <v>55</v>
      </c>
      <c r="B250" t="s">
        <v>1259</v>
      </c>
      <c r="C250" t="s">
        <v>821</v>
      </c>
    </row>
    <row r="251" spans="1:3" x14ac:dyDescent="0.25">
      <c r="A251">
        <v>55</v>
      </c>
      <c r="B251" t="s">
        <v>1260</v>
      </c>
      <c r="C251" t="s">
        <v>826</v>
      </c>
    </row>
    <row r="252" spans="1:3" x14ac:dyDescent="0.25">
      <c r="A252">
        <v>55</v>
      </c>
      <c r="B252" t="s">
        <v>1261</v>
      </c>
      <c r="C252" t="s">
        <v>821</v>
      </c>
    </row>
    <row r="253" spans="1:3" x14ac:dyDescent="0.25">
      <c r="A253">
        <v>55</v>
      </c>
      <c r="B253" t="s">
        <v>1262</v>
      </c>
      <c r="C253" t="s">
        <v>826</v>
      </c>
    </row>
    <row r="254" spans="1:3" x14ac:dyDescent="0.25">
      <c r="A254">
        <v>55</v>
      </c>
      <c r="B254" t="s">
        <v>1263</v>
      </c>
      <c r="C254" t="s">
        <v>819</v>
      </c>
    </row>
    <row r="255" spans="1:3" x14ac:dyDescent="0.25">
      <c r="A255">
        <v>56</v>
      </c>
      <c r="B255" t="s">
        <v>1079</v>
      </c>
      <c r="C255" t="s">
        <v>819</v>
      </c>
    </row>
    <row r="256" spans="1:3" x14ac:dyDescent="0.25">
      <c r="A256">
        <v>56</v>
      </c>
      <c r="B256" t="s">
        <v>1264</v>
      </c>
      <c r="C256" t="s">
        <v>821</v>
      </c>
    </row>
    <row r="257" spans="1:3" x14ac:dyDescent="0.25">
      <c r="A257">
        <v>56</v>
      </c>
      <c r="B257" t="s">
        <v>1265</v>
      </c>
      <c r="C257" t="s">
        <v>821</v>
      </c>
    </row>
    <row r="258" spans="1:3" x14ac:dyDescent="0.25">
      <c r="A258">
        <v>56</v>
      </c>
      <c r="B258" t="s">
        <v>1114</v>
      </c>
      <c r="C258" t="s">
        <v>819</v>
      </c>
    </row>
    <row r="259" spans="1:3" x14ac:dyDescent="0.25">
      <c r="A259">
        <v>56</v>
      </c>
      <c r="B259" t="s">
        <v>1266</v>
      </c>
      <c r="C259" t="s">
        <v>821</v>
      </c>
    </row>
    <row r="260" spans="1:3" x14ac:dyDescent="0.25">
      <c r="A260">
        <v>57</v>
      </c>
      <c r="B260" t="s">
        <v>1267</v>
      </c>
      <c r="C260" t="s">
        <v>826</v>
      </c>
    </row>
    <row r="261" spans="1:3" x14ac:dyDescent="0.25">
      <c r="A261">
        <v>57</v>
      </c>
      <c r="B261" t="s">
        <v>1268</v>
      </c>
      <c r="C261" t="s">
        <v>821</v>
      </c>
    </row>
    <row r="262" spans="1:3" x14ac:dyDescent="0.25">
      <c r="A262">
        <v>57</v>
      </c>
      <c r="B262" t="s">
        <v>1269</v>
      </c>
      <c r="C262" t="s">
        <v>821</v>
      </c>
    </row>
    <row r="263" spans="1:3" x14ac:dyDescent="0.25">
      <c r="A263">
        <v>57</v>
      </c>
      <c r="B263" t="s">
        <v>1270</v>
      </c>
      <c r="C263" t="s">
        <v>821</v>
      </c>
    </row>
    <row r="264" spans="1:3" x14ac:dyDescent="0.25">
      <c r="A264">
        <v>57</v>
      </c>
      <c r="B264" t="s">
        <v>1271</v>
      </c>
      <c r="C264" t="s">
        <v>821</v>
      </c>
    </row>
    <row r="265" spans="1:3" x14ac:dyDescent="0.25">
      <c r="A265">
        <v>58</v>
      </c>
      <c r="B265" t="s">
        <v>1272</v>
      </c>
      <c r="C265" t="s">
        <v>826</v>
      </c>
    </row>
    <row r="266" spans="1:3" x14ac:dyDescent="0.25">
      <c r="A266">
        <v>58</v>
      </c>
      <c r="B266" t="s">
        <v>1273</v>
      </c>
      <c r="C266" t="s">
        <v>826</v>
      </c>
    </row>
    <row r="267" spans="1:3" x14ac:dyDescent="0.25">
      <c r="A267">
        <v>58</v>
      </c>
      <c r="B267" t="s">
        <v>1079</v>
      </c>
      <c r="C267" t="s">
        <v>826</v>
      </c>
    </row>
    <row r="268" spans="1:3" x14ac:dyDescent="0.25">
      <c r="A268">
        <v>58</v>
      </c>
      <c r="B268" t="s">
        <v>1218</v>
      </c>
      <c r="C268" t="s">
        <v>826</v>
      </c>
    </row>
    <row r="269" spans="1:3" x14ac:dyDescent="0.25">
      <c r="A269">
        <v>58</v>
      </c>
      <c r="B269" t="s">
        <v>1274</v>
      </c>
      <c r="C269" t="s">
        <v>826</v>
      </c>
    </row>
    <row r="270" spans="1:3" x14ac:dyDescent="0.25">
      <c r="A270">
        <v>59</v>
      </c>
      <c r="B270" t="s">
        <v>1275</v>
      </c>
      <c r="C270" t="s">
        <v>819</v>
      </c>
    </row>
    <row r="271" spans="1:3" x14ac:dyDescent="0.25">
      <c r="A271">
        <v>59</v>
      </c>
      <c r="B271" t="s">
        <v>1276</v>
      </c>
      <c r="C271" t="s">
        <v>819</v>
      </c>
    </row>
    <row r="272" spans="1:3" x14ac:dyDescent="0.25">
      <c r="A272">
        <v>59</v>
      </c>
      <c r="B272" t="s">
        <v>1277</v>
      </c>
      <c r="C272" t="s">
        <v>819</v>
      </c>
    </row>
    <row r="273" spans="1:3" x14ac:dyDescent="0.25">
      <c r="A273">
        <v>59</v>
      </c>
      <c r="B273" t="s">
        <v>1278</v>
      </c>
      <c r="C273" t="s">
        <v>819</v>
      </c>
    </row>
    <row r="274" spans="1:3" x14ac:dyDescent="0.25">
      <c r="A274">
        <v>59</v>
      </c>
      <c r="B274" t="s">
        <v>1279</v>
      </c>
      <c r="C274" t="s">
        <v>819</v>
      </c>
    </row>
    <row r="275" spans="1:3" x14ac:dyDescent="0.25">
      <c r="A275">
        <v>60</v>
      </c>
      <c r="B275" t="s">
        <v>1280</v>
      </c>
      <c r="C275" t="s">
        <v>819</v>
      </c>
    </row>
    <row r="276" spans="1:3" x14ac:dyDescent="0.25">
      <c r="A276">
        <v>60</v>
      </c>
      <c r="B276" t="s">
        <v>1281</v>
      </c>
      <c r="C276" t="s">
        <v>819</v>
      </c>
    </row>
    <row r="277" spans="1:3" x14ac:dyDescent="0.25">
      <c r="A277">
        <v>60</v>
      </c>
      <c r="B277" t="s">
        <v>1128</v>
      </c>
      <c r="C277" t="s">
        <v>819</v>
      </c>
    </row>
    <row r="278" spans="1:3" x14ac:dyDescent="0.25">
      <c r="A278">
        <v>60</v>
      </c>
      <c r="B278" t="s">
        <v>1282</v>
      </c>
      <c r="C278" t="s">
        <v>819</v>
      </c>
    </row>
    <row r="279" spans="1:3" x14ac:dyDescent="0.25">
      <c r="A279">
        <v>60</v>
      </c>
      <c r="B279" t="s">
        <v>1283</v>
      </c>
      <c r="C279" t="s">
        <v>819</v>
      </c>
    </row>
    <row r="280" spans="1:3" x14ac:dyDescent="0.25">
      <c r="A280">
        <v>61</v>
      </c>
      <c r="B280" t="s">
        <v>1284</v>
      </c>
      <c r="C280" t="s">
        <v>819</v>
      </c>
    </row>
    <row r="281" spans="1:3" x14ac:dyDescent="0.25">
      <c r="A281">
        <v>61</v>
      </c>
      <c r="B281" t="s">
        <v>1056</v>
      </c>
      <c r="C281" t="s">
        <v>826</v>
      </c>
    </row>
    <row r="282" spans="1:3" x14ac:dyDescent="0.25">
      <c r="A282">
        <v>61</v>
      </c>
      <c r="B282" t="s">
        <v>1057</v>
      </c>
      <c r="C282" t="s">
        <v>821</v>
      </c>
    </row>
    <row r="283" spans="1:3" x14ac:dyDescent="0.25">
      <c r="A283">
        <v>61</v>
      </c>
      <c r="B283" t="s">
        <v>1058</v>
      </c>
      <c r="C283" t="s">
        <v>819</v>
      </c>
    </row>
    <row r="284" spans="1:3" x14ac:dyDescent="0.25">
      <c r="A284">
        <v>61</v>
      </c>
      <c r="B284" t="s">
        <v>1059</v>
      </c>
      <c r="C284" t="s">
        <v>826</v>
      </c>
    </row>
    <row r="285" spans="1:3" x14ac:dyDescent="0.25">
      <c r="A285">
        <v>62</v>
      </c>
      <c r="B285" t="s">
        <v>1100</v>
      </c>
      <c r="C285" t="s">
        <v>819</v>
      </c>
    </row>
    <row r="286" spans="1:3" x14ac:dyDescent="0.25">
      <c r="A286">
        <v>62</v>
      </c>
      <c r="B286" t="s">
        <v>1285</v>
      </c>
      <c r="C286" t="s">
        <v>826</v>
      </c>
    </row>
    <row r="287" spans="1:3" x14ac:dyDescent="0.25">
      <c r="A287">
        <v>62</v>
      </c>
      <c r="B287" t="s">
        <v>1286</v>
      </c>
      <c r="C287" t="s">
        <v>826</v>
      </c>
    </row>
    <row r="288" spans="1:3" x14ac:dyDescent="0.25">
      <c r="A288">
        <v>62</v>
      </c>
      <c r="B288" t="s">
        <v>1287</v>
      </c>
      <c r="C288" t="s">
        <v>821</v>
      </c>
    </row>
    <row r="289" spans="1:3" x14ac:dyDescent="0.25">
      <c r="A289">
        <v>62</v>
      </c>
      <c r="B289" t="s">
        <v>1288</v>
      </c>
      <c r="C289" t="s">
        <v>826</v>
      </c>
    </row>
    <row r="290" spans="1:3" x14ac:dyDescent="0.25">
      <c r="A290">
        <v>63</v>
      </c>
      <c r="B290" t="s">
        <v>1289</v>
      </c>
      <c r="C290" t="s">
        <v>821</v>
      </c>
    </row>
    <row r="291" spans="1:3" x14ac:dyDescent="0.25">
      <c r="A291">
        <v>63</v>
      </c>
      <c r="B291" t="s">
        <v>1290</v>
      </c>
      <c r="C291" t="s">
        <v>821</v>
      </c>
    </row>
    <row r="292" spans="1:3" x14ac:dyDescent="0.25">
      <c r="A292">
        <v>63</v>
      </c>
      <c r="B292" t="s">
        <v>1291</v>
      </c>
      <c r="C292" t="s">
        <v>821</v>
      </c>
    </row>
    <row r="293" spans="1:3" x14ac:dyDescent="0.25">
      <c r="A293">
        <v>63</v>
      </c>
      <c r="B293" t="s">
        <v>1292</v>
      </c>
      <c r="C293" t="s">
        <v>821</v>
      </c>
    </row>
    <row r="294" spans="1:3" x14ac:dyDescent="0.25">
      <c r="A294">
        <v>63</v>
      </c>
      <c r="B294" t="s">
        <v>1293</v>
      </c>
      <c r="C294" t="s">
        <v>821</v>
      </c>
    </row>
    <row r="295" spans="1:3" x14ac:dyDescent="0.25">
      <c r="A295">
        <v>64</v>
      </c>
      <c r="B295" t="s">
        <v>1294</v>
      </c>
      <c r="C295" t="s">
        <v>821</v>
      </c>
    </row>
    <row r="296" spans="1:3" x14ac:dyDescent="0.25">
      <c r="A296">
        <v>64</v>
      </c>
      <c r="B296" t="s">
        <v>1295</v>
      </c>
      <c r="C296" t="s">
        <v>821</v>
      </c>
    </row>
    <row r="297" spans="1:3" x14ac:dyDescent="0.25">
      <c r="A297">
        <v>64</v>
      </c>
      <c r="B297" t="s">
        <v>1296</v>
      </c>
      <c r="C297" t="s">
        <v>826</v>
      </c>
    </row>
    <row r="298" spans="1:3" x14ac:dyDescent="0.25">
      <c r="A298">
        <v>64</v>
      </c>
      <c r="B298" t="s">
        <v>1297</v>
      </c>
      <c r="C298" t="s">
        <v>821</v>
      </c>
    </row>
    <row r="299" spans="1:3" x14ac:dyDescent="0.25">
      <c r="A299">
        <v>64</v>
      </c>
      <c r="B299" t="s">
        <v>1298</v>
      </c>
      <c r="C299" t="s">
        <v>819</v>
      </c>
    </row>
    <row r="300" spans="1:3" x14ac:dyDescent="0.25">
      <c r="A300">
        <v>65</v>
      </c>
      <c r="B300" t="s">
        <v>1147</v>
      </c>
      <c r="C300" t="s">
        <v>826</v>
      </c>
    </row>
    <row r="301" spans="1:3" x14ac:dyDescent="0.25">
      <c r="A301">
        <v>65</v>
      </c>
      <c r="B301" t="s">
        <v>999</v>
      </c>
      <c r="C301" t="s">
        <v>826</v>
      </c>
    </row>
    <row r="302" spans="1:3" x14ac:dyDescent="0.25">
      <c r="A302">
        <v>65</v>
      </c>
      <c r="B302" t="s">
        <v>1148</v>
      </c>
      <c r="C302" t="s">
        <v>821</v>
      </c>
    </row>
    <row r="303" spans="1:3" x14ac:dyDescent="0.25">
      <c r="A303">
        <v>65</v>
      </c>
      <c r="B303" t="s">
        <v>1149</v>
      </c>
      <c r="C303" t="s">
        <v>826</v>
      </c>
    </row>
    <row r="304" spans="1:3" x14ac:dyDescent="0.25">
      <c r="A304">
        <v>65</v>
      </c>
      <c r="B304" t="s">
        <v>1115</v>
      </c>
      <c r="C304" t="s">
        <v>826</v>
      </c>
    </row>
    <row r="305" spans="1:3" x14ac:dyDescent="0.25">
      <c r="A305">
        <v>66</v>
      </c>
      <c r="B305" t="s">
        <v>1093</v>
      </c>
      <c r="C305" t="s">
        <v>821</v>
      </c>
    </row>
    <row r="306" spans="1:3" x14ac:dyDescent="0.25">
      <c r="A306">
        <v>66</v>
      </c>
      <c r="B306" t="s">
        <v>1094</v>
      </c>
      <c r="C306" t="s">
        <v>819</v>
      </c>
    </row>
    <row r="307" spans="1:3" x14ac:dyDescent="0.25">
      <c r="A307">
        <v>66</v>
      </c>
      <c r="B307" t="s">
        <v>1095</v>
      </c>
      <c r="C307" t="s">
        <v>821</v>
      </c>
    </row>
    <row r="308" spans="1:3" x14ac:dyDescent="0.25">
      <c r="A308">
        <v>66</v>
      </c>
      <c r="B308" t="s">
        <v>1096</v>
      </c>
      <c r="C308" t="s">
        <v>821</v>
      </c>
    </row>
    <row r="309" spans="1:3" x14ac:dyDescent="0.25">
      <c r="A309">
        <v>66</v>
      </c>
      <c r="B309" t="s">
        <v>1097</v>
      </c>
      <c r="C309" t="s">
        <v>821</v>
      </c>
    </row>
    <row r="310" spans="1:3" x14ac:dyDescent="0.25">
      <c r="A310">
        <v>67</v>
      </c>
      <c r="B310" t="s">
        <v>1299</v>
      </c>
      <c r="C310" t="s">
        <v>826</v>
      </c>
    </row>
    <row r="311" spans="1:3" x14ac:dyDescent="0.25">
      <c r="A311">
        <v>68</v>
      </c>
      <c r="B311" t="s">
        <v>1079</v>
      </c>
      <c r="C311" t="s">
        <v>821</v>
      </c>
    </row>
    <row r="312" spans="1:3" x14ac:dyDescent="0.25">
      <c r="A312">
        <v>69</v>
      </c>
      <c r="B312" t="s">
        <v>1079</v>
      </c>
      <c r="C312" t="s">
        <v>819</v>
      </c>
    </row>
    <row r="313" spans="1:3" x14ac:dyDescent="0.25">
      <c r="A313">
        <v>69</v>
      </c>
      <c r="B313" t="s">
        <v>889</v>
      </c>
      <c r="C313" t="s">
        <v>819</v>
      </c>
    </row>
    <row r="314" spans="1:3" x14ac:dyDescent="0.25">
      <c r="A314">
        <v>70</v>
      </c>
      <c r="B314" t="s">
        <v>1129</v>
      </c>
      <c r="C314" t="s">
        <v>819</v>
      </c>
    </row>
    <row r="315" spans="1:3" x14ac:dyDescent="0.25">
      <c r="A315">
        <v>70</v>
      </c>
      <c r="B315" t="s">
        <v>1130</v>
      </c>
      <c r="C315" t="s">
        <v>819</v>
      </c>
    </row>
    <row r="316" spans="1:3" x14ac:dyDescent="0.25">
      <c r="A316">
        <v>70</v>
      </c>
      <c r="B316" t="s">
        <v>1131</v>
      </c>
      <c r="C316" t="s">
        <v>821</v>
      </c>
    </row>
    <row r="317" spans="1:3" x14ac:dyDescent="0.25">
      <c r="A317">
        <v>70</v>
      </c>
      <c r="B317" t="s">
        <v>1132</v>
      </c>
      <c r="C317" t="s">
        <v>819</v>
      </c>
    </row>
    <row r="318" spans="1:3" x14ac:dyDescent="0.25">
      <c r="A318">
        <v>70</v>
      </c>
      <c r="B318" t="s">
        <v>1133</v>
      </c>
      <c r="C318" t="s">
        <v>819</v>
      </c>
    </row>
    <row r="319" spans="1:3" x14ac:dyDescent="0.25">
      <c r="A319">
        <v>71</v>
      </c>
      <c r="B319" t="s">
        <v>1079</v>
      </c>
      <c r="C319" t="s">
        <v>819</v>
      </c>
    </row>
    <row r="320" spans="1:3" x14ac:dyDescent="0.25">
      <c r="A320">
        <v>71</v>
      </c>
      <c r="B320" t="s">
        <v>1114</v>
      </c>
      <c r="C320" t="s">
        <v>819</v>
      </c>
    </row>
    <row r="321" spans="1:3" x14ac:dyDescent="0.25">
      <c r="A321">
        <v>71</v>
      </c>
      <c r="B321" t="s">
        <v>1205</v>
      </c>
      <c r="C321" t="s">
        <v>819</v>
      </c>
    </row>
    <row r="322" spans="1:3" x14ac:dyDescent="0.25">
      <c r="A322">
        <v>71</v>
      </c>
      <c r="B322" t="s">
        <v>1300</v>
      </c>
      <c r="C322" t="s">
        <v>826</v>
      </c>
    </row>
    <row r="323" spans="1:3" x14ac:dyDescent="0.25">
      <c r="A323">
        <v>71</v>
      </c>
      <c r="B323" t="s">
        <v>1137</v>
      </c>
      <c r="C323" t="s">
        <v>826</v>
      </c>
    </row>
    <row r="324" spans="1:3" x14ac:dyDescent="0.25">
      <c r="A324">
        <v>72</v>
      </c>
      <c r="B324" t="s">
        <v>1301</v>
      </c>
      <c r="C324" t="s">
        <v>819</v>
      </c>
    </row>
    <row r="325" spans="1:3" x14ac:dyDescent="0.25">
      <c r="A325">
        <v>72</v>
      </c>
      <c r="B325" t="s">
        <v>1302</v>
      </c>
      <c r="C325" t="s">
        <v>826</v>
      </c>
    </row>
    <row r="326" spans="1:3" x14ac:dyDescent="0.25">
      <c r="A326">
        <v>72</v>
      </c>
      <c r="B326" t="s">
        <v>1303</v>
      </c>
      <c r="C326" t="s">
        <v>826</v>
      </c>
    </row>
    <row r="327" spans="1:3" x14ac:dyDescent="0.25">
      <c r="A327">
        <v>73</v>
      </c>
      <c r="B327" t="s">
        <v>1181</v>
      </c>
      <c r="C327" t="s">
        <v>826</v>
      </c>
    </row>
    <row r="328" spans="1:3" x14ac:dyDescent="0.25">
      <c r="A328">
        <v>73</v>
      </c>
      <c r="B328" t="s">
        <v>1304</v>
      </c>
      <c r="C328" t="s">
        <v>821</v>
      </c>
    </row>
    <row r="329" spans="1:3" x14ac:dyDescent="0.25">
      <c r="A329">
        <v>73</v>
      </c>
      <c r="B329" t="s">
        <v>1305</v>
      </c>
      <c r="C329" t="s">
        <v>821</v>
      </c>
    </row>
    <row r="330" spans="1:3" x14ac:dyDescent="0.25">
      <c r="A330">
        <v>73</v>
      </c>
      <c r="B330" t="s">
        <v>1306</v>
      </c>
      <c r="C330" t="s">
        <v>821</v>
      </c>
    </row>
    <row r="331" spans="1:3" x14ac:dyDescent="0.25">
      <c r="A331">
        <v>73</v>
      </c>
      <c r="B331" t="s">
        <v>1307</v>
      </c>
      <c r="C331" t="s">
        <v>821</v>
      </c>
    </row>
    <row r="332" spans="1:3" x14ac:dyDescent="0.25">
      <c r="A332">
        <v>74</v>
      </c>
      <c r="B332" t="s">
        <v>1142</v>
      </c>
      <c r="C332" t="s">
        <v>819</v>
      </c>
    </row>
    <row r="333" spans="1:3" x14ac:dyDescent="0.25">
      <c r="A333">
        <v>74</v>
      </c>
      <c r="B333" t="s">
        <v>1308</v>
      </c>
      <c r="C333" t="s">
        <v>819</v>
      </c>
    </row>
    <row r="334" spans="1:3" x14ac:dyDescent="0.25">
      <c r="A334">
        <v>74</v>
      </c>
      <c r="B334" t="s">
        <v>1309</v>
      </c>
      <c r="C334" t="s">
        <v>821</v>
      </c>
    </row>
    <row r="335" spans="1:3" x14ac:dyDescent="0.25">
      <c r="A335">
        <v>74</v>
      </c>
      <c r="B335" t="s">
        <v>1310</v>
      </c>
      <c r="C335" t="s">
        <v>821</v>
      </c>
    </row>
    <row r="336" spans="1:3" x14ac:dyDescent="0.25">
      <c r="A336">
        <v>74</v>
      </c>
      <c r="B336" t="s">
        <v>1311</v>
      </c>
      <c r="C336" t="s">
        <v>821</v>
      </c>
    </row>
    <row r="337" spans="1:3" x14ac:dyDescent="0.25">
      <c r="A337">
        <v>75</v>
      </c>
      <c r="B337" t="s">
        <v>1114</v>
      </c>
      <c r="C337" t="s">
        <v>819</v>
      </c>
    </row>
    <row r="338" spans="1:3" x14ac:dyDescent="0.25">
      <c r="A338">
        <v>75</v>
      </c>
      <c r="B338" t="s">
        <v>1079</v>
      </c>
      <c r="C338" t="s">
        <v>819</v>
      </c>
    </row>
    <row r="339" spans="1:3" x14ac:dyDescent="0.25">
      <c r="A339">
        <v>75</v>
      </c>
      <c r="B339" t="s">
        <v>1312</v>
      </c>
      <c r="C339" t="s">
        <v>821</v>
      </c>
    </row>
    <row r="340" spans="1:3" x14ac:dyDescent="0.25">
      <c r="A340">
        <v>75</v>
      </c>
      <c r="B340" t="s">
        <v>1313</v>
      </c>
      <c r="C340" t="s">
        <v>821</v>
      </c>
    </row>
    <row r="341" spans="1:3" x14ac:dyDescent="0.25">
      <c r="A341">
        <v>75</v>
      </c>
      <c r="B341" t="s">
        <v>1205</v>
      </c>
      <c r="C341" t="s">
        <v>819</v>
      </c>
    </row>
    <row r="342" spans="1:3" x14ac:dyDescent="0.25">
      <c r="A342">
        <v>76</v>
      </c>
      <c r="B342" t="s">
        <v>1314</v>
      </c>
      <c r="C342" t="s">
        <v>826</v>
      </c>
    </row>
    <row r="343" spans="1:3" x14ac:dyDescent="0.25">
      <c r="A343">
        <v>76</v>
      </c>
      <c r="B343" t="s">
        <v>1315</v>
      </c>
      <c r="C343" t="s">
        <v>821</v>
      </c>
    </row>
    <row r="344" spans="1:3" x14ac:dyDescent="0.25">
      <c r="A344">
        <v>76</v>
      </c>
      <c r="B344" t="s">
        <v>1194</v>
      </c>
      <c r="C344" t="s">
        <v>819</v>
      </c>
    </row>
    <row r="345" spans="1:3" x14ac:dyDescent="0.25">
      <c r="A345">
        <v>76</v>
      </c>
      <c r="B345" t="s">
        <v>1133</v>
      </c>
      <c r="C345" t="s">
        <v>819</v>
      </c>
    </row>
    <row r="346" spans="1:3" x14ac:dyDescent="0.25">
      <c r="A346">
        <v>76</v>
      </c>
      <c r="B346" t="s">
        <v>1069</v>
      </c>
      <c r="C346" t="s">
        <v>819</v>
      </c>
    </row>
    <row r="347" spans="1:3" x14ac:dyDescent="0.25">
      <c r="A347">
        <v>77</v>
      </c>
      <c r="B347" t="s">
        <v>1147</v>
      </c>
      <c r="C347" t="s">
        <v>819</v>
      </c>
    </row>
    <row r="348" spans="1:3" x14ac:dyDescent="0.25">
      <c r="A348">
        <v>77</v>
      </c>
      <c r="B348" t="s">
        <v>1316</v>
      </c>
      <c r="C348" t="s">
        <v>821</v>
      </c>
    </row>
    <row r="349" spans="1:3" x14ac:dyDescent="0.25">
      <c r="A349">
        <v>77</v>
      </c>
      <c r="B349" t="s">
        <v>1317</v>
      </c>
      <c r="C349" t="s">
        <v>819</v>
      </c>
    </row>
    <row r="350" spans="1:3" x14ac:dyDescent="0.25">
      <c r="A350">
        <v>77</v>
      </c>
      <c r="B350" t="s">
        <v>1318</v>
      </c>
      <c r="C350" t="s">
        <v>819</v>
      </c>
    </row>
    <row r="351" spans="1:3" x14ac:dyDescent="0.25">
      <c r="A351">
        <v>77</v>
      </c>
      <c r="B351" t="s">
        <v>1218</v>
      </c>
      <c r="C351" t="s">
        <v>819</v>
      </c>
    </row>
    <row r="352" spans="1:3" x14ac:dyDescent="0.25">
      <c r="A352">
        <v>78</v>
      </c>
      <c r="B352" t="s">
        <v>1267</v>
      </c>
      <c r="C352" t="s">
        <v>826</v>
      </c>
    </row>
    <row r="353" spans="1:3" x14ac:dyDescent="0.25">
      <c r="A353">
        <v>78</v>
      </c>
      <c r="B353" t="s">
        <v>1268</v>
      </c>
      <c r="C353" t="s">
        <v>821</v>
      </c>
    </row>
    <row r="354" spans="1:3" x14ac:dyDescent="0.25">
      <c r="A354">
        <v>78</v>
      </c>
      <c r="B354" t="s">
        <v>1269</v>
      </c>
      <c r="C354" t="s">
        <v>821</v>
      </c>
    </row>
    <row r="355" spans="1:3" x14ac:dyDescent="0.25">
      <c r="A355">
        <v>78</v>
      </c>
      <c r="B355" t="s">
        <v>1270</v>
      </c>
      <c r="C355" t="s">
        <v>821</v>
      </c>
    </row>
    <row r="356" spans="1:3" x14ac:dyDescent="0.25">
      <c r="A356">
        <v>78</v>
      </c>
      <c r="B356" t="s">
        <v>1319</v>
      </c>
      <c r="C356" t="s">
        <v>821</v>
      </c>
    </row>
    <row r="357" spans="1:3" x14ac:dyDescent="0.25">
      <c r="A357">
        <v>79</v>
      </c>
      <c r="B357" t="s">
        <v>1142</v>
      </c>
      <c r="C357" t="s">
        <v>819</v>
      </c>
    </row>
    <row r="358" spans="1:3" x14ac:dyDescent="0.25">
      <c r="A358">
        <v>79</v>
      </c>
      <c r="B358" t="s">
        <v>1143</v>
      </c>
      <c r="C358" t="s">
        <v>819</v>
      </c>
    </row>
    <row r="359" spans="1:3" x14ac:dyDescent="0.25">
      <c r="A359">
        <v>79</v>
      </c>
      <c r="B359" t="s">
        <v>1144</v>
      </c>
      <c r="C359" t="s">
        <v>819</v>
      </c>
    </row>
    <row r="360" spans="1:3" x14ac:dyDescent="0.25">
      <c r="A360">
        <v>79</v>
      </c>
      <c r="B360" t="s">
        <v>1145</v>
      </c>
      <c r="C360" t="s">
        <v>819</v>
      </c>
    </row>
    <row r="361" spans="1:3" x14ac:dyDescent="0.25">
      <c r="A361">
        <v>79</v>
      </c>
      <c r="B361" t="s">
        <v>1320</v>
      </c>
      <c r="C361" t="s">
        <v>821</v>
      </c>
    </row>
    <row r="362" spans="1:3" x14ac:dyDescent="0.25">
      <c r="A362">
        <v>80</v>
      </c>
      <c r="B362" t="s">
        <v>1321</v>
      </c>
      <c r="C362" t="s">
        <v>821</v>
      </c>
    </row>
    <row r="363" spans="1:3" x14ac:dyDescent="0.25">
      <c r="A363">
        <v>80</v>
      </c>
      <c r="B363" t="s">
        <v>1322</v>
      </c>
      <c r="C363" t="s">
        <v>821</v>
      </c>
    </row>
    <row r="364" spans="1:3" x14ac:dyDescent="0.25">
      <c r="A364">
        <v>80</v>
      </c>
      <c r="B364" t="s">
        <v>1323</v>
      </c>
      <c r="C364" t="s">
        <v>821</v>
      </c>
    </row>
    <row r="365" spans="1:3" x14ac:dyDescent="0.25">
      <c r="A365">
        <v>80</v>
      </c>
      <c r="B365" t="s">
        <v>1151</v>
      </c>
      <c r="C365" t="s">
        <v>819</v>
      </c>
    </row>
    <row r="366" spans="1:3" x14ac:dyDescent="0.25">
      <c r="A366">
        <v>80</v>
      </c>
      <c r="B366" t="s">
        <v>1159</v>
      </c>
      <c r="C366" t="s">
        <v>821</v>
      </c>
    </row>
    <row r="367" spans="1:3" x14ac:dyDescent="0.25">
      <c r="A367">
        <v>81</v>
      </c>
      <c r="B367" t="s">
        <v>1103</v>
      </c>
      <c r="C367" t="s">
        <v>821</v>
      </c>
    </row>
    <row r="368" spans="1:3" x14ac:dyDescent="0.25">
      <c r="A368">
        <v>81</v>
      </c>
      <c r="B368" t="s">
        <v>1324</v>
      </c>
      <c r="C368" t="s">
        <v>821</v>
      </c>
    </row>
    <row r="369" spans="1:3" x14ac:dyDescent="0.25">
      <c r="A369">
        <v>81</v>
      </c>
      <c r="B369" t="s">
        <v>1104</v>
      </c>
      <c r="C369" t="s">
        <v>819</v>
      </c>
    </row>
    <row r="370" spans="1:3" x14ac:dyDescent="0.25">
      <c r="A370">
        <v>81</v>
      </c>
      <c r="B370" t="s">
        <v>1105</v>
      </c>
      <c r="C370" t="s">
        <v>819</v>
      </c>
    </row>
    <row r="371" spans="1:3" x14ac:dyDescent="0.25">
      <c r="A371">
        <v>81</v>
      </c>
      <c r="B371" t="s">
        <v>1106</v>
      </c>
      <c r="C371" t="s">
        <v>819</v>
      </c>
    </row>
    <row r="372" spans="1:3" x14ac:dyDescent="0.25">
      <c r="A372">
        <v>82</v>
      </c>
      <c r="B372" t="s">
        <v>1142</v>
      </c>
      <c r="C372" t="s">
        <v>819</v>
      </c>
    </row>
    <row r="373" spans="1:3" x14ac:dyDescent="0.25">
      <c r="A373">
        <v>82</v>
      </c>
      <c r="B373" t="s">
        <v>1308</v>
      </c>
      <c r="C373" t="s">
        <v>819</v>
      </c>
    </row>
    <row r="374" spans="1:3" x14ac:dyDescent="0.25">
      <c r="A374">
        <v>82</v>
      </c>
      <c r="B374" t="s">
        <v>1309</v>
      </c>
      <c r="C374" t="s">
        <v>821</v>
      </c>
    </row>
    <row r="375" spans="1:3" x14ac:dyDescent="0.25">
      <c r="A375">
        <v>82</v>
      </c>
      <c r="B375" t="s">
        <v>1310</v>
      </c>
      <c r="C375" t="s">
        <v>821</v>
      </c>
    </row>
    <row r="376" spans="1:3" x14ac:dyDescent="0.25">
      <c r="A376">
        <v>82</v>
      </c>
      <c r="B376" t="s">
        <v>1311</v>
      </c>
      <c r="C376" t="s">
        <v>821</v>
      </c>
    </row>
    <row r="377" spans="1:3" x14ac:dyDescent="0.25">
      <c r="A377">
        <v>83</v>
      </c>
      <c r="B377" t="s">
        <v>1325</v>
      </c>
      <c r="C377" t="s">
        <v>821</v>
      </c>
    </row>
    <row r="378" spans="1:3" x14ac:dyDescent="0.25">
      <c r="A378">
        <v>83</v>
      </c>
      <c r="B378" t="s">
        <v>1326</v>
      </c>
      <c r="C378" t="s">
        <v>821</v>
      </c>
    </row>
    <row r="379" spans="1:3" x14ac:dyDescent="0.25">
      <c r="A379">
        <v>83</v>
      </c>
      <c r="B379" t="s">
        <v>1327</v>
      </c>
      <c r="C379" t="s">
        <v>826</v>
      </c>
    </row>
    <row r="380" spans="1:3" x14ac:dyDescent="0.25">
      <c r="A380">
        <v>83</v>
      </c>
      <c r="B380" t="s">
        <v>1328</v>
      </c>
      <c r="C380" t="s">
        <v>826</v>
      </c>
    </row>
    <row r="381" spans="1:3" x14ac:dyDescent="0.25">
      <c r="A381">
        <v>83</v>
      </c>
      <c r="B381" t="s">
        <v>1329</v>
      </c>
      <c r="C381" t="s">
        <v>821</v>
      </c>
    </row>
    <row r="382" spans="1:3" x14ac:dyDescent="0.25">
      <c r="A382">
        <v>84</v>
      </c>
      <c r="B382" t="s">
        <v>1209</v>
      </c>
      <c r="C382" t="s">
        <v>819</v>
      </c>
    </row>
    <row r="383" spans="1:3" x14ac:dyDescent="0.25">
      <c r="A383">
        <v>84</v>
      </c>
      <c r="B383" t="s">
        <v>1330</v>
      </c>
      <c r="C383" t="s">
        <v>819</v>
      </c>
    </row>
    <row r="384" spans="1:3" x14ac:dyDescent="0.25">
      <c r="A384">
        <v>84</v>
      </c>
      <c r="B384" t="s">
        <v>1250</v>
      </c>
      <c r="C384" t="s">
        <v>819</v>
      </c>
    </row>
    <row r="385" spans="1:3" x14ac:dyDescent="0.25">
      <c r="A385">
        <v>84</v>
      </c>
      <c r="B385" t="s">
        <v>1331</v>
      </c>
      <c r="C385" t="s">
        <v>821</v>
      </c>
    </row>
    <row r="386" spans="1:3" x14ac:dyDescent="0.25">
      <c r="A386">
        <v>84</v>
      </c>
      <c r="B386" t="s">
        <v>1332</v>
      </c>
      <c r="C386" t="s">
        <v>821</v>
      </c>
    </row>
    <row r="387" spans="1:3" x14ac:dyDescent="0.25">
      <c r="A387">
        <v>85</v>
      </c>
      <c r="B387" t="s">
        <v>1200</v>
      </c>
      <c r="C387" t="s">
        <v>826</v>
      </c>
    </row>
    <row r="388" spans="1:3" x14ac:dyDescent="0.25">
      <c r="A388">
        <v>85</v>
      </c>
      <c r="B388" t="s">
        <v>1201</v>
      </c>
      <c r="C388" t="s">
        <v>826</v>
      </c>
    </row>
    <row r="389" spans="1:3" x14ac:dyDescent="0.25">
      <c r="A389">
        <v>85</v>
      </c>
      <c r="B389" t="s">
        <v>1203</v>
      </c>
      <c r="C389" t="s">
        <v>826</v>
      </c>
    </row>
    <row r="390" spans="1:3" x14ac:dyDescent="0.25">
      <c r="A390">
        <v>85</v>
      </c>
      <c r="B390" t="s">
        <v>1202</v>
      </c>
      <c r="C390" t="s">
        <v>826</v>
      </c>
    </row>
    <row r="391" spans="1:3" x14ac:dyDescent="0.25">
      <c r="A391">
        <v>85</v>
      </c>
      <c r="B391" t="s">
        <v>1333</v>
      </c>
      <c r="C391" t="s">
        <v>821</v>
      </c>
    </row>
    <row r="392" spans="1:3" x14ac:dyDescent="0.25">
      <c r="A392">
        <v>86</v>
      </c>
      <c r="B392" t="s">
        <v>1334</v>
      </c>
      <c r="C392" t="s">
        <v>819</v>
      </c>
    </row>
    <row r="393" spans="1:3" x14ac:dyDescent="0.25">
      <c r="A393">
        <v>86</v>
      </c>
      <c r="B393" t="s">
        <v>1335</v>
      </c>
      <c r="C393" t="s">
        <v>821</v>
      </c>
    </row>
    <row r="394" spans="1:3" x14ac:dyDescent="0.25">
      <c r="A394">
        <v>86</v>
      </c>
      <c r="B394" t="s">
        <v>1336</v>
      </c>
      <c r="C394" t="s">
        <v>821</v>
      </c>
    </row>
    <row r="395" spans="1:3" x14ac:dyDescent="0.25">
      <c r="A395">
        <v>86</v>
      </c>
      <c r="B395" t="s">
        <v>1337</v>
      </c>
      <c r="C395" t="s">
        <v>819</v>
      </c>
    </row>
    <row r="396" spans="1:3" x14ac:dyDescent="0.25">
      <c r="A396">
        <v>86</v>
      </c>
      <c r="B396" t="s">
        <v>1311</v>
      </c>
      <c r="C396" t="s">
        <v>821</v>
      </c>
    </row>
    <row r="397" spans="1:3" x14ac:dyDescent="0.25">
      <c r="A397">
        <v>87</v>
      </c>
      <c r="B397" t="s">
        <v>1147</v>
      </c>
      <c r="C397" t="s">
        <v>819</v>
      </c>
    </row>
    <row r="398" spans="1:3" x14ac:dyDescent="0.25">
      <c r="A398">
        <v>87</v>
      </c>
      <c r="B398" t="s">
        <v>1338</v>
      </c>
      <c r="C398" t="s">
        <v>819</v>
      </c>
    </row>
    <row r="399" spans="1:3" x14ac:dyDescent="0.25">
      <c r="A399">
        <v>87</v>
      </c>
      <c r="B399" t="s">
        <v>1339</v>
      </c>
      <c r="C399" t="s">
        <v>819</v>
      </c>
    </row>
    <row r="400" spans="1:3" x14ac:dyDescent="0.25">
      <c r="A400">
        <v>87</v>
      </c>
      <c r="B400" t="s">
        <v>1340</v>
      </c>
      <c r="C400" t="s">
        <v>819</v>
      </c>
    </row>
    <row r="401" spans="1:3" x14ac:dyDescent="0.25">
      <c r="A401">
        <v>87</v>
      </c>
      <c r="B401" t="s">
        <v>1341</v>
      </c>
      <c r="C401" t="s">
        <v>819</v>
      </c>
    </row>
    <row r="402" spans="1:3" x14ac:dyDescent="0.25">
      <c r="A402">
        <v>88</v>
      </c>
      <c r="B402" t="s">
        <v>1342</v>
      </c>
      <c r="C402" t="s">
        <v>821</v>
      </c>
    </row>
    <row r="403" spans="1:3" x14ac:dyDescent="0.25">
      <c r="A403">
        <v>88</v>
      </c>
      <c r="B403" t="s">
        <v>1250</v>
      </c>
      <c r="C403" t="s">
        <v>819</v>
      </c>
    </row>
    <row r="404" spans="1:3" x14ac:dyDescent="0.25">
      <c r="A404">
        <v>88</v>
      </c>
      <c r="B404" t="s">
        <v>1343</v>
      </c>
      <c r="C404" t="s">
        <v>826</v>
      </c>
    </row>
    <row r="405" spans="1:3" x14ac:dyDescent="0.25">
      <c r="A405">
        <v>88</v>
      </c>
      <c r="B405" t="s">
        <v>1344</v>
      </c>
      <c r="C405" t="s">
        <v>819</v>
      </c>
    </row>
    <row r="406" spans="1:3" x14ac:dyDescent="0.25">
      <c r="A406">
        <v>88</v>
      </c>
      <c r="B406" t="s">
        <v>1345</v>
      </c>
      <c r="C406" t="s">
        <v>821</v>
      </c>
    </row>
    <row r="407" spans="1:3" x14ac:dyDescent="0.25">
      <c r="A407">
        <v>89</v>
      </c>
      <c r="B407" t="s">
        <v>1346</v>
      </c>
      <c r="C407" t="s">
        <v>821</v>
      </c>
    </row>
    <row r="408" spans="1:3" x14ac:dyDescent="0.25">
      <c r="A408">
        <v>89</v>
      </c>
      <c r="B408" t="s">
        <v>1347</v>
      </c>
      <c r="C408" t="s">
        <v>819</v>
      </c>
    </row>
    <row r="409" spans="1:3" x14ac:dyDescent="0.25">
      <c r="A409">
        <v>89</v>
      </c>
      <c r="B409" t="s">
        <v>1348</v>
      </c>
      <c r="C409" t="s">
        <v>819</v>
      </c>
    </row>
    <row r="410" spans="1:3" x14ac:dyDescent="0.25">
      <c r="A410">
        <v>89</v>
      </c>
      <c r="B410" t="s">
        <v>1349</v>
      </c>
      <c r="C410" t="s">
        <v>819</v>
      </c>
    </row>
    <row r="411" spans="1:3" x14ac:dyDescent="0.25">
      <c r="A411">
        <v>89</v>
      </c>
      <c r="B411" t="s">
        <v>1350</v>
      </c>
      <c r="C411" t="s">
        <v>821</v>
      </c>
    </row>
    <row r="412" spans="1:3" x14ac:dyDescent="0.25">
      <c r="A412">
        <v>90</v>
      </c>
      <c r="B412" t="s">
        <v>1079</v>
      </c>
      <c r="C412" t="s">
        <v>819</v>
      </c>
    </row>
    <row r="413" spans="1:3" x14ac:dyDescent="0.25">
      <c r="A413">
        <v>90</v>
      </c>
      <c r="B413" t="s">
        <v>1351</v>
      </c>
      <c r="C413" t="s">
        <v>826</v>
      </c>
    </row>
    <row r="414" spans="1:3" x14ac:dyDescent="0.25">
      <c r="A414">
        <v>90</v>
      </c>
      <c r="B414" t="s">
        <v>1352</v>
      </c>
      <c r="C414" t="s">
        <v>826</v>
      </c>
    </row>
    <row r="415" spans="1:3" x14ac:dyDescent="0.25">
      <c r="A415">
        <v>90</v>
      </c>
      <c r="B415" t="s">
        <v>1353</v>
      </c>
      <c r="C415" t="s">
        <v>821</v>
      </c>
    </row>
    <row r="416" spans="1:3" x14ac:dyDescent="0.25">
      <c r="A416">
        <v>90</v>
      </c>
      <c r="B416" t="s">
        <v>1354</v>
      </c>
      <c r="C416" t="s">
        <v>821</v>
      </c>
    </row>
    <row r="417" spans="1:3" x14ac:dyDescent="0.25">
      <c r="A417">
        <v>91</v>
      </c>
      <c r="B417" t="s">
        <v>1355</v>
      </c>
      <c r="C417" t="s">
        <v>819</v>
      </c>
    </row>
    <row r="418" spans="1:3" x14ac:dyDescent="0.25">
      <c r="A418">
        <v>91</v>
      </c>
      <c r="B418" t="s">
        <v>1356</v>
      </c>
      <c r="C418" t="s">
        <v>819</v>
      </c>
    </row>
    <row r="419" spans="1:3" x14ac:dyDescent="0.25">
      <c r="A419">
        <v>91</v>
      </c>
      <c r="B419" t="s">
        <v>1357</v>
      </c>
      <c r="C419" t="s">
        <v>819</v>
      </c>
    </row>
    <row r="420" spans="1:3" x14ac:dyDescent="0.25">
      <c r="A420">
        <v>91</v>
      </c>
      <c r="B420" t="s">
        <v>1358</v>
      </c>
      <c r="C420" t="s">
        <v>821</v>
      </c>
    </row>
    <row r="421" spans="1:3" x14ac:dyDescent="0.25">
      <c r="A421">
        <v>91</v>
      </c>
      <c r="B421" t="s">
        <v>1066</v>
      </c>
      <c r="C421" t="s">
        <v>819</v>
      </c>
    </row>
    <row r="422" spans="1:3" x14ac:dyDescent="0.25">
      <c r="A422">
        <v>92</v>
      </c>
      <c r="B422" t="s">
        <v>1126</v>
      </c>
      <c r="C422" t="s">
        <v>819</v>
      </c>
    </row>
    <row r="423" spans="1:3" x14ac:dyDescent="0.25">
      <c r="A423">
        <v>92</v>
      </c>
      <c r="B423" t="s">
        <v>1127</v>
      </c>
      <c r="C423" t="s">
        <v>819</v>
      </c>
    </row>
    <row r="424" spans="1:3" x14ac:dyDescent="0.25">
      <c r="A424">
        <v>92</v>
      </c>
      <c r="B424" t="s">
        <v>1128</v>
      </c>
      <c r="C424" t="s">
        <v>819</v>
      </c>
    </row>
    <row r="425" spans="1:3" x14ac:dyDescent="0.25">
      <c r="A425">
        <v>93</v>
      </c>
      <c r="B425" t="s">
        <v>1067</v>
      </c>
      <c r="C425" t="s">
        <v>819</v>
      </c>
    </row>
    <row r="426" spans="1:3" x14ac:dyDescent="0.25">
      <c r="A426">
        <v>93</v>
      </c>
      <c r="B426" t="s">
        <v>1359</v>
      </c>
      <c r="C426" t="s">
        <v>819</v>
      </c>
    </row>
    <row r="427" spans="1:3" x14ac:dyDescent="0.25">
      <c r="A427">
        <v>93</v>
      </c>
      <c r="B427" t="s">
        <v>1360</v>
      </c>
      <c r="C427" t="s">
        <v>819</v>
      </c>
    </row>
    <row r="428" spans="1:3" x14ac:dyDescent="0.25">
      <c r="A428">
        <v>93</v>
      </c>
      <c r="B428" t="s">
        <v>1361</v>
      </c>
      <c r="C428" t="s">
        <v>821</v>
      </c>
    </row>
    <row r="429" spans="1:3" x14ac:dyDescent="0.25">
      <c r="A429">
        <v>93</v>
      </c>
      <c r="B429" t="s">
        <v>1362</v>
      </c>
      <c r="C429" t="s">
        <v>819</v>
      </c>
    </row>
    <row r="430" spans="1:3" x14ac:dyDescent="0.25">
      <c r="A430">
        <v>94</v>
      </c>
      <c r="B430" t="s">
        <v>1363</v>
      </c>
      <c r="C430" t="s">
        <v>821</v>
      </c>
    </row>
    <row r="431" spans="1:3" x14ac:dyDescent="0.25">
      <c r="A431">
        <v>94</v>
      </c>
      <c r="B431" t="s">
        <v>1364</v>
      </c>
      <c r="C431" t="s">
        <v>819</v>
      </c>
    </row>
    <row r="432" spans="1:3" x14ac:dyDescent="0.25">
      <c r="A432">
        <v>94</v>
      </c>
      <c r="B432" t="s">
        <v>1365</v>
      </c>
      <c r="C432" t="s">
        <v>819</v>
      </c>
    </row>
    <row r="433" spans="1:3" x14ac:dyDescent="0.25">
      <c r="A433">
        <v>94</v>
      </c>
      <c r="B433" t="s">
        <v>1366</v>
      </c>
      <c r="C433" t="s">
        <v>819</v>
      </c>
    </row>
    <row r="434" spans="1:3" x14ac:dyDescent="0.25">
      <c r="A434">
        <v>94</v>
      </c>
      <c r="B434" t="s">
        <v>1277</v>
      </c>
      <c r="C434" t="s">
        <v>819</v>
      </c>
    </row>
    <row r="435" spans="1:3" x14ac:dyDescent="0.25">
      <c r="A435">
        <v>95</v>
      </c>
      <c r="B435" t="s">
        <v>1367</v>
      </c>
      <c r="C435" t="s">
        <v>819</v>
      </c>
    </row>
    <row r="436" spans="1:3" x14ac:dyDescent="0.25">
      <c r="A436">
        <v>95</v>
      </c>
      <c r="B436" t="s">
        <v>1246</v>
      </c>
      <c r="C436" t="s">
        <v>819</v>
      </c>
    </row>
    <row r="437" spans="1:3" x14ac:dyDescent="0.25">
      <c r="A437">
        <v>95</v>
      </c>
      <c r="B437" t="s">
        <v>1368</v>
      </c>
      <c r="C437" t="s">
        <v>819</v>
      </c>
    </row>
    <row r="438" spans="1:3" x14ac:dyDescent="0.25">
      <c r="A438">
        <v>95</v>
      </c>
      <c r="B438" t="s">
        <v>1369</v>
      </c>
      <c r="C438" t="s">
        <v>821</v>
      </c>
    </row>
    <row r="439" spans="1:3" x14ac:dyDescent="0.25">
      <c r="A439">
        <v>95</v>
      </c>
      <c r="B439" t="s">
        <v>1370</v>
      </c>
      <c r="C439" t="s">
        <v>826</v>
      </c>
    </row>
    <row r="440" spans="1:3" x14ac:dyDescent="0.25">
      <c r="A440">
        <v>96</v>
      </c>
      <c r="B440" t="s">
        <v>1191</v>
      </c>
      <c r="C440" t="s">
        <v>819</v>
      </c>
    </row>
    <row r="441" spans="1:3" x14ac:dyDescent="0.25">
      <c r="A441">
        <v>96</v>
      </c>
      <c r="B441" t="s">
        <v>1192</v>
      </c>
      <c r="C441" t="s">
        <v>821</v>
      </c>
    </row>
    <row r="442" spans="1:3" x14ac:dyDescent="0.25">
      <c r="A442">
        <v>96</v>
      </c>
      <c r="B442" t="s">
        <v>1193</v>
      </c>
      <c r="C442" t="s">
        <v>819</v>
      </c>
    </row>
    <row r="443" spans="1:3" x14ac:dyDescent="0.25">
      <c r="A443">
        <v>96</v>
      </c>
      <c r="B443" t="s">
        <v>1194</v>
      </c>
      <c r="C443" t="s">
        <v>819</v>
      </c>
    </row>
    <row r="444" spans="1:3" x14ac:dyDescent="0.25">
      <c r="A444">
        <v>96</v>
      </c>
      <c r="B444" t="s">
        <v>1195</v>
      </c>
      <c r="C444" t="s">
        <v>819</v>
      </c>
    </row>
    <row r="445" spans="1:3" x14ac:dyDescent="0.25">
      <c r="A445">
        <v>97</v>
      </c>
      <c r="B445" t="s">
        <v>1371</v>
      </c>
      <c r="C445" t="s">
        <v>821</v>
      </c>
    </row>
    <row r="446" spans="1:3" x14ac:dyDescent="0.25">
      <c r="A446">
        <v>97</v>
      </c>
      <c r="B446" t="s">
        <v>1372</v>
      </c>
      <c r="C446" t="s">
        <v>826</v>
      </c>
    </row>
    <row r="447" spans="1:3" x14ac:dyDescent="0.25">
      <c r="A447">
        <v>97</v>
      </c>
      <c r="B447" t="s">
        <v>1373</v>
      </c>
      <c r="C447" t="s">
        <v>821</v>
      </c>
    </row>
    <row r="448" spans="1:3" x14ac:dyDescent="0.25">
      <c r="A448">
        <v>97</v>
      </c>
      <c r="B448" t="s">
        <v>1094</v>
      </c>
      <c r="C448" t="s">
        <v>819</v>
      </c>
    </row>
    <row r="449" spans="1:3" x14ac:dyDescent="0.25">
      <c r="A449">
        <v>97</v>
      </c>
      <c r="B449" t="s">
        <v>1374</v>
      </c>
      <c r="C449" t="s">
        <v>821</v>
      </c>
    </row>
    <row r="450" spans="1:3" x14ac:dyDescent="0.25">
      <c r="A450">
        <v>98</v>
      </c>
      <c r="B450" t="s">
        <v>1375</v>
      </c>
      <c r="C450" t="s">
        <v>821</v>
      </c>
    </row>
    <row r="451" spans="1:3" x14ac:dyDescent="0.25">
      <c r="A451">
        <v>98</v>
      </c>
      <c r="B451" t="s">
        <v>1376</v>
      </c>
      <c r="C451" t="s">
        <v>821</v>
      </c>
    </row>
    <row r="452" spans="1:3" x14ac:dyDescent="0.25">
      <c r="A452">
        <v>98</v>
      </c>
      <c r="B452" t="s">
        <v>1377</v>
      </c>
      <c r="C452" t="s">
        <v>821</v>
      </c>
    </row>
    <row r="453" spans="1:3" x14ac:dyDescent="0.25">
      <c r="A453">
        <v>98</v>
      </c>
      <c r="B453" t="s">
        <v>1378</v>
      </c>
      <c r="C453" t="s">
        <v>821</v>
      </c>
    </row>
    <row r="454" spans="1:3" x14ac:dyDescent="0.25">
      <c r="A454">
        <v>98</v>
      </c>
      <c r="B454" t="s">
        <v>1379</v>
      </c>
      <c r="C454" t="s">
        <v>819</v>
      </c>
    </row>
    <row r="455" spans="1:3" x14ac:dyDescent="0.25">
      <c r="A455">
        <v>99</v>
      </c>
      <c r="B455" t="s">
        <v>1100</v>
      </c>
      <c r="C455" t="s">
        <v>819</v>
      </c>
    </row>
    <row r="456" spans="1:3" x14ac:dyDescent="0.25">
      <c r="A456">
        <v>99</v>
      </c>
      <c r="B456" t="s">
        <v>1287</v>
      </c>
      <c r="C456" t="s">
        <v>819</v>
      </c>
    </row>
    <row r="457" spans="1:3" x14ac:dyDescent="0.25">
      <c r="A457">
        <v>99</v>
      </c>
      <c r="B457" t="s">
        <v>1380</v>
      </c>
      <c r="C457" t="s">
        <v>819</v>
      </c>
    </row>
    <row r="458" spans="1:3" x14ac:dyDescent="0.25">
      <c r="A458">
        <v>99</v>
      </c>
      <c r="B458" t="s">
        <v>1381</v>
      </c>
      <c r="C458" t="s">
        <v>821</v>
      </c>
    </row>
    <row r="459" spans="1:3" x14ac:dyDescent="0.25">
      <c r="A459">
        <v>99</v>
      </c>
      <c r="B459" t="s">
        <v>1382</v>
      </c>
      <c r="C459" t="s">
        <v>821</v>
      </c>
    </row>
    <row r="460" spans="1:3" x14ac:dyDescent="0.25">
      <c r="A460">
        <v>100</v>
      </c>
      <c r="B460" t="s">
        <v>1383</v>
      </c>
      <c r="C460" t="s">
        <v>821</v>
      </c>
    </row>
    <row r="461" spans="1:3" x14ac:dyDescent="0.25">
      <c r="A461">
        <v>100</v>
      </c>
      <c r="B461" t="s">
        <v>1384</v>
      </c>
      <c r="C461" t="s">
        <v>821</v>
      </c>
    </row>
    <row r="462" spans="1:3" x14ac:dyDescent="0.25">
      <c r="A462">
        <v>100</v>
      </c>
      <c r="B462" t="s">
        <v>1385</v>
      </c>
      <c r="C462" t="s">
        <v>826</v>
      </c>
    </row>
    <row r="463" spans="1:3" x14ac:dyDescent="0.25">
      <c r="A463">
        <v>100</v>
      </c>
      <c r="B463" t="s">
        <v>1386</v>
      </c>
      <c r="C463" t="s">
        <v>821</v>
      </c>
    </row>
    <row r="464" spans="1:3" x14ac:dyDescent="0.25">
      <c r="A464">
        <v>100</v>
      </c>
      <c r="B464" t="s">
        <v>1387</v>
      </c>
      <c r="C464" t="s">
        <v>821</v>
      </c>
    </row>
    <row r="465" spans="1:3" x14ac:dyDescent="0.25">
      <c r="A465">
        <v>101</v>
      </c>
      <c r="B465" t="s">
        <v>1388</v>
      </c>
      <c r="C465" t="s">
        <v>821</v>
      </c>
    </row>
    <row r="466" spans="1:3" x14ac:dyDescent="0.25">
      <c r="A466">
        <v>101</v>
      </c>
      <c r="B466" t="s">
        <v>1389</v>
      </c>
      <c r="C466" t="s">
        <v>821</v>
      </c>
    </row>
    <row r="467" spans="1:3" x14ac:dyDescent="0.25">
      <c r="A467">
        <v>101</v>
      </c>
      <c r="B467" t="s">
        <v>1300</v>
      </c>
      <c r="C467" t="s">
        <v>819</v>
      </c>
    </row>
    <row r="468" spans="1:3" x14ac:dyDescent="0.25">
      <c r="A468">
        <v>101</v>
      </c>
      <c r="B468" t="s">
        <v>890</v>
      </c>
      <c r="C468" t="s">
        <v>819</v>
      </c>
    </row>
    <row r="469" spans="1:3" x14ac:dyDescent="0.25">
      <c r="A469">
        <v>101</v>
      </c>
      <c r="B469" t="s">
        <v>1390</v>
      </c>
      <c r="C469" t="s">
        <v>821</v>
      </c>
    </row>
    <row r="470" spans="1:3" x14ac:dyDescent="0.25">
      <c r="A470">
        <v>102</v>
      </c>
      <c r="B470" t="s">
        <v>1391</v>
      </c>
      <c r="C470" t="s">
        <v>819</v>
      </c>
    </row>
    <row r="471" spans="1:3" x14ac:dyDescent="0.25">
      <c r="A471">
        <v>102</v>
      </c>
      <c r="B471" t="s">
        <v>1392</v>
      </c>
      <c r="C471" t="s">
        <v>826</v>
      </c>
    </row>
    <row r="472" spans="1:3" x14ac:dyDescent="0.25">
      <c r="A472">
        <v>102</v>
      </c>
      <c r="B472" t="s">
        <v>1393</v>
      </c>
      <c r="C472" t="s">
        <v>826</v>
      </c>
    </row>
    <row r="473" spans="1:3" x14ac:dyDescent="0.25">
      <c r="A473">
        <v>102</v>
      </c>
      <c r="B473" t="s">
        <v>1394</v>
      </c>
      <c r="C473" t="s">
        <v>826</v>
      </c>
    </row>
    <row r="474" spans="1:3" x14ac:dyDescent="0.25">
      <c r="A474">
        <v>102</v>
      </c>
      <c r="B474" t="s">
        <v>1395</v>
      </c>
      <c r="C474" t="s">
        <v>826</v>
      </c>
    </row>
    <row r="475" spans="1:3" x14ac:dyDescent="0.25">
      <c r="A475">
        <v>103</v>
      </c>
      <c r="B475" t="s">
        <v>1147</v>
      </c>
      <c r="C475" t="s">
        <v>819</v>
      </c>
    </row>
    <row r="476" spans="1:3" x14ac:dyDescent="0.25">
      <c r="A476">
        <v>103</v>
      </c>
      <c r="B476" t="s">
        <v>1396</v>
      </c>
      <c r="C476" t="s">
        <v>826</v>
      </c>
    </row>
    <row r="477" spans="1:3" x14ac:dyDescent="0.25">
      <c r="A477">
        <v>103</v>
      </c>
      <c r="B477" t="s">
        <v>1397</v>
      </c>
      <c r="C477" t="s">
        <v>826</v>
      </c>
    </row>
    <row r="478" spans="1:3" x14ac:dyDescent="0.25">
      <c r="A478">
        <v>103</v>
      </c>
      <c r="B478" t="s">
        <v>1398</v>
      </c>
      <c r="C478" t="s">
        <v>821</v>
      </c>
    </row>
    <row r="479" spans="1:3" x14ac:dyDescent="0.25">
      <c r="A479">
        <v>103</v>
      </c>
      <c r="B479" t="s">
        <v>1399</v>
      </c>
      <c r="C479" t="s">
        <v>821</v>
      </c>
    </row>
    <row r="480" spans="1:3" x14ac:dyDescent="0.25">
      <c r="A480">
        <v>104</v>
      </c>
      <c r="B480" t="s">
        <v>1147</v>
      </c>
      <c r="C480" t="s">
        <v>819</v>
      </c>
    </row>
    <row r="481" spans="1:3" x14ac:dyDescent="0.25">
      <c r="A481">
        <v>104</v>
      </c>
      <c r="B481" t="s">
        <v>1400</v>
      </c>
      <c r="C481" t="s">
        <v>821</v>
      </c>
    </row>
    <row r="482" spans="1:3" x14ac:dyDescent="0.25">
      <c r="A482">
        <v>104</v>
      </c>
      <c r="B482" t="s">
        <v>1250</v>
      </c>
      <c r="C482" t="s">
        <v>819</v>
      </c>
    </row>
    <row r="483" spans="1:3" x14ac:dyDescent="0.25">
      <c r="A483">
        <v>104</v>
      </c>
      <c r="B483" t="s">
        <v>1401</v>
      </c>
      <c r="C483" t="s">
        <v>819</v>
      </c>
    </row>
    <row r="484" spans="1:3" x14ac:dyDescent="0.25">
      <c r="A484">
        <v>104</v>
      </c>
      <c r="B484" t="s">
        <v>1402</v>
      </c>
      <c r="C484" t="s">
        <v>819</v>
      </c>
    </row>
    <row r="485" spans="1:3" x14ac:dyDescent="0.25">
      <c r="A485">
        <v>105</v>
      </c>
      <c r="B485" t="s">
        <v>1094</v>
      </c>
      <c r="C485" t="s">
        <v>819</v>
      </c>
    </row>
    <row r="486" spans="1:3" x14ac:dyDescent="0.25">
      <c r="A486">
        <v>105</v>
      </c>
      <c r="B486" t="s">
        <v>1150</v>
      </c>
      <c r="C486" t="s">
        <v>821</v>
      </c>
    </row>
    <row r="487" spans="1:3" x14ac:dyDescent="0.25">
      <c r="A487">
        <v>105</v>
      </c>
      <c r="B487" t="s">
        <v>1151</v>
      </c>
      <c r="C487" t="s">
        <v>821</v>
      </c>
    </row>
    <row r="488" spans="1:3" x14ac:dyDescent="0.25">
      <c r="A488">
        <v>105</v>
      </c>
      <c r="B488" t="s">
        <v>1152</v>
      </c>
      <c r="C488" t="s">
        <v>819</v>
      </c>
    </row>
    <row r="489" spans="1:3" x14ac:dyDescent="0.25">
      <c r="A489">
        <v>105</v>
      </c>
      <c r="B489" t="s">
        <v>1153</v>
      </c>
      <c r="C489" t="s">
        <v>819</v>
      </c>
    </row>
    <row r="490" spans="1:3" x14ac:dyDescent="0.25">
      <c r="A490">
        <v>106</v>
      </c>
      <c r="B490" t="s">
        <v>1403</v>
      </c>
      <c r="C490" t="s">
        <v>821</v>
      </c>
    </row>
    <row r="491" spans="1:3" x14ac:dyDescent="0.25">
      <c r="A491">
        <v>106</v>
      </c>
      <c r="B491" t="s">
        <v>1404</v>
      </c>
      <c r="C491" t="s">
        <v>821</v>
      </c>
    </row>
    <row r="492" spans="1:3" x14ac:dyDescent="0.25">
      <c r="A492">
        <v>106</v>
      </c>
      <c r="B492" t="s">
        <v>1405</v>
      </c>
      <c r="C492" t="s">
        <v>821</v>
      </c>
    </row>
    <row r="493" spans="1:3" x14ac:dyDescent="0.25">
      <c r="A493">
        <v>106</v>
      </c>
      <c r="B493" t="s">
        <v>1406</v>
      </c>
      <c r="C493" t="s">
        <v>821</v>
      </c>
    </row>
    <row r="494" spans="1:3" x14ac:dyDescent="0.25">
      <c r="A494">
        <v>106</v>
      </c>
      <c r="B494" t="s">
        <v>1407</v>
      </c>
      <c r="C494" t="s">
        <v>826</v>
      </c>
    </row>
    <row r="495" spans="1:3" x14ac:dyDescent="0.25">
      <c r="A495">
        <v>107</v>
      </c>
      <c r="B495" t="s">
        <v>1408</v>
      </c>
      <c r="C495" t="s">
        <v>819</v>
      </c>
    </row>
    <row r="496" spans="1:3" x14ac:dyDescent="0.25">
      <c r="A496">
        <v>107</v>
      </c>
      <c r="B496" t="s">
        <v>1094</v>
      </c>
      <c r="C496" t="s">
        <v>819</v>
      </c>
    </row>
    <row r="497" spans="1:3" x14ac:dyDescent="0.25">
      <c r="A497">
        <v>107</v>
      </c>
      <c r="B497" t="s">
        <v>1100</v>
      </c>
      <c r="C497" t="s">
        <v>819</v>
      </c>
    </row>
    <row r="498" spans="1:3" x14ac:dyDescent="0.25">
      <c r="A498">
        <v>107</v>
      </c>
      <c r="B498" t="s">
        <v>1409</v>
      </c>
      <c r="C498" t="s">
        <v>826</v>
      </c>
    </row>
    <row r="499" spans="1:3" x14ac:dyDescent="0.25">
      <c r="A499">
        <v>107</v>
      </c>
      <c r="B499" t="s">
        <v>1410</v>
      </c>
      <c r="C499" t="s">
        <v>826</v>
      </c>
    </row>
    <row r="500" spans="1:3" x14ac:dyDescent="0.25">
      <c r="A500">
        <v>108</v>
      </c>
      <c r="B500" t="s">
        <v>1411</v>
      </c>
      <c r="C500" t="s">
        <v>819</v>
      </c>
    </row>
    <row r="501" spans="1:3" x14ac:dyDescent="0.25">
      <c r="A501">
        <v>108</v>
      </c>
      <c r="B501" t="s">
        <v>1214</v>
      </c>
      <c r="C501" t="s">
        <v>819</v>
      </c>
    </row>
    <row r="502" spans="1:3" x14ac:dyDescent="0.25">
      <c r="A502">
        <v>108</v>
      </c>
      <c r="B502" t="s">
        <v>1109</v>
      </c>
      <c r="C502" t="s">
        <v>819</v>
      </c>
    </row>
    <row r="503" spans="1:3" x14ac:dyDescent="0.25">
      <c r="A503">
        <v>108</v>
      </c>
      <c r="B503" t="s">
        <v>1412</v>
      </c>
      <c r="C503" t="s">
        <v>821</v>
      </c>
    </row>
    <row r="504" spans="1:3" x14ac:dyDescent="0.25">
      <c r="A504">
        <v>108</v>
      </c>
      <c r="B504" t="s">
        <v>1115</v>
      </c>
      <c r="C504" t="s">
        <v>819</v>
      </c>
    </row>
    <row r="505" spans="1:3" x14ac:dyDescent="0.25">
      <c r="A505">
        <v>109</v>
      </c>
      <c r="B505" t="s">
        <v>1281</v>
      </c>
      <c r="C505" t="s">
        <v>819</v>
      </c>
    </row>
    <row r="506" spans="1:3" x14ac:dyDescent="0.25">
      <c r="A506">
        <v>109</v>
      </c>
      <c r="B506" t="s">
        <v>1413</v>
      </c>
      <c r="C506" t="s">
        <v>819</v>
      </c>
    </row>
    <row r="507" spans="1:3" x14ac:dyDescent="0.25">
      <c r="A507">
        <v>109</v>
      </c>
      <c r="B507" t="s">
        <v>1414</v>
      </c>
      <c r="C507" t="s">
        <v>819</v>
      </c>
    </row>
    <row r="508" spans="1:3" x14ac:dyDescent="0.25">
      <c r="A508">
        <v>109</v>
      </c>
      <c r="B508" t="s">
        <v>1415</v>
      </c>
      <c r="C508" t="s">
        <v>819</v>
      </c>
    </row>
    <row r="509" spans="1:3" x14ac:dyDescent="0.25">
      <c r="A509">
        <v>109</v>
      </c>
      <c r="B509" t="s">
        <v>1416</v>
      </c>
      <c r="C509" t="s">
        <v>819</v>
      </c>
    </row>
    <row r="510" spans="1:3" x14ac:dyDescent="0.25">
      <c r="A510">
        <v>110</v>
      </c>
      <c r="B510" t="s">
        <v>1147</v>
      </c>
      <c r="C510" t="s">
        <v>819</v>
      </c>
    </row>
    <row r="511" spans="1:3" x14ac:dyDescent="0.25">
      <c r="A511">
        <v>110</v>
      </c>
      <c r="B511" t="s">
        <v>1417</v>
      </c>
      <c r="C511" t="s">
        <v>819</v>
      </c>
    </row>
    <row r="512" spans="1:3" x14ac:dyDescent="0.25">
      <c r="A512">
        <v>110</v>
      </c>
      <c r="B512" t="s">
        <v>1418</v>
      </c>
      <c r="C512" t="s">
        <v>819</v>
      </c>
    </row>
    <row r="513" spans="1:3" x14ac:dyDescent="0.25">
      <c r="A513">
        <v>110</v>
      </c>
      <c r="B513" t="s">
        <v>1419</v>
      </c>
      <c r="C513" t="s">
        <v>826</v>
      </c>
    </row>
    <row r="514" spans="1:3" x14ac:dyDescent="0.25">
      <c r="A514">
        <v>110</v>
      </c>
      <c r="B514" t="s">
        <v>1420</v>
      </c>
      <c r="C514" t="s">
        <v>826</v>
      </c>
    </row>
    <row r="515" spans="1:3" x14ac:dyDescent="0.25">
      <c r="A515">
        <v>111</v>
      </c>
      <c r="B515" t="s">
        <v>1147</v>
      </c>
      <c r="C515" t="s">
        <v>819</v>
      </c>
    </row>
    <row r="516" spans="1:3" x14ac:dyDescent="0.25">
      <c r="A516">
        <v>111</v>
      </c>
      <c r="B516" t="s">
        <v>1421</v>
      </c>
      <c r="C516" t="s">
        <v>819</v>
      </c>
    </row>
    <row r="517" spans="1:3" x14ac:dyDescent="0.25">
      <c r="A517">
        <v>111</v>
      </c>
      <c r="B517" t="s">
        <v>1208</v>
      </c>
      <c r="C517" t="s">
        <v>821</v>
      </c>
    </row>
    <row r="518" spans="1:3" x14ac:dyDescent="0.25">
      <c r="A518">
        <v>111</v>
      </c>
      <c r="B518" t="s">
        <v>1209</v>
      </c>
      <c r="C518" t="s">
        <v>819</v>
      </c>
    </row>
    <row r="519" spans="1:3" x14ac:dyDescent="0.25">
      <c r="A519">
        <v>111</v>
      </c>
      <c r="B519" t="s">
        <v>1422</v>
      </c>
      <c r="C519" t="s">
        <v>826</v>
      </c>
    </row>
    <row r="520" spans="1:3" x14ac:dyDescent="0.25">
      <c r="A520">
        <v>112</v>
      </c>
      <c r="B520" t="s">
        <v>1147</v>
      </c>
      <c r="C520" t="s">
        <v>819</v>
      </c>
    </row>
    <row r="521" spans="1:3" x14ac:dyDescent="0.25">
      <c r="A521">
        <v>112</v>
      </c>
      <c r="B521" t="s">
        <v>1207</v>
      </c>
      <c r="C521" t="s">
        <v>819</v>
      </c>
    </row>
    <row r="522" spans="1:3" x14ac:dyDescent="0.25">
      <c r="A522">
        <v>112</v>
      </c>
      <c r="B522" t="s">
        <v>1208</v>
      </c>
      <c r="C522" t="s">
        <v>821</v>
      </c>
    </row>
    <row r="523" spans="1:3" x14ac:dyDescent="0.25">
      <c r="A523">
        <v>112</v>
      </c>
      <c r="B523" t="s">
        <v>1209</v>
      </c>
      <c r="C523" t="s">
        <v>819</v>
      </c>
    </row>
    <row r="524" spans="1:3" x14ac:dyDescent="0.25">
      <c r="A524">
        <v>112</v>
      </c>
      <c r="B524" t="s">
        <v>1422</v>
      </c>
      <c r="C524" t="s">
        <v>826</v>
      </c>
    </row>
    <row r="525" spans="1:3" x14ac:dyDescent="0.25">
      <c r="A525">
        <v>113</v>
      </c>
      <c r="B525" t="s">
        <v>1220</v>
      </c>
      <c r="C525" t="s">
        <v>821</v>
      </c>
    </row>
    <row r="526" spans="1:3" x14ac:dyDescent="0.25">
      <c r="A526">
        <v>113</v>
      </c>
      <c r="B526" t="s">
        <v>1094</v>
      </c>
      <c r="C526" t="s">
        <v>819</v>
      </c>
    </row>
    <row r="527" spans="1:3" x14ac:dyDescent="0.25">
      <c r="A527">
        <v>113</v>
      </c>
      <c r="B527" t="s">
        <v>1221</v>
      </c>
      <c r="C527" t="s">
        <v>819</v>
      </c>
    </row>
    <row r="528" spans="1:3" x14ac:dyDescent="0.25">
      <c r="A528">
        <v>113</v>
      </c>
      <c r="B528" t="s">
        <v>1222</v>
      </c>
      <c r="C528" t="s">
        <v>821</v>
      </c>
    </row>
    <row r="529" spans="1:3" x14ac:dyDescent="0.25">
      <c r="A529">
        <v>113</v>
      </c>
      <c r="B529" t="s">
        <v>1223</v>
      </c>
      <c r="C529" t="s">
        <v>821</v>
      </c>
    </row>
    <row r="530" spans="1:3" x14ac:dyDescent="0.25">
      <c r="A530">
        <v>114</v>
      </c>
      <c r="B530" t="s">
        <v>1079</v>
      </c>
      <c r="C530" t="s">
        <v>826</v>
      </c>
    </row>
    <row r="531" spans="1:3" x14ac:dyDescent="0.25">
      <c r="A531">
        <v>114</v>
      </c>
      <c r="B531" t="s">
        <v>1423</v>
      </c>
      <c r="C531" t="s">
        <v>821</v>
      </c>
    </row>
    <row r="532" spans="1:3" x14ac:dyDescent="0.25">
      <c r="A532">
        <v>114</v>
      </c>
      <c r="B532" t="s">
        <v>1424</v>
      </c>
      <c r="C532" t="s">
        <v>821</v>
      </c>
    </row>
    <row r="533" spans="1:3" x14ac:dyDescent="0.25">
      <c r="A533">
        <v>114</v>
      </c>
      <c r="B533" t="s">
        <v>1425</v>
      </c>
      <c r="C533" t="s">
        <v>821</v>
      </c>
    </row>
    <row r="534" spans="1:3" x14ac:dyDescent="0.25">
      <c r="A534">
        <v>114</v>
      </c>
      <c r="B534" t="s">
        <v>1426</v>
      </c>
      <c r="C534" t="s">
        <v>821</v>
      </c>
    </row>
  </sheetData>
  <sheetProtection formatCells="0" formatColumns="0" formatRows="0" insertColumns="0" insertRows="0" insertHyperlinks="0" deleteColumns="0" deleteRows="0" sort="0" autoFilter="0" pivotTables="0"/>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1</vt:i4>
      </vt:variant>
    </vt:vector>
  </HeadingPairs>
  <TitlesOfParts>
    <vt:vector size="6" baseType="lpstr">
      <vt:lpstr>igovtic2021</vt:lpstr>
      <vt:lpstr>Relatorio</vt:lpstr>
      <vt:lpstr>Planilha3</vt:lpstr>
      <vt:lpstr>Aba88</vt:lpstr>
      <vt:lpstr>Aba90</vt:lpstr>
      <vt:lpstr>Relatorio!_FiltrarBancodeDados</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Informações retiradas do Gravity Forms</dc:title>
  <dc:subject>Formulários</dc:subject>
  <dc:creator>Enfam</dc:creator>
  <cp:keywords>gravity forms enfam inscrições</cp:keywords>
  <dc:description>Planilha gerada a partir de um formulário do gravity forms</dc:description>
  <cp:lastModifiedBy>Frederico Ramos Atomtech Consultoria e Treinamento</cp:lastModifiedBy>
  <cp:lastPrinted>2021-10-13T19:44:59Z</cp:lastPrinted>
  <dcterms:created xsi:type="dcterms:W3CDTF">2021-09-29T14:07:55Z</dcterms:created>
  <dcterms:modified xsi:type="dcterms:W3CDTF">2023-03-23T13:34:20Z</dcterms:modified>
  <cp:category>relatório</cp:category>
</cp:coreProperties>
</file>