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43"/>
  <c i="2" r="C44"/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43"/>
  <c i="2" r="D44"/>
  <c i="2" r="D45"/>
  <c i="2" r="D46"/>
  <c i="2" r="D47"/>
  <c i="2" r="D48"/>
  <c i="2" r="D49"/>
  <c i="2" r="D50"/>
  <c i="2" r="D51"/>
  <c i="2" r="D52"/>
  <c i="2" r="D53"/>
  <c i="2" r="D54"/>
  <c i="2" r="D55"/>
  <c i="2" r="D56"/>
  <c i="2" r="D57"/>
  <c i="2" r="D58"/>
  <c i="2" r="D59"/>
  <c i="2" r="D60"/>
  <c i="2" r="D61"/>
  <c i="2" r="D62"/>
  <c i="2" r="D63"/>
  <c i="2" r="D64"/>
  <c i="2" r="D65"/>
  <c i="2" r="D66"/>
  <c i="2" r="D67"/>
  <c i="2" r="D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<sst xmlns="http://schemas.openxmlformats.org/spreadsheetml/2006/main" count="16993" uniqueCount="5479">
  <si>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</si>
  <si>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</si>
  <si>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</si>
  <si>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</si>
  <si>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</si>
  <si>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</si>
  <si>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</si>
  <si>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</si>
  <si>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</si>
  <si>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</si>
  <si>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</si>
  <si>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</si>
  <si>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</si>
  <si>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</si>
  <si>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</si>
  <si>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</si>
  <si>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</si>
  <si>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</si>
  <si>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</si>
  <si>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</si>
  <si>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</si>
  <si>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</si>
  <si>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</si>
  <si>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</si>
  <si>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</si>
  <si>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</si>
  <si>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</si>
  <si>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</si>
  <si>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</si>
  <si>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</si>
  <si>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</si>
  <si>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</si>
  <si>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</si>
  <si>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</si>
  <si>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</si>
  <si>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</si>
  <si>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</si>
  <si>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</si>
  <si>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</si>
  <si>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</si>
  <si>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</si>
  <si>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</si>
  <si>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</si>
  <si>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</si>
  <si>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</si>
  <si>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</si>
  <si>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</si>
  <si>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</si>
  <si>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</si>
  <si>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</si>
  <si>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</si>
  <si>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</si>
  <si>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</si>
  <si>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</si>
  <si>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</si>
  <si>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</si>
  <si>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</si>
  <si>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</si>
  <si>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</si>
  <si>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</si>
  <si>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</si>
  <si>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</si>
  <si>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</si>
  <si>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</si>
  <si>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</si>
  <si>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</si>
  <si>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</si>
  <si>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</si>
  <si>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</si>
  <si>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</si>
  <si>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</si>
  <si>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</si>
  <si>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</si>
  <si>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</si>
  <si>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</si>
  <si>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</si>
  <si>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</si>
  <si>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</si>
  <si>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</si>
  <si>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</si>
  <si>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</si>
  <si>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</si>
  <si>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</si>
  <si>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</si>
  <si>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</si>
  <si>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</si>
  <si>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</si>
  <si>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</si>
  <si>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</si>
  <si>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</si>
  <si>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</si>
  <si>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</si>
  <si>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</si>
  <si>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</si>
  <si>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</si>
  <si>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</si>
  <si>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</si>
  <si>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</si>
  <si>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</si>
  <si>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</si>
  <si>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</si>
  <si>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</si>
  <si>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</si>
  <si>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</si>
  <si>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</si>
  <si>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</si>
  <si>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</si>
  <si>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</si>
  <si>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</si>
  <si>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</si>
  <si>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</si>
  <si>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</si>
  <si>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</si>
  <si>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</si>
  <si>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</si>
  <si>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</si>
  <si>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</si>
  <si>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</si>
  <si>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</si>
  <si>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</si>
  <si>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</si>
  <si>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</si>
  <si>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</si>
  <si>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</si>
  <si>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</si>
  <si>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</si>
  <si>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</si>
  <si>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</si>
  <si>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</si>
  <si>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</si>
  <si>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</si>
  <si>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</si>
  <si>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</si>
  <si>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</si>
  <si>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</si>
  <si>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</si>
  <si>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</si>
  <si>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</si>
  <si>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</si>
  <si>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</si>
  <si>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</si>
  <si>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</si>
  <si>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</si>
  <si>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</si>
  <si>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</si>
  <si>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</si>
  <si>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</si>
  <si>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</si>
  <si>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</si>
  <si>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</si>
  <si>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</si>
  <si>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</si>
  <si>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</si>
  <si>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</si>
  <si>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</si>
  <si>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</si>
  <si>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</si>
  <si>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</si>
  <si>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</si>
  <si>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</si>
  <si>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</si>
  <si>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</si>
  <si>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</si>
  <si>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</si>
  <si>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</si>
  <si>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</si>
  <si>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</si>
  <si>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</si>
  <si>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</si>
  <si>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</si>
  <si>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</si>
  <si>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</si>
  <si>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</si>
  <si>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</si>
  <si>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</si>
  <si>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</si>
  <si>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</si>
  <si>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</si>
  <si>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</si>
  <si>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</si>
  <si>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</si>
  <si>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</si>
  <si>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</si>
  <si>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</si>
  <si>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</si>
  <si>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</si>
  <si>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</si>
  <si>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</si>
  <si>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</si>
  <si>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</si>
  <si>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</si>
  <si>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</si>
  <si>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</si>
  <si>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</si>
  <si>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</si>
  <si>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</si>
  <si>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</si>
  <si>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</si>
  <si>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</si>
  <si>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</si>
  <si>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</si>
  <si>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</si>
  <si>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</si>
  <si>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</si>
  <si>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</si>
  <si>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</si>
  <si>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</si>
  <si>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</si>
  <si>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</si>
  <si>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</si>
  <si>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</si>
  <si>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</si>
  <si>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</si>
  <si>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</si>
  <si>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</si>
  <si>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</si>
  <si>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</si>
  <si>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</si>
  <si>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</si>
  <si>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</si>
  <si>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</si>
  <si>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</si>
  <si>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</si>
  <si>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</si>
  <si>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</si>
  <si>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</si>
  <si>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</si>
  <si>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</si>
  <si>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</si>
  <si>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</si>
  <si>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</si>
  <si>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</si>
  <si>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</si>
  <si>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</si>
  <si>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</si>
  <si>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</si>
  <si>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</si>
  <si>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</si>
  <si>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</si>
  <si>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</si>
  <si>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</si>
  <si>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</si>
  <si>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</si>
  <si>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</si>
  <si>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</si>
  <si>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</si>
  <si>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</si>
  <si>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</si>
  <si>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</si>
  <si>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</si>
  <si>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</si>
  <si>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</si>
  <si>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</si>
  <si>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</si>
  <si>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</si>
  <si>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</si>
  <si>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</si>
  <si>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</si>
  <si>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</si>
  <si>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</si>
  <si>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</si>
  <si>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</si>
  <si>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</si>
  <si>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</si>
  <si>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</si>
  <si>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</si>
  <si>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</si>
  <si>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</si>
  <si>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</si>
  <si>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</si>
  <si>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</si>
  <si>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</si>
  <si>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</si>
  <si>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</si>
  <si>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</si>
  <si>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</si>
  <si>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</si>
  <si>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</si>
  <si>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</si>
  <si>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</si>
  <si>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</si>
  <si>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</si>
  <si>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</si>
  <si>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</si>
  <si>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</si>
  <si>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</si>
  <si>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</si>
  <si>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</si>
  <si>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</si>
  <si>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</si>
  <si>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</si>
  <si>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</si>
  <si>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</si>
  <si>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</si>
  <si>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</si>
  <si>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</si>
  <si>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</si>
  <si>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</si>
  <si>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</si>
  <si>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</si>
  <si>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</si>
  <si>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</si>
  <si>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</si>
  <si>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</si>
  <si>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</si>
  <si>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</si>
  <si>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</si>
  <si>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</si>
  <si>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</si>
  <si>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</si>
  <si>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</si>
  <si>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</si>
  <si>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</si>
  <si>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</si>
  <si>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</si>
  <si>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</si>
  <si>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</si>
  <si>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</si>
  <si>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</si>
  <si>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</si>
  <si>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</si>
  <si>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</si>
  <si>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</si>
  <si>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</si>
  <si>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</si>
  <si>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</si>
  <si>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</si>
  <si>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</si>
  <si>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</si>
  <si>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</si>
  <si>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</si>
  <si>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</si>
  <si>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</si>
  <si>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</si>
  <si>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</si>
  <si>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</si>
  <si>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</si>
  <si>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</si>
  <si>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</si>
  <si>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</si>
  <si>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</si>
  <si>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</si>
  <si>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</si>
  <si>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</si>
  <si>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</si>
  <si>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</si>
  <si>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</si>
  <si>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</si>
  <si>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</si>
  <si>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</si>
  <si>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</si>
  <si>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</si>
  <si>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</si>
  <si>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</si>
  <si>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</si>
  <si>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</si>
  <si>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</si>
  <si>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</si>
  <si>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</si>
  <si>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</si>
  <si>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</si>
  <si>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</si>
  <si>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</si>
  <si>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</si>
  <si>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</si>
  <si>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</si>
  <si>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</si>
  <si>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</si>
  <si>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</si>
  <si>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</si>
  <si>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</si>
  <si>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</si>
  <si>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</si>
  <si>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</si>
  <si>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</si>
  <si>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</si>
  <si>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</si>
  <si>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</si>
  <si>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</si>
  <si>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</si>
  <si>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</si>
  <si>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</si>
  <si>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</si>
  <si>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</si>
  <si>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</si>
  <si>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</si>
  <si>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</si>
  <si>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</si>
  <si>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</si>
  <si>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</si>
  <si>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</si>
  <si>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</si>
  <si>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</si>
  <si>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</si>
  <si>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</si>
  <si>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</si>
  <si>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</si>
  <si>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</si>
  <si>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</si>
  <si>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</si>
  <si>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</si>
  <si>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</si>
  <si>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</si>
  <si>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</si>
  <si>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</si>
  <si>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</si>
  <si>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</si>
  <si>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</si>
  <si>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</si>
  <si>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</si>
  <si>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</si>
  <si>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</si>
  <si>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</si>
  <si>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</si>
  <si>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</si>
  <si>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</si>
  <si>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</si>
  <si>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</si>
  <si>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</si>
  <si>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</si>
  <si>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</si>
  <si>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</si>
  <si>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</si>
  <si>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</si>
  <si>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</si>
  <si>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</si>
  <si>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</si>
  <si>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</si>
  <si>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</si>
  <si>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</si>
  <si>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</si>
  <si>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</si>
  <si>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</si>
  <si>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</si>
  <si>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</si>
  <si>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</si>
  <si>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</si>
  <si>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</si>
  <si>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</si>
  <si>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</si>
  <si>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</si>
  <si>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</si>
  <si>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</si>
  <si>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</si>
  <si>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</si>
  <si>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</si>
  <si>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</si>
  <si>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</si>
  <si>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</si>
  <si>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</si>
  <si>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</si>
  <si>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</si>
  <si>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</si>
  <si>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</si>
  <si>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</si>
  <si>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</si>
  <si>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</si>
  <si>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</si>
  <si>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</si>
  <si>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</si>
  <si>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</si>
  <si>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</si>
  <si>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</si>
  <si>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</si>
  <si>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</si>
  <si>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</si>
  <si>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</si>
  <si>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</si>
  <si>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</si>
  <si>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</si>
  <si>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</si>
  <si>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</si>
  <si>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</si>
  <si>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</si>
  <si>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</si>
  <si>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</si>
  <si>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</si>
  <si>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</si>
  <si>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</si>
  <si>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</si>
  <si>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</si>
  <si>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</si>
  <si>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</si>
  <si>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</si>
  <si>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</si>
  <si>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</si>
  <si>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</si>
  <si>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</si>
  <si>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</si>
  <si>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</si>
  <si>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</si>
  <si>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</si>
  <si>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</si>
  <si>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</si>
  <si>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</si>
  <si>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</si>
  <si>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</si>
  <si>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</si>
  <si>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</si>
  <si>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</si>
  <si>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</si>
  <si>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</si>
  <si>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</si>
  <si>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</si>
  <si>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</si>
  <si>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</si>
  <si>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</si>
  <si>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</si>
  <si>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</si>
  <si>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</si>
  <si>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</si>
  <si>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</si>
  <si>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</si>
  <si>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</si>
  <si>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</si>
  <si>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</si>
  <si>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</si>
  <si>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</si>
  <si>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</si>
  <si>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</si>
  <si>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</si>
  <si>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</si>
  <si>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</si>
  <si>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</si>
  <si>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</si>
  <si>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</si>
  <si>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</si>
  <si>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</si>
  <si>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</si>
  <si>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</si>
  <si>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</si>
  <si>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</si>
  <si>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</si>
  <si>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</si>
  <si>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</si>
  <si>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</si>
  <si>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</si>
  <si>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</si>
  <si>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</si>
  <si>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</si>
  <si>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</si>
  <si>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</si>
  <si>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</si>
  <si>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</si>
  <si>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</si>
  <si>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</si>
  <si>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</si>
  <si>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</si>
  <si>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</si>
  <si>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</si>
  <si>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</si>
  <si>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</si>
  <si>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</si>
  <si>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</si>
  <si>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</si>
  <si>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</si>
  <si>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</si>
  <si>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</si>
  <si>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</si>
  <si>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</si>
  <si>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</si>
  <si>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</si>
  <si>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</si>
  <si>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</si>
  <si>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</si>
  <si>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</si>
  <si>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</si>
  <si>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</si>
  <si>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</si>
  <si>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</si>
  <si>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</si>
  <si>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</si>
  <si>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</si>
  <si>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</si>
  <si>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</si>
  <si>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</si>
  <si>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</si>
  <si>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</si>
  <si>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</si>
  <si>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</si>
  <si>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</si>
  <si>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</si>
  <si>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</si>
  <si>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</si>
  <si>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</si>
  <si>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</si>
  <si>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</si>
  <si>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</si>
  <si>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</si>
  <si>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</si>
  <si>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</si>
  <si>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</si>
  <si>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</si>
  <si>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</si>
  <si>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</si>
  <si>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</si>
  <si>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</si>
  <si>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</si>
  <si>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</si>
  <si>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</si>
  <si>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</si>
  <si>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</si>
  <si>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</si>
  <si>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</si>
  <si>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</si>
  <si>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</si>
  <si>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</si>
  <si>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</si>
  <si>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</si>
  <si>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</si>
  <si>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</si>
  <si>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</si>
  <si>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</si>
  <si>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</si>
  <si>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</si>
  <si>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</si>
  <si>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</si>
  <si>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</si>
  <si>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</si>
  <si>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</si>
  <si>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</si>
  <si>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</si>
  <si>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</si>
  <si>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</si>
  <si>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</si>
  <si>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</si>
  <si>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</si>
  <si>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</si>
  <si>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</si>
  <si>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</si>
  <si>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</si>
  <si>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</si>
  <si>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</si>
  <si>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</si>
  <si>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</si>
  <si>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</si>
  <si>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</si>
  <si>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</si>
  <si>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</si>
  <si>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</si>
  <si>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</si>
  <si>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</si>
  <si>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</si>
  <si>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</si>
  <si>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</si>
  <si>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</si>
  <si>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</si>
  <si>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</si>
  <si>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</si>
  <si>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</si>
  <si>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</si>
  <si>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</si>
  <si>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</si>
  <si>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</si>
  <si>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</si>
  <si>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</si>
  <si>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</si>
  <si>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</si>
  <si>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</si>
  <si>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</si>
  <si>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</si>
  <si>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</si>
  <si>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</si>
  <si>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</si>
  <si>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</si>
  <si>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</si>
  <si>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</si>
  <si>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</si>
  <si>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</si>
  <si>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</si>
  <si>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</si>
  <si>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</si>
  <si>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</si>
  <si>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</si>
  <si>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</si>
  <si>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</si>
  <si>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</si>
  <si>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</si>
  <si>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</si>
  <si>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</si>
  <si>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</si>
  <si>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</si>
  <si>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</si>
  <si>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</si>
  <si>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</si>
  <si>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</si>
  <si>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</si>
  <si>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</si>
  <si>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</si>
  <si>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</si>
  <si>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</si>
  <si>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</si>
  <si>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</si>
  <si>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</si>
  <si>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</si>
  <si>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</si>
  <si>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</si>
  <si>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</si>
  <si>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</si>
  <si>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</si>
  <si>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</si>
  <si>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</si>
  <si>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</si>
  <si>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</si>
  <si>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</si>
  <si>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</si>
  <si>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</si>
  <si>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</si>
  <si>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</si>
  <si>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</si>
  <si>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</si>
  <si>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</si>
  <si>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</si>
  <si>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</si>
  <si>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</si>
  <si>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</si>
  <si>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</si>
  <si>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</si>
  <si>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</si>
  <si>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</si>
  <si>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</si>
  <si>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</si>
  <si>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</si>
  <si>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</si>
  <si>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</si>
  <si>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</si>
  <si>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</si>
  <si>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</si>
  <si>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</si>
  <si>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</si>
  <si>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</si>
  <si>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</si>
  <si>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</si>
  <si>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</si>
  <si>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</si>
  <si>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</si>
  <si>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</si>
  <si>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</si>
  <si>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</si>
  <si>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</si>
  <si>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</si>
  <si>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</si>
  <si>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</si>
  <si>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</si>
  <si>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</si>
  <si>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</si>
  <si>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</si>
  <si>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</si>
  <si>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</si>
  <si>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</si>
  <si>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</si>
  <si>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</si>
  <si>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</si>
  <si>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</si>
  <si>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</si>
  <si>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</si>
  <si>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</si>
  <si>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</si>
  <si>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</si>
  <si>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</si>
  <si>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</si>
  <si>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</si>
  <si>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</si>
  <si>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</si>
  <si>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</si>
  <si>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</si>
  <si>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</si>
  <si>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</si>
  <si>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</si>
  <si>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</si>
  <si>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</si>
  <si>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</si>
  <si>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</si>
  <si>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</si>
  <si>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</si>
  <si>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</si>
  <si>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</si>
  <si>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</si>
  <si>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</si>
  <si>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</si>
  <si>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</si>
  <si>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</si>
  <si>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</si>
  <si>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</si>
  <si>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</si>
  <si>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</si>
  <si>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</si>
  <si>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</si>
  <si>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</si>
  <si>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</si>
  <si>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</si>
  <si>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</si>
  <si>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</si>
  <si>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</si>
  <si>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</si>
  <si>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</si>
  <si>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</si>
  <si>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</si>
  <si>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</si>
  <si>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</si>
  <si>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</si>
  <si>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</si>
  <si>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</si>
  <si>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</si>
  <si>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</si>
  <si>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</si>
  <si>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</si>
  <si>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</si>
  <si>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</si>
  <si>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</si>
  <si>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</si>
  <si>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</si>
  <si>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</si>
  <si>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</si>
  <si>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</si>
  <si>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</si>
  <si>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</si>
  <si>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</si>
  <si>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</si>
  <si>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</si>
  <si>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</si>
  <si>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</si>
  <si>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</si>
  <si>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</si>
  <si>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</si>
  <si>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</si>
  <si>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</si>
  <si>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</si>
  <si>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</si>
  <si>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</si>
  <si>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</si>
  <si>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</si>
  <si>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</si>
  <si>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</si>
  <si>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</si>
  <si>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</si>
  <si>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</si>
  <si>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</si>
  <si>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</si>
  <si>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</si>
  <si>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</si>
  <si>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</si>
  <si>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</si>
  <si>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</si>
  <si>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</si>
  <si>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</si>
  <si>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</si>
  <si>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</si>
  <si>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</si>
  <si>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</si>
  <si>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</si>
  <si>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</si>
  <si>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</si>
  <si>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</si>
  <si>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</si>
  <si>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</si>
  <si>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</si>
  <si>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</si>
  <si>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</si>
  <si>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</si>
  <si>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</si>
  <si>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</si>
  <si>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</si>
  <si>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</si>
  <si>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</si>
  <si>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</si>
  <si>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</si>
  <si>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</si>
  <si>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</si>
  <si>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</si>
  <si>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</si>
  <si>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</si>
  <si>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</si>
  <si>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</si>
  <si>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</si>
  <si>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</si>
  <si>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</si>
  <si>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</si>
  <si>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</si>
  <si>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</si>
  <si>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</si>
  <si>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</si>
  <si>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</si>
  <si>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</si>
  <si>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</si>
  <si>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</si>
  <si>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</si>
  <si>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</si>
  <si>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</si>
  <si>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</si>
  <si>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</si>
  <si>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</si>
  <si>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</si>
  <si>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</si>
  <si>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</si>
  <si>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</si>
  <si>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</si>
  <si>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</si>
  <si>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</si>
  <si>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</si>
  <si>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</si>
  <si>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</si>
  <si>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</si>
  <si>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</si>
  <si>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</si>
  <si>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</si>
  <si>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</si>
  <si>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</si>
  <si>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</si>
  <si>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</si>
  <si>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</si>
  <si>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</si>
  <si>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</si>
  <si>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</si>
  <si>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</si>
  <si>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</si>
  <si>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</si>
  <si>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</si>
  <si>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</si>
  <si>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</si>
  <si>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</si>
  <si>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</si>
  <si>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</si>
  <si>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</si>
  <si>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</si>
  <si>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</si>
  <si>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</si>
  <si>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</si>
  <si>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</si>
  <si>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</si>
  <si>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</si>
  <si>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</si>
  <si>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</si>
  <si>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</si>
  <si>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</si>
  <si>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</si>
  <si>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</si>
  <si>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</si>
  <si>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</si>
  <si>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</si>
  <si>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</si>
  <si>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</si>
  <si>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</si>
  <si>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</si>
  <si>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</si>
  <si>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</si>
  <si>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</si>
  <si>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</si>
  <si>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</si>
  <si>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</si>
  <si>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</si>
  <si>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</si>
  <si>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</si>
  <si>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</si>
  <si>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</si>
  <si>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</si>
  <si>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</si>
  <si>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</si>
  <si>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</si>
  <si>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</si>
  <si>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</si>
  <si>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</si>
  <si>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</si>
  <si>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</si>
  <si>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</si>
  <si>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</si>
  <si>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</si>
  <si>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</si>
  <si>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</si>
  <si>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</si>
  <si>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</si>
  <si>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</si>
  <si>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</si>
  <si>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</si>
  <si>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</si>
  <si>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</si>
  <si>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</si>
  <si>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</si>
  <si>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</si>
  <si>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</si>
  <si>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</si>
  <si>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</si>
  <si>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</si>
  <si>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</si>
  <si>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</si>
  <si>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</si>
  <si>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</si>
  <si>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</si>
  <si>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</si>
  <si>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</si>
  <si>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</si>
  <si>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</si>
  <si>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</si>
  <si>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</si>
  <si>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</si>
  <si>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</si>
  <si>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</si>
  <si>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</si>
  <si>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</si>
  <si>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</si>
  <si>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</si>
  <si>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</si>
  <si>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</si>
  <si>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</si>
  <si>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</si>
  <si>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</si>
  <si>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</si>
  <si>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</si>
  <si>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</si>
  <si>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</si>
  <si>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</si>
  <si>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</si>
  <si>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</si>
  <si>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</si>
  <si>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</si>
  <si>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</si>
  <si>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</si>
  <si>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</si>
  <si>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</si>
  <si>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</si>
  <si>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</si>
  <si>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</si>
  <si>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</si>
  <si>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</si>
  <si>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</si>
  <si>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</si>
  <si>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</si>
  <si>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</si>
  <si>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</si>
  <si>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</si>
  <si>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</si>
  <si>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</si>
  <si>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</si>
  <si>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</si>
  <si>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</si>
  <si>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</si>
  <si>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</si>
  <si>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</si>
  <si>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</si>
  <si>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</si>
  <si>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</si>
  <si>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</si>
  <si>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</si>
  <si>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</si>
  <si>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</si>
  <si>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</si>
  <si>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</si>
  <si>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</si>
  <si>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</si>
  <si>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</si>
  <si>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</si>
  <si>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</si>
  <si>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</si>
  <si>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</si>
  <si>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</si>
  <si>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</si>
  <si>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</si>
  <si>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</si>
  <si>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</si>
  <si>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</si>
  <si>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</si>
  <si>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</si>
  <si>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</si>
  <si>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</si>
  <si>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</si>
  <si>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</si>
  <si>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</si>
  <si>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</si>
  <si>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</si>
  <si>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</si>
  <si>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</si>
  <si>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</si>
  <si>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</si>
  <si>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</si>
  <si>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</si>
  <si>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</si>
  <si>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</si>
  <si>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</si>
  <si>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</si>
  <si>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</si>
  <si>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</si>
  <si>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</si>
  <si>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</si>
  <si>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</si>
  <si>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</si>
  <si>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</si>
  <si>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</si>
  <si>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</si>
  <si>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</si>
  <si>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</si>
  <si>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</si>
  <si>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</si>
  <si>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</si>
  <si>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</si>
  <si>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</si>
  <si>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</si>
  <si>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</si>
  <si>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</si>
  <si>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</si>
  <si>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</si>
  <si>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</si>
  <si>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</si>
  <si>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</si>
  <si>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</si>
  <si>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</si>
  <si>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</si>
  <si>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</si>
  <si>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</si>
  <si>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</si>
  <si>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</si>
  <si>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</si>
  <si>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</si>
  <si>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</si>
  <si>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</si>
  <si>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</si>
  <si>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</si>
  <si>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</si>
  <si>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</si>
  <si>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</si>
  <si>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</si>
  <si>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</si>
  <si>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</si>
  <si>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</si>
  <si>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</si>
  <si>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</si>
  <si>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</si>
  <si>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</si>
  <si>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</si>
  <si>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</si>
  <si>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</si>
  <si>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</si>
  <si>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</si>
  <si>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</si>
  <si>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</si>
  <si>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</si>
  <si>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</si>
  <si>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</si>
  <si>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</si>
  <si>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</si>
  <si>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</si>
  <si>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</si>
  <si>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</si>
  <si>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</si>
  <si>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</si>
  <si>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</si>
  <si>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</si>
  <si>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</si>
  <si>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</si>
  <si>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</si>
  <si>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</si>
  <si>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</si>
  <si>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</si>
  <si>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</si>
  <si>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</si>
  <si>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</si>
  <si>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</si>
  <si>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</si>
  <si>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</si>
  <si>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</si>
  <si>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</si>
  <si>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</si>
  <si>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</si>
  <si>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</si>
  <si>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</si>
  <si>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</si>
  <si>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</si>
  <si>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</si>
  <si>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</si>
  <si>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</si>
  <si>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</si>
  <si>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</si>
  <si>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</si>
  <si>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</si>
  <si>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</si>
  <si>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</si>
  <si>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</si>
  <si>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</si>
  <si>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</si>
  <si>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</si>
  <si>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</si>
  <si>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</si>
  <si>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</si>
  <si>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</si>
  <si>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</si>
  <si>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</si>
  <si>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</si>
  <si>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</si>
  <si>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</si>
  <si>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</si>
  <si>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</si>
  <si>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</si>
  <si>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</si>
  <si>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</si>
  <si>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</si>
  <si>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</si>
  <si>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</si>
  <si>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</si>
  <si>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</si>
  <si>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</si>
  <si>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</si>
  <si>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</si>
  <si>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</si>
  <si>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</si>
  <si>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</si>
  <si>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</si>
  <si>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</si>
  <si>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</si>
  <si>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</si>
  <si>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</si>
  <si>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</si>
  <si>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</si>
  <si>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</si>
  <si>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</si>
  <si>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</si>
  <si>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</si>
  <si>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</si>
  <si>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</si>
  <si>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</si>
  <si>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</si>
  <si>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</si>
  <si>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</si>
  <si>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</si>
  <si>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</si>
  <si>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</si>
  <si>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</si>
  <si>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</si>
  <si>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</si>
  <si>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</si>
  <si>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</si>
  <si>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</si>
  <si>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</si>
  <si>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</si>
  <si>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</si>
  <si>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</si>
  <si>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</si>
  <si>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</si>
  <si>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</si>
  <si>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</si>
  <si>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</si>
  <si>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</si>
  <si>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</si>
  <si>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</si>
  <si>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</si>
  <si>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</si>
  <si>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</si>
  <si>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</si>
  <si>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</si>
  <si>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</si>
  <si>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</si>
  <si>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</si>
  <si>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</si>
  <si>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</si>
  <si>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</si>
  <si>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</si>
  <si>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</si>
  <si>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</si>
  <si>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</si>
  <si>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</si>
  <si>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</si>
  <si>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</si>
  <si>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</si>
  <si>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</si>
  <si>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</si>
  <si>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</si>
  <si>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</si>
  <si>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</si>
  <si>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</si>
  <si>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</si>
  <si>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</si>
  <si>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</si>
  <si>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</si>
  <si>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</si>
  <si>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</si>
  <si>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</si>
  <si>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</si>
  <si>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</si>
  <si>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</si>
  <si>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</si>
  <si>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</si>
  <si>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</si>
  <si>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</si>
  <si>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</si>
  <si>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</si>
  <si>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</si>
  <si>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</si>
  <si>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</si>
  <si>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</si>
  <si>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</si>
  <si>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</si>
  <si>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</si>
  <si>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</si>
  <si>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</si>
  <si>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</si>
  <si>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</si>
  <si>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</si>
  <si>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</si>
  <si>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</si>
  <si>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</si>
  <si>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</si>
  <si>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</si>
  <si>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</si>
  <si>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</si>
  <si>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</si>
  <si>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</si>
  <si>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</si>
  <si>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</si>
  <si>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</si>
  <si>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</si>
  <si>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</si>
  <si>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</si>
  <si>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</si>
  <si>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</si>
  <si>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</si>
  <si>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</si>
  <si>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</si>
  <si>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</si>
  <si>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</si>
  <si>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</si>
  <si>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</si>
  <si>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</si>
  <si>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</si>
  <si>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</si>
  <si>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</si>
  <si>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</si>
  <si>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</si>
  <si>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</si>
  <si>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</si>
  <si>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</si>
  <si>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</si>
  <si>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</si>
  <si>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</si>
  <si>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</si>
  <si>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</si>
  <si>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</si>
  <si>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</si>
  <si>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</si>
  <si>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</si>
  <si>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</si>
  <si>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</si>
  <si>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</si>
  <si>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</si>
  <si>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</si>
  <si>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</si>
  <si>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</si>
  <si>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</si>
  <si>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</si>
  <si>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</si>
  <si>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</si>
  <si>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</si>
  <si>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</si>
  <si>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</si>
  <si>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</si>
  <si>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</si>
  <si>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</si>
  <si>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</si>
  <si>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</si>
  <si>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</si>
  <si>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</si>
  <si>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</si>
  <si>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</si>
  <si>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</si>
  <si>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</si>
  <si>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</si>
  <si>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</si>
  <si>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</si>
  <si>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</si>
  <si>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</si>
  <si>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</si>
  <si>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</si>
  <si>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</si>
  <si>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</si>
  <si>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</si>
  <si>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</si>
  <si>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</si>
  <si>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</si>
  <si>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</si>
  <si>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</si>
  <si>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</si>
  <si>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</si>
  <si>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</si>
  <si>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</si>
  <si>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</si>
  <si>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</si>
  <si>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</si>
  <si>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</si>
  <si>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</si>
  <si>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</si>
  <si>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</si>
  <si>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</si>
  <si>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</si>
  <si>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</si>
  <si>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</si>
  <si>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</si>
  <si>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</si>
  <si>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</si>
  <si>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</si>
  <si>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</si>
  <si>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</si>
  <si>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</si>
  <si>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</si>
  <si>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</si>
  <si>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</si>
  <si>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</si>
  <si>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</si>
  <si>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</si>
  <si>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</si>
  <si>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</si>
  <si>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</si>
  <si>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</si>
  <si>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</si>
  <si>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</si>
  <si>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</si>
  <si>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</si>
  <si>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</si>
  <si>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</si>
  <si>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</si>
  <si>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</si>
  <si>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</si>
  <si>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</si>
  <si>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</si>
  <si>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</si>
  <si>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</si>
  <si>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</si>
  <si>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</si>
  <si>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</si>
  <si>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</si>
  <si>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</si>
  <si>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</si>
  <si>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</si>
  <si>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</si>
  <si>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</si>
  <si>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</si>
  <si>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</si>
  <si>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</si>
  <si>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</si>
  <si>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</si>
  <si>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</si>
  <si>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</si>
  <si>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</si>
  <si>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</si>
  <si>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</si>
  <si>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</si>
  <si>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</si>
  <si>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</si>
  <si>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</si>
  <si>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</si>
  <si>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</si>
  <si>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</si>
  <si>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</si>
  <si>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</si>
  <si>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</si>
  <si>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</si>
  <si>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</si>
  <si>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</si>
  <si>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</si>
  <si>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</si>
  <si>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</si>
  <si>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</si>
  <si>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</si>
  <si>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</si>
  <si>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</si>
  <si>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</si>
  <si>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</si>
  <si>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</si>
  <si>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</si>
  <si>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</si>
  <si>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</si>
  <si>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</si>
  <si>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</si>
  <si>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</si>
  <si>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</si>
  <si>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</si>
  <si>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</si>
  <si>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</si>
  <si>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</si>
  <si>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</si>
  <si>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</si>
  <si>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</si>
  <si>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</si>
  <si>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</si>
  <si>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</si>
  <si>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</si>
  <si>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</si>
  <si>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</si>
  <si>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</si>
  <si>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</si>
  <si>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</si>
  <si>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</si>
  <si>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</si>
  <si>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</si>
  <si>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</si>
  <si>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</si>
  <si>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</si>
  <si>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</si>
  <si>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</si>
  <si>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</si>
  <si>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</si>
  <si>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</si>
  <si>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</si>
  <si>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</si>
  <si>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</si>
  <si>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</si>
  <si>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</si>
  <si>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</si>
  <si>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</si>
  <si>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</si>
  <si>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</si>
  <si>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</si>
  <si>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</si>
  <si>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</si>
  <si>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</si>
  <si>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</si>
  <si>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</si>
  <si>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</si>
  <si>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</si>
  <si>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</si>
  <si>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</si>
  <si>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</si>
  <si>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</si>
  <si>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</si>
  <si>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</si>
  <si>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</si>
  <si>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</si>
  <si>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</si>
  <si>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</si>
  <si>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</si>
  <si>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</si>
  <si>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</si>
  <si>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</si>
  <si>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</si>
  <si>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</si>
  <si>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</si>
  <si>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</si>
  <si>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</si>
  <si>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</si>
  <si>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</si>
  <si>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</si>
  <si>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</si>
  <si>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</si>
  <si>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</si>
  <si>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</si>
  <si>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</si>
  <si>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</si>
  <si>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</si>
  <si>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</si>
  <si>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</si>
  <si>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</si>
  <si>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</si>
  <si>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</si>
  <si>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</si>
  <si>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</si>
  <si>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</si>
  <si>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</si>
  <si>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</si>
  <si>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</si>
  <si>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</si>
  <si>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</si>
  <si>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</si>
  <si>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</si>
  <si>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</si>
  <si>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</si>
  <si>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</si>
  <si>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</si>
  <si>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</si>
  <si>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</si>
  <si>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</si>
  <si>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</si>
  <si>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</si>
  <si>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</si>
  <si>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</si>
  <si>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</si>
  <si>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</si>
  <si>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</si>
  <si>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</si>
  <si>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</si>
  <si>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</si>
  <si>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</si>
  <si>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</si>
  <si>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</si>
  <si>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</si>
  <si>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</si>
  <si>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</si>
  <si>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</si>
  <si>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</si>
  <si>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</si>
  <si>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</si>
  <si>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</si>
  <si>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</si>
  <si>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</si>
  <si>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</si>
  <si>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</si>
  <si>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</si>
  <si>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</si>
  <si>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</si>
  <si>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</si>
  <si>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</si>
  <si>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</si>
  <si>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</si>
  <si>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</si>
  <si>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</si>
  <si>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</si>
  <si>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</si>
  <si>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</si>
  <si>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</si>
  <si>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</si>
  <si>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</si>
  <si>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</si>
  <si>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</si>
  <si>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</si>
  <si>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</si>
  <si>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</si>
  <si>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</si>
  <si>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</si>
  <si>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</si>
  <si>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</si>
  <si>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</si>
  <si>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</si>
  <si>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</si>
  <si>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</si>
  <si>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</si>
  <si>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</si>
  <si>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</si>
  <si>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</si>
  <si>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</si>
  <si>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</si>
  <si>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</si>
  <si>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</si>
  <si>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</si>
  <si>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</si>
  <si>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</si>
  <si>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</si>
  <si>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</si>
  <si>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</si>
  <si>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</si>
  <si>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</si>
  <si>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</si>
  <si>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</si>
  <si>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</si>
  <si>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</si>
  <si>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</si>
  <si>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</si>
  <si>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</si>
  <si>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</si>
  <si>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</si>
  <si>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</si>
  <si>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</si>
  <si>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</si>
  <si>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</si>
  <si>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</si>
  <si>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</si>
  <si>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</si>
  <si>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</si>
  <si>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</si>
  <si>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</si>
  <si>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</si>
  <si>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</si>
  <si>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</si>
  <si>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</si>
  <si>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</si>
  <si>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</si>
  <si>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</si>
  <si>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</si>
  <si>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</si>
  <si>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</si>
  <si>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</si>
  <si>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</si>
  <si>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</si>
  <si>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</si>
  <si>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</si>
  <si>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</si>
  <si>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</si>
  <si>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</si>
  <si>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</si>
  <si>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</si>
  <si>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</si>
  <si>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</si>
  <si>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</si>
  <si>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</si>
  <si>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</si>
  <si>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</si>
  <si>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</si>
  <si>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</si>
  <si>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</si>
  <si>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</si>
  <si>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</si>
  <si>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</si>
  <si>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</si>
  <si>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</si>
  <si>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</si>
  <si>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</si>
  <si>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</si>
  <si>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</si>
  <si>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</si>
  <si>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</si>
  <si>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</si>
  <si>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</si>
  <si>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</si>
  <si>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</si>
  <si>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</si>
  <si>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</si>
  <si>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</si>
  <si>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</si>
  <si>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</si>
  <si>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</si>
  <si>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</si>
  <si>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</si>
  <si>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</si>
  <si>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</si>
  <si>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</si>
  <si>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</si>
  <si>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</si>
  <si>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</si>
  <si>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</si>
  <si>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</si>
  <si>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</si>
  <si>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</si>
  <si>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</si>
  <si>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</si>
  <si>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</si>
  <si>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</si>
  <si>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</si>
  <si>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</si>
  <si>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</si>
  <si>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</si>
  <si>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</si>
  <si>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</si>
  <si>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</si>
  <si>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</si>
  <si>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</si>
  <si>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</si>
  <si>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</si>
  <si>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</si>
  <si>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</si>
  <si>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</si>
  <si>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</si>
  <si>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</si>
  <si>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</si>
  <si>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</si>
  <si>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</si>
  <si>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</si>
  <si>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</si>
  <si>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</si>
  <si>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</si>
  <si>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</si>
  <si>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</si>
  <si>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</si>
  <si>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</si>
  <si>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</si>
  <si>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</si>
  <si>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</si>
  <si>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</si>
  <si>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</si>
  <si>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</si>
  <si>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</si>
  <si>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</si>
  <si>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</si>
  <si>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</si>
  <si>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</si>
  <si>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</si>
  <si>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</si>
  <si>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</si>
  <si>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</si>
  <si>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</si>
  <si>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</si>
  <si>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</si>
  <si>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</si>
  <si>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</si>
  <si>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</si>
  <si>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</si>
  <si>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</si>
  <si>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</si>
  <si>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</si>
  <si>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</si>
  <si>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</si>
  <si>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</si>
  <si>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</si>
  <si>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</si>
  <si>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</si>
  <si>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</si>
  <si>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</si>
  <si>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</si>
  <si>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</si>
  <si>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</si>
  <si>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</si>
  <si>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</si>
  <si>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</si>
  <si>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</si>
  <si>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</si>
  <si>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</si>
  <si>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</si>
  <si>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</si>
  <si>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</si>
  <si>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</si>
  <si>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</si>
  <si>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</si>
  <si>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</si>
  <si>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</si>
  <si>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</si>
  <si>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</si>
  <si>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</si>
  <si>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</si>
  <si>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</si>
  <si>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</si>
  <si>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</si>
  <si>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</si>
  <si>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</si>
  <si>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</si>
  <si>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</si>
  <si>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</si>
  <si>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</si>
  <si>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</si>
  <si>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</si>
  <si>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</si>
  <si>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</si>
  <si>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</si>
  <si>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</si>
  <si>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</si>
  <si>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</si>
  <si>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</si>
  <si>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</si>
  <si>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</si>
  <si>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</si>
  <si>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</si>
  <si>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</si>
  <si>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</si>
  <si>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</si>
  <si>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</si>
  <si>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</si>
  <si>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</si>
  <si>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</si>
  <si>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</si>
  <si>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</si>
  <si>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</si>
  <si>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</si>
  <si>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</si>
  <si>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</si>
  <si>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</si>
  <si>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</si>
  <si>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</si>
  <si>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</si>
  <si>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</si>
  <si>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</si>
  <si>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</si>
  <si>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</si>
  <si>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</si>
  <si>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</si>
  <si>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</si>
  <si>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</si>
  <si>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</si>
  <si>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</si>
  <si>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</si>
  <si>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</si>
  <si>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</si>
  <si>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</si>
  <si>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</si>
  <si>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</si>
  <si>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</si>
  <si>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</si>
  <si>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</si>
  <si>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</si>
  <si>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</si>
  <si>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</si>
  <si>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</si>
  <si>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</si>
  <si>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</si>
  <si>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</si>
  <si>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</si>
  <si>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</si>
  <si>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</si>
  <si>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</si>
  <si>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</si>
  <si>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</si>
  <si>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</si>
  <si>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</si>
  <si>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</si>
  <si>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</si>
  <si>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</si>
  <si>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</si>
  <si>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</si>
  <si>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</si>
  <si>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</si>
  <si>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</si>
  <si>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</si>
  <si>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</si>
  <si>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</si>
  <si>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</si>
  <si>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</si>
  <si>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</si>
  <si>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</si>
  <si>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</si>
  <si>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</si>
  <si>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</si>
  <si>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</si>
  <si>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</si>
  <si>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</si>
  <si>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</si>
  <si>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</si>
  <si>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</si>
  <si>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</si>
  <si>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</si>
  <si>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</si>
  <si>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</si>
  <si>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</si>
  <si>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</si>
  <si>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</si>
  <si>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</si>
  <si>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</si>
  <si>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</si>
  <si>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</si>
  <si>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</si>
  <si>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</si>
  <si>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</si>
  <si>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</si>
  <si>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</si>
  <si>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</si>
  <si>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</si>
  <si>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</si>
  <si>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</si>
  <si>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</si>
  <si>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</si>
  <si>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</si>
  <si>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</si>
  <si>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</si>
  <si>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</si>
  <si>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</si>
  <si>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</si>
  <si>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</si>
  <si>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</si>
  <si>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</si>
  <si>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</si>
  <si>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</si>
  <si>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</si>
  <si>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</si>
  <si>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</si>
  <si>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</si>
  <si>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</si>
  <si>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</si>
  <si>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</si>
  <si>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</si>
  <si>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</si>
  <si>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</si>
  <si>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</si>
  <si>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</si>
  <si>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</si>
  <si>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</si>
  <si>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</si>
  <si>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</si>
  <si>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</si>
  <si>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</si>
  <si>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</si>
  <si>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</si>
  <si>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</si>
  <si>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</si>
  <si>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</si>
  <si>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</si>
  <si>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</si>
  <si>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</si>
  <si>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</si>
  <si>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</si>
  <si>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</si>
  <si>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</si>
  <si>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</si>
  <si>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</si>
  <si>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</si>
  <si>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</si>
  <si>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</si>
  <si>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</si>
  <si>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</si>
  <si>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</si>
  <si>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</si>
  <si>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</si>
  <si>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</si>
  <si>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</si>
  <si>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</si>
  <si>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</si>
  <si>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</si>
  <si>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</si>
  <si>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</si>
  <si>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</si>
  <si>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</si>
  <si>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</si>
  <si>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</si>
  <si>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</si>
  <si>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</si>
  <si>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</si>
  <si>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</si>
  <si>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</si>
  <si>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</si>
  <si>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</si>
  <si>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</si>
  <si>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</si>
  <si>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</si>
  <si>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</si>
  <si>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</si>
  <si>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</si>
  <si>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</si>
  <si>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</si>
  <si>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</si>
  <si>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</si>
  <si>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</si>
  <si>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</si>
  <si>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</si>
  <si>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</si>
  <si>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</si>
  <si>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</si>
  <si>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</si>
  <si>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</si>
  <si>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</si>
  <si>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</si>
  <si>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</si>
  <si>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</si>
  <si>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</si>
  <si>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</si>
  <si>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</si>
  <si>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</si>
  <si>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</si>
  <si>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</si>
  <si>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</si>
  <si>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</si>
  <si>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</si>
  <si>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</si>
  <si>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</si>
  <si>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</si>
  <si>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</si>
  <si>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</si>
  <si>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</si>
  <si>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</si>
  <si>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</si>
  <si>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</si>
  <si>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</si>
  <si>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</si>
  <si>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</si>
  <si>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</si>
  <si>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</si>
  <si>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</si>
  <si>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</si>
  <si>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</si>
  <si>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</si>
  <si>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</si>
  <si>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</si>
  <si>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</si>
  <si>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</si>
  <si>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</si>
  <si>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</si>
  <si>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</si>
  <si>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</si>
  <si>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</si>
  <si>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</si>
  <si>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</si>
  <si>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</si>
  <si>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</si>
  <si>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</si>
  <si>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</si>
  <si>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</si>
  <si>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</si>
  <si>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</si>
  <si>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</si>
  <si>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</si>
  <si>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</si>
  <si>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</si>
  <si>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</si>
  <si>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</si>
  <si>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</si>
  <si>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</si>
  <si>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</si>
  <si>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</si>
  <si>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</si>
  <si>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</si>
  <si>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</si>
  <si>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</si>
  <si>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</si>
  <si>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</si>
  <si>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</si>
  <si>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</si>
  <si>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</si>
  <si>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</si>
  <si>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</si>
  <si>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</si>
  <si>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</si>
  <si>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</si>
  <si>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</si>
  <si>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</si>
  <si>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</si>
  <si>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</si>
  <si>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</si>
  <si>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</si>
  <si>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</si>
  <si>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</si>
  <si>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</si>
  <si>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</si>
  <si>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</si>
  <si>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</si>
  <si>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</si>
  <si>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</si>
  <si>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</si>
  <si>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</si>
  <si>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</si>
  <si>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</si>
  <si>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</si>
  <si>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</si>
  <si>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</si>
  <si>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</si>
  <si>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</si>
  <si>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</si>
  <si>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</si>
  <si>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</si>
  <si>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</si>
  <si>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</si>
  <si>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</si>
  <si>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</si>
  <si>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</si>
  <si>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</si>
  <si>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</si>
  <si>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</si>
  <si>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</si>
  <si>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</si>
  <si>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</si>
  <si>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</si>
  <si>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</si>
  <si>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</si>
  <si>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</si>
  <si>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</si>
  <si>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</si>
  <si>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</si>
  <si>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</si>
  <si>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</si>
  <si>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</si>
  <si>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</si>
  <si>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</si>
  <si>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</si>
  <si>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</si>
  <si>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</si>
  <si>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</si>
  <si>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</si>
  <si>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</si>
  <si>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</si>
  <si>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</si>
  <si>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</si>
  <si>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</si>
  <si>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</si>
  <si>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</si>
  <si>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</si>
  <si>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</si>
  <si>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</si>
  <si>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</si>
  <si>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</si>
  <si>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</si>
  <si>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</si>
  <si>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</si>
  <si>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</si>
  <si>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</si>
  <si>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</si>
  <si>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</si>
  <si>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</si>
  <si>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</si>
  <si>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</si>
  <si>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</si>
  <si>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</si>
  <si>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</si>
  <si>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</si>
  <si>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</si>
  <si>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</si>
  <si>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</si>
  <si>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</si>
  <si>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</si>
  <si>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</si>
  <si>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</si>
  <si>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</si>
  <si>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</si>
  <si>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</si>
  <si>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</si>
  <si>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</si>
  <si>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</si>
  <si>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</si>
  <si>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</si>
  <si>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</si>
  <si>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</si>
  <si>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</si>
  <si>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</si>
  <si>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</si>
  <si>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</si>
  <si>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</si>
  <si>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</si>
  <si>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</si>
  <si>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</si>
  <si>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</si>
  <si>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</si>
  <si>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</si>
  <si>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</si>
  <si>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</si>
  <si>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</si>
  <si>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</si>
  <si>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</si>
  <si>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</si>
  <si>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</si>
  <si>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</si>
  <si>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</si>
  <si>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</si>
  <si>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</si>
  <si>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</si>
  <si>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</si>
  <si>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</si>
  <si>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</si>
  <si>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</si>
  <si>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</si>
  <si>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</si>
  <si>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</si>
  <si>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</si>
  <si>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</si>
  <si>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</si>
  <si>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</si>
  <si>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</si>
  <si>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</si>
  <si>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</si>
  <si>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</si>
  <si>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</si>
  <si>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</si>
  <si>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</si>
  <si>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</si>
  <si>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</si>
  <si>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</si>
  <si>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</si>
  <si>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</si>
  <si>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</si>
  <si>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</si>
  <si>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</si>
  <si>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</si>
  <si>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</si>
  <si>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</si>
  <si>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</si>
  <si>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</si>
  <si>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</si>
  <si>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</si>
  <si>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</si>
  <si>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</si>
  <si>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</si>
  <si>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</si>
  <si>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</si>
  <si>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</si>
  <si>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</si>
  <si>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</si>
  <si>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</si>
  <si>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</si>
  <si>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</si>
  <si>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</si>
  <si>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</si>
  <si>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</si>
  <si>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</si>
  <si>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</si>
  <si>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</si>
  <si>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</si>
  <si>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</si>
  <si>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</si>
  <si>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</si>
  <si>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</si>
  <si>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</si>
  <si>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</si>
  <si>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</si>
  <si>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</si>
  <si>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</si>
  <si>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</si>
  <si>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</si>
  <si>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</si>
  <si>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</si>
  <si>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</si>
  <si>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</si>
  <si>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</si>
  <si>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</si>
  <si>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</si>
  <si>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</si>
  <si>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</si>
  <si>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</si>
  <si>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</si>
  <si>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</si>
  <si>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</si>
  <si>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</si>
  <si>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</si>
  <si>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</si>
  <si>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</si>
  <si>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</si>
  <si>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</si>
  <si>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</si>
  <si>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</si>
  <si>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</si>
  <si>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</si>
  <si>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</si>
  <si>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</si>
  <si>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</si>
  <si>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</si>
  <si>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</si>
  <si>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</si>
  <si>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</si>
  <si>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</si>
  <si>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</si>
  <si>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</si>
  <si>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</si>
  <si>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</si>
  <si>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</si>
  <si>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</si>
  <si>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</si>
  <si>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</si>
  <si>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</si>
  <si>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</si>
  <si>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</si>
  <si>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</si>
  <si>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</si>
  <si>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</si>
  <si>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</si>
  <si>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</si>
  <si>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</si>
  <si>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</si>
  <si>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</si>
  <si>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</si>
  <si>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</si>
  <si>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</si>
  <si>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</si>
  <si>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</si>
  <si>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</si>
  <si>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</si>
  <si>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</si>
  <si>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</si>
  <si>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</si>
  <si>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</si>
  <si>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</si>
  <si>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</si>
  <si>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</si>
  <si>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</si>
  <si>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</si>
  <si>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</si>
  <si>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</si>
  <si>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</si>
  <si>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</si>
  <si>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</si>
  <si>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</si>
  <si>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</si>
  <si>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</si>
  <si>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</si>
  <si>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</si>
  <si>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</si>
  <si>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</si>
  <si>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</si>
  <si>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</si>
  <si>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</si>
  <si>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</si>
  <si>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</si>
  <si>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</si>
  <si>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</si>
  <si>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</si>
  <si>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</si>
  <si>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</si>
  <si>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</si>
  <si>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</si>
  <si>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</si>
  <si>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</si>
  <si>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</si>
  <si>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</si>
  <si>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</si>
  <si>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</si>
  <si>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</si>
  <si>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</si>
  <si>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</si>
  <si>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</si>
  <si>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</si>
  <si>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</si>
  <si>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</si>
  <si>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</si>
  <si>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</si>
  <si>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</si>
  <si>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</si>
  <si>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</si>
  <si>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</si>
  <si>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</si>
  <si>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</si>
  <si>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</si>
  <si>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</si>
  <si>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</si>
  <si>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</si>
  <si>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</si>
  <si>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</si>
  <si>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</si>
  <si>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</si>
  <si>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</si>
  <si>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</si>
  <si>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</si>
  <si>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</si>
  <si>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</si>
  <si>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</si>
  <si>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</si>
  <si>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</si>
  <si>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</si>
  <si>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</si>
  <si>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</si>
  <si>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</si>
  <si>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</si>
  <si>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</si>
  <si>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</si>
  <si>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</si>
  <si>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</si>
  <si>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</si>
  <si>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</si>
  <si>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</si>
  <si>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</si>
  <si>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</si>
  <si>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</si>
  <si>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</si>
  <si>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</si>
  <si>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</si>
  <si>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</si>
  <si>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</si>
  <si>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</si>
  <si>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</si>
  <si>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</si>
  <si>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</si>
  <si>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</si>
  <si>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</si>
  <si>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</si>
  <si>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</si>
  <si>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</si>
  <si>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</si>
  <si>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</si>
  <si>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</si>
  <si>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</si>
  <si>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</si>
  <si>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</si>
  <si>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</si>
  <si>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</si>
  <si>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</si>
  <si>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</si>
  <si>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</si>
  <si>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</si>
  <si>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</si>
  <si>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</si>
  <si>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</si>
  <si>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</si>
  <si>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</si>
  <si>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</si>
  <si>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</si>
  <si>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</si>
  <si>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</si>
  <si>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</si>
  <si>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</si>
  <si>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</si>
  <si>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</si>
  <si>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</si>
  <si>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</si>
  <si>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</si>
  <si>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</si>
  <si>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</si>
  <si>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</si>
  <si>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</si>
  <si>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</si>
  <si>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</si>
  <si>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</si>
  <si>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</si>
  <si>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</si>
  <si>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</si>
  <si>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</si>
  <si>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</si>
  <si>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</si>
  <si>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</si>
  <si>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</si>
  <si>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</si>
  <si>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</si>
  <si>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</si>
  <si>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</si>
  <si>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</si>
  <si>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</si>
  <si>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</si>
  <si>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</si>
  <si>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</si>
  <si>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</si>
  <si>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</si>
  <si>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</si>
  <si>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</si>
  <si>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</si>
  <si>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</si>
  <si>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</si>
  <si>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</si>
  <si>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</si>
  <si>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</si>
  <si>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</si>
  <si>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</si>
  <si>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</si>
  <si>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</si>
  <si>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</si>
  <si>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</si>
  <si>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</si>
  <si>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</si>
  <si>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</si>
  <si>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</si>
  <si>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</si>
  <si>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</si>
  <si>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</si>
  <si>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</si>
  <si>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</si>
  <si>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</si>
  <si>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</si>
  <si>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</si>
  <si>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</si>
  <si>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</si>
  <si>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</si>
  <si>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</si>
  <si>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</si>
  <si>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</si>
  <si>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</si>
  <si>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</si>
  <si>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</si>
  <si>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</si>
  <si>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</si>
  <si>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</si>
  <si>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</si>
  <si>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</si>
  <si>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</si>
  <si>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</si>
  <si>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</si>
  <si>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</si>
  <si>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</si>
  <si>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</si>
  <si>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</si>
  <si>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</si>
  <si>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</si>
  <si>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</si>
  <si>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</si>
  <si>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</si>
  <si>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</si>
  <si>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</si>
  <si>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</si>
  <si>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</si>
  <si>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</si>
  <si>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</si>
  <si>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</si>
  <si>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</si>
  <si>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</si>
  <si>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</si>
  <si>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</si>
  <si>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</si>
  <si>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</si>
  <si>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</si>
  <si>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</si>
  <si>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</si>
  <si>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</si>
  <si>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</si>
  <si>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</si>
  <si>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</si>
  <si>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</si>
  <si>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</si>
  <si>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</si>
  <si>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</si>
  <si>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</si>
  <si>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</si>
  <si>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</si>
  <si>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</si>
  <si>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</si>
  <si>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</si>
  <si>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</si>
  <si>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</si>
  <si>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</si>
  <si>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</si>
  <si>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</si>
  <si>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</si>
  <si>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</si>
  <si>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</si>
  <si>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</si>
  <si>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</si>
  <si>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</si>
  <si>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</si>
  <si>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</si>
  <si>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</si>
  <si>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</si>
  <si>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</si>
  <si>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</si>
  <si>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</si>
  <si>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</si>
  <si>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</si>
  <si>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</si>
  <si>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</si>
  <si>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</si>
  <si>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</si>
  <si>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</si>
  <si>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</si>
  <si>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</si>
  <si>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</si>
  <si>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</si>
  <si>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</si>
  <si>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</si>
  <si>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</si>
  <si>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</si>
  <si>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</si>
  <si>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</si>
  <si>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</si>
  <si>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</si>
  <si>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</si>
  <si>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</si>
  <si>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</si>
  <si>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</si>
  <si>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</si>
  <si>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</si>
  <si>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</si>
  <si>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</si>
  <si>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</si>
  <si>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</si>
  <si>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</si>
  <si>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</si>
  <si>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</si>
  <si>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</si>
  <si>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</si>
  <si>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</si>
  <si>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</si>
  <si>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</si>
  <si>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</si>
  <si>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</si>
  <si>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</si>
  <si>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</si>
  <si>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</si>
  <si>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</si>
  <si>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</si>
  <si>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</si>
  <si>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</si>
  <si>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</si>
  <si>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</si>
  <si>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</si>
  <si>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</si>
  <si>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</si>
  <si>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</si>
  <si>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</si>
  <si>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</si>
  <si>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</si>
  <si>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</si>
  <si>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</si>
  <si>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</si>
  <si>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</si>
  <si>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</si>
  <si>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</si>
  <si>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</si>
  <si>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</si>
  <si>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</si>
  <si>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</si>
  <si>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</si>
  <si>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</si>
  <si>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</si>
  <si>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</si>
  <si>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</si>
  <si>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</si>
  <si>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</si>
  <si>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</si>
  <si>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</si>
  <si>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</si>
  <si>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</si>
  <si>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</si>
  <si>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</si>
  <si>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</si>
  <si>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</si>
  <si>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</si>
  <si>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</si>
  <si>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</si>
  <si>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</si>
  <si>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</si>
  <si>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</si>
  <si>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</si>
  <si>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</si>
  <si>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</si>
  <si>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</si>
  <si>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</si>
  <si>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</si>
  <si>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</si>
  <si>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</si>
  <si>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</si>
  <si>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</si>
  <si>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</si>
  <si>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</si>
  <si>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</si>
  <si>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</si>
  <si>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</si>
  <si>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</si>
  <si>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</si>
  <si>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</si>
  <si>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</si>
  <si>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</si>
  <si>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</si>
  <si>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</si>
  <si>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</si>
  <si>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</si>
  <si>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</si>
  <si>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</si>
  <si>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</si>
  <si>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</si>
  <si>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</si>
  <si>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</si>
  <si>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</si>
  <si>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</si>
  <si>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</si>
  <si>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</si>
  <si>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</si>
  <si>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</si>
  <si>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</si>
  <si>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</si>
  <si>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</si>
  <si>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</si>
  <si>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</si>
  <si>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</si>
  <si>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</si>
  <si>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</si>
  <si>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</si>
  <si>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</si>
  <si>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</si>
  <si>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</si>
  <si>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</si>
  <si>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</si>
  <si>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</si>
  <si>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</si>
  <si>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</si>
  <si>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</si>
  <si>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</si>
  <si>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</si>
  <si>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</si>
  <si>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</si>
  <si>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</si>
  <si>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</si>
  <si>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</si>
  <si>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</si>
  <si>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</si>
  <si>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</si>
  <si>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</si>
  <si>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</si>
  <si>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</si>
  <si>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</si>
  <si>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</si>
  <si>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</si>
  <si>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</si>
  <si>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</si>
  <si>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</si>
  <si>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</si>
  <si>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</si>
  <si>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</si>
  <si>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</si>
  <si>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</si>
  <si>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</si>
  <si>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</si>
  <si>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</si>
  <si>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</si>
  <si>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</si>
  <si>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</si>
  <si>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</si>
  <si>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</si>
  <si>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</si>
  <si>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</si>
  <si>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</si>
  <si>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</si>
  <si>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</si>
  <si>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</si>
  <si>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</si>
  <si>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</si>
  <si>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</si>
  <si>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</si>
  <si>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</si>
  <si>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</si>
  <si>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</si>
  <si>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</si>
  <si>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</si>
  <si>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</si>
  <si>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</si>
  <si>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</si>
  <si>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</si>
  <si>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</si>
  <si>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</si>
  <si>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</si>
  <si>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</si>
  <si>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</si>
  <si>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</si>
  <si>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</si>
  <si>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</si>
  <si>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</si>
  <si>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</si>
  <si>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</si>
  <si>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</si>
  <si>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</si>
  <si>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</si>
  <si>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</si>
  <si>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</si>
  <si>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</si>
  <si>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</si>
  <si>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</si>
  <si>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</si>
  <si>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</si>
  <si>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</si>
  <si>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</si>
  <si>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</si>
  <si>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</si>
  <si>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</si>
  <si>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</si>
  <si>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</si>
  <si>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</si>
  <si>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</si>
  <si>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</si>
  <si>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</si>
  <si>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</si>
  <si>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</si>
  <si>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</si>
  <si>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</si>
  <si>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</si>
  <si>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</si>
  <si>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</si>
  <si>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</si>
  <si>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</si>
  <si>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</si>
  <si>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</si>
  <si>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</si>
  <si>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</si>
  <si>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</si>
  <si>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</si>
  <si>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</si>
  <si>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</si>
  <si>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</si>
  <si>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</si>
  <si>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</si>
  <si>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</si>
  <si>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</si>
  <si>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</si>
  <si>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</si>
  <si>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</si>
  <si>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</si>
  <si>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</si>
  <si>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</si>
  <si>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</si>
  <si>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</si>
  <si>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</si>
  <si>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</si>
  <si>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</si>
  <si>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</si>
  <si>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</si>
  <si>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</si>
  <si>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</si>
  <si>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</si>
  <si>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</si>
  <si>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</si>
  <si>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</si>
  <si>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</si>
  <si>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</si>
  <si>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</si>
  <si>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</si>
  <si>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</si>
  <si>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</si>
  <si>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</si>
  <si>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</si>
  <si>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</si>
  <si>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</si>
  <si>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</si>
  <si>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</si>
  <si>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</si>
  <si>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</si>
  <si>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</si>
  <si>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</si>
  <si>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</si>
  <si>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</si>
  <si>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</si>
  <si>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</si>
  <si>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</si>
  <si>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</si>
  <si>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</si>
  <si>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</si>
  <si>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</si>
  <si>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</si>
  <si>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</si>
  <si>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</si>
  <si>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</si>
  <si>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</si>
  <si>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</si>
  <si>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</si>
  <si>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</si>
  <si>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</si>
  <si>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</si>
  <si>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</si>
  <si>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</si>
  <si>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</si>
  <si>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</si>
  <si>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</si>
  <si>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</si>
  <si>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</si>
  <si>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</si>
  <si>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</si>
  <si>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</si>
  <si>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</si>
  <si>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</si>
  <si>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</si>
  <si>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</si>
  <si>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</si>
  <si>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</si>
  <si>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</si>
  <si>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</si>
  <si>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</si>
  <si>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</si>
  <si>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</si>
  <si>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</si>
  <si>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</si>
  <si>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</si>
  <si>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</si>
  <si>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</si>
  <si>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</si>
  <si>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</si>
  <si>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</si>
  <si>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</si>
  <si>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</si>
  <si>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</si>
  <si>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</si>
  <si>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</si>
  <si>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</si>
  <si>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</si>
  <si>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</si>
  <si>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</si>
  <si>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</si>
  <si>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</si>
  <si>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</si>
  <si>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</si>
  <si>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</si>
  <si>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</si>
  <si>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</si>
  <si>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</si>
  <si>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</si>
  <si>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</si>
  <si>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</si>
  <si>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</si>
  <si>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</si>
  <si>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</si>
  <si>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</si>
  <si>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</si>
  <si>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</si>
  <si>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</si>
  <si>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</si>
  <si>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</si>
  <si>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</si>
  <si>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</si>
  <si>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</si>
  <si>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</si>
  <si>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</si>
  <si>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</si>
  <si>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</si>
  <si>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</si>
  <si>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</si>
  <si>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</si>
  <si>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</si>
  <si>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</si>
  <si>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</si>
  <si>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</si>
  <si>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</si>
  <si>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</si>
  <si>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</si>
  <si>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</si>
  <si>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</si>
  <si>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</si>
  <si>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</si>
  <si>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</si>
  <si>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</si>
  <si>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</si>
  <si>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</si>
  <si>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</si>
  <si>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</si>
  <si>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</si>
  <si>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</si>
  <si>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</si>
  <si>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</si>
  <si>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</si>
  <si>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</si>
  <si>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</si>
  <si>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</si>
  <si>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</si>
  <si>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</si>
  <si>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</si>
  <si>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</si>
  <si>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</si>
  <si>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</si>
  <si>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</si>
  <si>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</si>
  <si>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</si>
  <si>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</si>
  <si>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</si>
  <si>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</si>
  <si>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</si>
  <si>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</si>
  <si>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</si>
  <si>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</si>
  <si>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</si>
  <si>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</si>
  <si>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</si>
  <si>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</si>
  <si>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</si>
  <si>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</si>
  <si>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</si>
  <si>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</si>
  <si>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</si>
  <si>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</si>
  <si>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</si>
  <si>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</si>
  <si>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</si>
  <si>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</si>
  <si>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</si>
  <si>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</si>
  <si>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</si>
  <si>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</si>
  <si>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</si>
  <si>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</si>
  <si>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</si>
  <si>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</si>
  <si>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</si>
  <si>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</si>
  <si>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</si>
  <si>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</si>
  <si>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</si>
  <si>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</si>
  <si>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</si>
  <si>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</si>
  <si>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</si>
  <si>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</si>
  <si>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</si>
  <si>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</si>
  <si>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</si>
  <si>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</si>
  <si>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</si>
  <si>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</si>
  <si>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</si>
  <si>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</si>
  <si>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</si>
  <si>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</si>
  <si>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</si>
  <si>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</si>
  <si>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</si>
  <si>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</si>
  <si>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</si>
  <si>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</si>
  <si>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</si>
  <si>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</si>
  <si>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</si>
  <si>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</si>
  <si>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</si>
  <si>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</si>
  <si>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</si>
  <si>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</si>
  <si>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</si>
  <si>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</si>
  <si>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</si>
  <si>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</si>
  <si>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</si>
  <si>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</si>
  <si>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</si>
  <si>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</si>
  <si>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</si>
  <si>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</si>
  <si>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</si>
  <si>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</si>
  <si>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</si>
  <si>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</si>
  <si>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</si>
  <si>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</si>
  <si>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</si>
  <si>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</si>
  <si>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</si>
  <si>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</si>
  <si>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</si>
  <si>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</si>
  <si>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</si>
  <si>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</si>
  <si>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</si>
  <si>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</si>
  <si>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</si>
  <si>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</si>
  <si>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</si>
  <si>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</si>
  <si>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</si>
  <si>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</si>
  <si>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</si>
  <si>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</si>
  <si>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</si>
  <si>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</si>
  <si>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</si>
  <si>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</si>
  <si>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</si>
  <si>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</si>
  <si>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</si>
  <si>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</si>
  <si>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</si>
  <si>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</si>
  <si>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</si>
  <si>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</si>
  <si>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</si>
  <si>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</si>
  <si>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</si>
  <si>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</si>
  <si>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</si>
  <si>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</si>
  <si>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</si>
  <si>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</si>
  <si>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</si>
  <si>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</si>
  <si>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</si>
  <si>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</si>
  <si>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</si>
  <si>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</si>
  <si>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</si>
  <si>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</si>
  <si>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</si>
  <si>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</si>
  <si>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</si>
  <si>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</si>
  <si>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</si>
  <si>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</si>
  <si>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</si>
  <si>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</si>
  <si>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</si>
  <si>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</si>
  <si>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</si>
  <si>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</si>
  <si>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</si>
  <si>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</si>
  <si>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</si>
  <si>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</si>
  <si>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</si>
  <si>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</si>
  <si>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</si>
  <si>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</si>
  <si>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</si>
  <si>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</si>
  <si>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</si>
  <si>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</si>
  <si>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</si>
  <si>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</si>
  <si>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</si>
  <si>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</si>
  <si>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</si>
  <si>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</si>
  <si>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</si>
  <si>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</si>
  <si>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</si>
  <si>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</si>
  <si>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</si>
  <si>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</si>
  <si>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</si>
  <si>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</si>
  <si>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</si>
  <si>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</si>
  <si>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</si>
  <si>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</si>
  <si>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</si>
  <si>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</si>
  <si>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</si>
  <si>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</si>
  <si>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</si>
  <si>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</si>
  <si>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</si>
  <si>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</si>
  <si>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</si>
  <si>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</si>
  <si>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</si>
  <si>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</si>
  <si>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</si>
  <si>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</si>
  <si>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</si>
  <si>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</si>
  <si>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</si>
  <si>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</si>
  <si>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</si>
  <si>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</si>
  <si>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</si>
  <si>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</si>
  <si>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</si>
  <si>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</si>
  <si>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</si>
  <si>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</si>
  <si>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</si>
  <si>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</si>
  <si>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</si>
  <si>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</si>
  <si>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</si>
  <si>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</si>
  <si>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</si>
  <si>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</si>
  <si>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</si>
  <si>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</si>
  <si>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</si>
  <si>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</si>
  <si>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</si>
  <si>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</si>
  <si>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</si>
  <si>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</si>
  <si>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</si>
  <si>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</si>
  <si>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</si>
  <si>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</si>
  <si>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</si>
  <si>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</si>
  <si>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</si>
  <si>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</si>
  <si>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</si>
  <si>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</si>
  <si>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</si>
  <si>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</si>
  <si>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</si>
  <si>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</si>
  <si>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</si>
  <si>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</si>
  <si>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</si>
  <si>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</si>
  <si>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</si>
  <si>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</si>
  <si>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</si>
  <si>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</si>
  <si>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</si>
  <si>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</si>
  <si>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</si>
  <si>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</si>
  <si>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</si>
  <si>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</si>
  <si>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</si>
  <si>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</si>
  <si>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</si>
  <si>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</si>
  <si>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</si>
  <si>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</si>
  <si>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</si>
  <si>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</si>
  <si>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</si>
  <si>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</si>
  <si>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</si>
  <si>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</si>
  <si>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</si>
  <si>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</si>
  <si>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</si>
  <si>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</si>
  <si>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</si>
  <si>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</si>
  <si>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</si>
  <si>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</si>
  <si>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</si>
  <si>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</si>
  <si>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</si>
  <si>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</si>
  <si>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</si>
  <si>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</si>
  <si>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</si>
  <si>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</si>
  <si>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</si>
  <si>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</si>
  <si>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</si>
  <si>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</si>
  <si>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</si>
  <si>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</si>
  <si>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</si>
  <si>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</si>
  <si>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</si>
  <si>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</si>
  <si>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</si>
  <si>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</si>
  <si>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</si>
  <si>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</si>
  <si>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</si>
  <si>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</si>
  <si>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</si>
  <si>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</si>
  <si>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</si>
  <si>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</si>
  <si>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</si>
  <si>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</si>
  <si>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</si>
  <si>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</si>
  <si>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</si>
  <si>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</si>
  <si>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</si>
  <si>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</si>
  <si>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</si>
  <si>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</si>
  <si>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</si>
  <si>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</si>
  <si>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</si>
  <si>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</si>
  <si>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</si>
  <si>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</si>
  <si>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</si>
  <si>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</si>
  <si>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</si>
  <si>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</si>
  <si>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</si>
  <si>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</si>
  <si>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</si>
  <si>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</si>
  <si>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</si>
  <si>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</si>
  <si>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</si>
  <si>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</si>
  <si>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</si>
  <si>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</si>
  <si>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</si>
  <si>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</si>
  <si>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</si>
  <si>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</si>
  <si>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</si>
  <si>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</si>
  <si>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</si>
  <si>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</si>
  <si>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</si>
  <si>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</si>
  <si>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</si>
  <si>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</si>
  <si>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</si>
  <si>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</si>
  <si>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</si>
  <si>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</si>
  <si>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</si>
  <si>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</si>
  <si>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</si>
  <si>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</si>
  <si>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</si>
  <si>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</si>
  <si>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</si>
  <si>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</si>
  <si>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</si>
  <si>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</si>
  <si>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</si>
  <si>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</si>
  <si>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</si>
  <si>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</si>
  <si>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</si>
  <si>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</si>
  <si>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</si>
  <si>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</si>
  <si>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</si>
  <si>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</si>
  <si>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</si>
  <si>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</si>
  <si>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</si>
  <si>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</si>
  <si>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</si>
  <si>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</si>
  <si>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</si>
  <si>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</si>
  <si>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</si>
  <si>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</si>
  <si>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</si>
  <si>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</si>
  <si>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</si>
  <si>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</si>
  <si>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</si>
  <si>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</si>
  <si>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</si>
  <si>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</si>
  <si>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</si>
  <si>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</si>
  <si>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</si>
  <si>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</si>
  <si>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</si>
  <si>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</si>
  <si>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</si>
  <si>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</si>
  <si>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</si>
  <si>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</si>
  <si>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</si>
  <si>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</si>
  <si>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</si>
  <si>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</si>
  <si>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</si>
  <si>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</si>
  <si>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</si>
  <si>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</si>
  <si>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</si>
  <si>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</si>
  <si>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</si>
  <si>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</si>
  <si>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</si>
  <si>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</si>
  <si>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</si>
  <si>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</si>
  <si>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</si>
  <si>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</si>
  <si>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</si>
  <si>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</si>
  <si>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</si>
  <si>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</si>
  <si>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</si>
  <si>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</si>
  <si>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</si>
  <si>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</si>
  <si>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</si>
  <si>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</si>
  <si>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</si>
  <si>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</si>
  <si>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</si>
  <si>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</si>
  <si>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</si>
  <si>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</si>
  <si>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</si>
  <si>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</si>
  <si>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</si>
  <si>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</si>
  <si>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</si>
  <si>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</si>
  <si>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</si>
  <si>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</si>
  <si>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</si>
  <si>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</si>
  <si>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</si>
  <si>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</si>
  <si>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</si>
  <si>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</si>
  <si>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</si>
  <si>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</si>
  <si>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</si>
  <si>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</si>
  <si>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</si>
  <si>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</si>
  <si>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</si>
  <si>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</si>
  <si>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</si>
  <si>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</si>
  <si>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</si>
  <si>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</si>
  <si>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</si>
  <si>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</si>
  <si>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</si>
  <si>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</si>
  <si>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</si>
  <si>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</si>
  <si>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</si>
  <si>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</si>
  <si>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</si>
  <si>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</si>
  <si>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</si>
  <si>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</si>
  <si>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</si>
  <si>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</si>
  <si>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</si>
  <si>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</si>
  <si>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</si>
  <si>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</si>
  <si>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</si>
  <si>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</si>
  <si>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</si>
  <si>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</si>
  <si>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</si>
  <si>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</si>
  <si>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</si>
  <si>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</si>
  <si>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</si>
  <si>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</si>
  <si>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</si>
  <si>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</si>
  <si>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</si>
  <si>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</si>
  <si>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</si>
  <si>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</si>
  <si>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</si>
  <si>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</si>
  <si>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</si>
  <si>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</si>
  <si>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</si>
  <si>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</si>
  <si>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</si>
  <si>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</si>
  <si>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</si>
  <si>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</si>
  <si>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</si>
  <si>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</si>
  <si>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</si>
  <si>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</si>
  <si>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</si>
  <si>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</si>
  <si>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</si>
  <si>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</si>
  <si>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</si>
  <si>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</si>
  <si>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</si>
  <si>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</si>
  <si>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</si>
  <si>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</si>
  <si>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</si>
  <si>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</si>
  <si>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</si>
  <si>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</si>
  <si>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</si>
  <si>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</si>
  <si>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</si>
  <si>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</si>
  <si>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</si>
  <si>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</si>
  <si>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</si>
  <si>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</si>
  <si>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</si>
  <si>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</si>
  <si>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</si>
  <si>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</si>
  <si>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</si>
  <si>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</si>
  <si>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</si>
  <si>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</si>
  <si>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</si>
  <si>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</si>
  <si>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</si>
  <si>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</si>
  <si>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</si>
  <si>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</si>
  <si>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</si>
  <si>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</si>
  <si>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</si>
  <si>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</si>
  <si>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</si>
  <si>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</si>
  <si>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</si>
  <si>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</si>
  <si>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</si>
  <si>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</si>
  <si>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</si>
  <si>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</si>
  <si>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</si>
  <si>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</si>
  <si>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</si>
  <si>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</si>
  <si>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</si>
  <si>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</si>
  <si>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</si>
  <si>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</si>
  <si>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</si>
  <si>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</si>
  <si>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</si>
  <si>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</si>
  <si>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</si>
  <si>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</si>
  <si>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</si>
  <si>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</si>
  <si>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</si>
  <si>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</si>
  <si>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</si>
  <si>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</si>
  <si>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</si>
  <si>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</si>
  <si>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</si>
  <si>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</si>
  <si>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</si>
  <si>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</si>
  <si>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</si>
  <si>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</si>
  <si>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</si>
  <si>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</si>
  <si>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</si>
  <si>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</si>
  <si>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</si>
  <si>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</si>
  <si>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</si>
  <si>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</si>
  <si>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</si>
  <si>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</si>
  <si>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</si>
  <si>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</si>
  <si>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</si>
  <si>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</si>
  <si>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</si>
  <si>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</si>
  <si>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</si>
  <si>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</si>
  <si>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</si>
  <si>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</si>
  <si>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</si>
  <si>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</si>
  <si>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</si>
  <si>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</si>
  <si>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</si>
  <si>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</si>
  <si>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</si>
  <si>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</si>
  <si>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</si>
  <si>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</si>
  <si>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</si>
  <si>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</si>
  <si>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</si>
  <si>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</si>
  <si>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</si>
  <si>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</si>
  <si>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</si>
  <si>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</si>
  <si>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</si>
  <si>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</si>
  <si>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</si>
  <si>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</si>
  <si>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</si>
  <si>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</si>
  <si>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</si>
  <si>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</si>
  <si>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</si>
  <si>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</si>
  <si>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</si>
  <si>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</si>
  <si>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</si>
  <si>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</si>
  <si>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</si>
  <si>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</si>
  <si>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</si>
  <si>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</si>
  <si>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</si>
  <si>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</si>
  <si>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</si>
  <si>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</si>
  <si>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</si>
  <si>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</si>
  <si>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</si>
  <si>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</si>
  <si>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</si>
  <si>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</si>
  <si>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</si>
  <si>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</si>
  <si>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</si>
  <si>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</si>
  <si>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</si>
  <si>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</si>
  <si>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</si>
  <si>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</si>
  <si>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</si>
  <si>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</si>
  <si>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</si>
  <si>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</si>
  <si>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</si>
  <si>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</si>
  <si>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</si>
  <si>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</si>
  <si>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</si>
  <si>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</si>
  <si>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</si>
  <si>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</si>
  <si>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</si>
  <si>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</si>
  <si>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</si>
  <si>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</si>
  <si>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</si>
  <si>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</si>
  <si>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</si>
  <si>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</si>
  <si>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</si>
  <si>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</si>
  <si>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</si>
  <si>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</si>
  <si>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</si>
  <si>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</si>
  <si>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</si>
  <si>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</si>
  <si>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</si>
  <si>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</si>
  <si>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</si>
  <si>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</si>
  <si>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</si>
  <si>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</si>
  <si>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</si>
  <si>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</si>
  <si>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</si>
  <si>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</si>
  <si>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</si>
  <si>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</si>
  <si>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</si>
  <si>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</si>
  <si>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</si>
  <si>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</si>
  <si>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</si>
  <si>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</si>
  <si>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</si>
  <si>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</si>
  <si>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</si>
  <si>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</si>
  <si>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</si>
  <si>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</si>
  <si>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</si>
  <si>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</si>
  <si>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</si>
  <si>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</si>
  <si>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</si>
  <si>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</si>
  <si>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</si>
  <si>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</si>
  <si>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</si>
  <si>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</si>
  <si>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</si>
  <si>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</si>
  <si>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</si>
  <si>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</si>
  <si>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</si>
  <si>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</si>
  <si>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</si>
  <si>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</si>
  <si>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</si>
  <si>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</si>
  <si>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</si>
  <si>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</si>
  <si>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</si>
  <si>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</si>
  <si>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</si>
  <si>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</si>
  <si>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</si>
  <si>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</si>
  <si>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</si>
  <si>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</si>
  <si>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</si>
  <si>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</si>
  <si>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</si>
  <si>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</si>
  <si>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</si>
  <si>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</si>
  <si>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</si>
  <si>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</si>
  <si>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</si>
  <si>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</si>
  <si>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</si>
  <si>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</si>
  <si>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</si>
  <si>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</si>
  <si>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</si>
  <si>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</si>
  <si>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</si>
  <si>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</si>
  <si>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</si>
  <si>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</si>
  <si>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</si>
  <si>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</si>
  <si>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</si>
  <si>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</si>
  <si>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</si>
  <si>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</si>
  <si>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</si>
  <si>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</si>
  <si>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</si>
  <si>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</si>
  <si>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</si>
  <si>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</si>
  <si>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</si>
  <si>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</si>
  <si>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</si>
  <si>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</si>
  <si>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</si>
  <si>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</si>
  <si>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</si>
  <si>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</si>
  <si>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</si>
  <si>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</si>
  <si>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</si>
  <si>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</si>
  <si>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</si>
  <si>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</si>
  <si>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</si>
  <si>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</si>
  <si>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</si>
  <si>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</si>
  <si>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</si>
  <si>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</si>
  <si>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</si>
  <si>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</si>
  <si>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</si>
  <si>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</si>
  <si>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</si>
  <si>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</si>
  <si>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</si>
  <si>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</si>
  <si>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</si>
  <si>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</si>
  <si>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</si>
  <si>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</si>
  <si>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</si>
  <si>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</si>
  <si>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</si>
  <si>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</si>
  <si>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</si>
  <si>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</si>
  <si>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</si>
  <si>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</si>
  <si>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</si>
  <si>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</si>
  <si>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</si>
  <si>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</si>
  <si>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</si>
  <si>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</si>
  <si>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</si>
  <si>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</si>
  <si>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</si>
  <si>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</si>
  <si>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</si>
  <si>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</si>
  <si>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</si>
  <si>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</si>
  <si>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</si>
  <si>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</si>
  <si>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</si>
  <si>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</si>
  <si>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</si>
  <si>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</si>
  <si>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</si>
  <si>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</si>
  <si>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</si>
  <si>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</si>
  <si>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</si>
  <si>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</si>
  <si>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</si>
  <si>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</si>
  <si>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</si>
  <si>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</si>
  <si>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</si>
  <si>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</si>
  <si>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</si>
  <si>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</si>
  <si>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</si>
  <si>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</si>
  <si>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</si>
  <si>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</si>
  <si>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</si>
  <si>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</si>
  <si>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</si>
  <si>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</si>
  <si>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</si>
  <si>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</si>
  <si>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</si>
  <si>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</si>
  <si>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</si>
  <si>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</si>
  <si>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</si>
  <si>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</si>
  <si>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</si>
  <si>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</si>
  <si>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</si>
  <si>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</si>
  <si>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</si>
  <si>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</si>
  <si>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</si>
  <si>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</si>
  <si>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</si>
  <si>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</si>
  <si>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</si>
  <si>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</si>
  <si>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</si>
  <si>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</si>
  <si>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</si>
  <si>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</si>
  <si>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</si>
  <si>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</si>
  <si>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</si>
  <si>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</si>
  <si>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</si>
  <si>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</si>
  <si>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</si>
  <si>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</si>
  <si>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</si>
  <si>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</si>
  <si>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</si>
  <si>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</si>
  <si>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</si>
  <si>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</si>
  <si>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</si>
  <si>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</si>
  <si>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</si>
  <si>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</si>
  <si>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</si>
  <si>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</si>
  <si>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</si>
  <si>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</si>
  <si>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</si>
  <si>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</si>
  <si>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</si>
  <si>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</si>
  <si>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</si>
  <si>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</si>
  <si>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</si>
  <si>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</si>
  <si>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</si>
  <si>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</si>
  <si>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</si>
  <si>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</si>
  <si>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</si>
  <si>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</si>
  <si>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</si>
  <si>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</si>
  <si>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</si>
  <si>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</si>
  <si>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</si>
  <si>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</si>
  <si>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</si>
  <si>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</si>
  <si>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</si>
  <si>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</si>
  <si>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</si>
  <si>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</si>
  <si>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</si>
  <si>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</si>
  <si>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</si>
  <si>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</si>
  <si>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</si>
  <si>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</si>
  <si>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</si>
  <si>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</si>
  <si>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</si>
  <si>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</si>
  <si>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</si>
  <si>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</si>
  <si>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</si>
  <si>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</si>
  <si>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</si>
  <si>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</si>
  <si>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</si>
  <si>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</si>
  <si>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</si>
  <si>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</si>
  <si>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</si>
  <si>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</si>
  <si>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</si>
  <si>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</si>
  <si>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</si>
  <si>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</si>
  <si>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</si>
  <si>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</si>
  <si>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</si>
  <si>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</si>
  <si>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</si>
  <si>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</si>
  <si>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</si>
  <si>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</si>
  <si>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</si>
  <si>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</si>
  <si>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</si>
  <si>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</si>
  <si>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</si>
  <si>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</si>
  <si>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</si>
  <si>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</si>
  <si>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</si>
  <si>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</si>
  <si>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</si>
  <si>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</si>
  <si>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</si>
  <si>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</si>
  <si>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</si>
  <si>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</si>
  <si>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</si>
  <si>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</si>
  <si>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</si>
  <si>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</si>
  <si>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</si>
  <si>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</si>
  <si>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</si>
  <si>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</si>
  <si>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</si>
  <si>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</si>
  <si>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</si>
  <si>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</si>
  <si>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</si>
  <si>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</si>
  <si>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</si>
  <si>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</si>
  <si>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</si>
  <si>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</si>
  <si>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</si>
  <si>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</si>
  <si>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</si>
  <si>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</si>
  <si>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</si>
  <si>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</si>
  <si>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</si>
  <si>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</si>
  <si>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</si>
  <si>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</si>
  <si>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</si>
  <si>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</si>
  <si>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</si>
  <si>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</si>
  <si>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</si>
  <si>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</si>
  <si>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</si>
  <si>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</si>
  <si>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</si>
  <si>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</si>
  <si>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</si>
  <si>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</si>
  <si>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</si>
  <si>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</si>
  <si>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</si>
  <si>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</si>
  <si>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</si>
  <si>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</si>
  <si>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</si>
  <si>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</si>
  <si>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</si>
  <si>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</si>
  <si>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</si>
  <si>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</si>
  <si>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</si>
  <si>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</si>
  <si>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</si>
  <si>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</si>
  <si>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</si>
  <si>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</si>
  <si>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</si>
  <si>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</si>
  <si>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</si>
  <si>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</si>
  <si>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</si>
  <si>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</si>
  <si>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</si>
  <si>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</si>
  <si>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</si>
  <si>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</si>
  <si>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</si>
  <si>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</si>
  <si>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</si>
  <si>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</si>
  <si>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</si>
  <si>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</si>
  <si>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</si>
  <si>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</si>
  <si>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</si>
  <si>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</si>
  <si>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</si>
  <si>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</si>
  <si>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</si>
  <si>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</si>
  <si>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</si>
  <si>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</si>
  <si>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</si>
  <si>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</si>
  <si>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</si>
  <si>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</si>
  <si>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</si>
  <si>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</si>
  <si>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</si>
  <si>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</si>
  <si>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</si>
  <si>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</si>
  <si>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</si>
  <si>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</si>
  <si>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</si>
  <si>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</si>
  <si>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</si>
  <si>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</si>
  <si>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</si>
  <si>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</si>
  <si>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</si>
  <si>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</si>
  <si>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</si>
  <si>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</si>
  <si>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</si>
  <si>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</si>
  <si>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</si>
  <si>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</si>
  <si>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</si>
  <si>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</si>
  <si>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</si>
  <si>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</si>
  <si>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</si>
  <si>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</si>
  <si>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</si>
  <si>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</si>
  <si>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</si>
  <si>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</si>
  <si>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</si>
  <si>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</si>
  <si>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</si>
  <si>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</si>
  <si>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</si>
  <si>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</si>
  <si>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</si>
  <si>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</si>
  <si>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</si>
  <si>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</si>
  <si>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</si>
  <si>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</si>
  <si>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</si>
  <si>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</si>
  <si>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</si>
  <si>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</si>
  <si>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</si>
  <si>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</si>
  <si>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</si>
  <si>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</si>
  <si>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</si>
  <si>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</si>
  <si>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</si>
  <si>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</si>
  <si>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</si>
  <si>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</si>
  <si>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</si>
  <si>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</si>
  <si>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</si>
  <si>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</si>
  <si>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</si>
  <si>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</si>
  <si>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</si>
  <si>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</si>
  <si>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</si>
  <si>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</si>
  <si>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</si>
  <si>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</si>
  <si>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</si>
  <si>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</si>
  <si>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</si>
  <si>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</si>
  <si>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</si>
  <si>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</si>
  <si>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</si>
  <si>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</si>
  <si>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</si>
  <si>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</si>
  <si>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</si>
  <si>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</si>
  <si>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</si>
  <si>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</si>
  <si>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</si>
  <si>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</si>
  <si>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</si>
  <si>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</si>
  <si>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</si>
  <si>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</si>
  <si>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</si>
  <si>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</si>
  <si>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</si>
  <si>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</si>
  <si>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</si>
  <si>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</si>
  <si>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</si>
  <si>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</si>
  <si>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</si>
  <si>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</si>
  <si>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</si>
  <si>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</si>
  <si>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</si>
  <si>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</si>
  <si>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</si>
  <si>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</si>
  <si>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</si>
  <si>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</si>
  <si>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</si>
  <si>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</si>
  <si>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</si>
  <si>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</si>
  <si>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</si>
  <si>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</si>
  <si>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</si>
  <si>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</si>
  <si>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</si>
  <si>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</si>
  <si>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</si>
  <si>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</si>
  <si>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</si>
  <si>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</si>
  <si>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</si>
  <si>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</si>
  <si>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</si>
  <si>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</si>
  <si>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</si>
  <si>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</si>
  <si>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</si>
  <si>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</si>
  <si>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</si>
  <si>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</si>
  <si>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</si>
  <si>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</si>
  <si>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</si>
  <si>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</si>
  <si>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</si>
  <si>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</si>
  <si>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</si>
  <si>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</si>
  <si>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</si>
  <si>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</si>
  <si>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</si>
  <si>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</si>
  <si>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</si>
  <si>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</si>
  <si>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</si>
  <si>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</si>
  <si>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</si>
  <si>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</si>
  <si>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</si>
  <si>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</si>
  <si>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</si>
  <si>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</si>
  <si>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</si>
  <si>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</si>
  <si>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</si>
  <si>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</si>
  <si>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</si>
  <si>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</si>
  <si>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</si>
  <si>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</si>
  <si>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</si>
  <si>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</si>
  <si>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</si>
  <si>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</si>
  <si>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</si>
  <si>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</si>
  <si>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</si>
  <si>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</si>
  <si>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</si>
  <si>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</si>
  <si>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</si>
  <si>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</si>
  <si>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</si>
  <si>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</si>
  <si>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</si>
  <si>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</si>
  <si>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</si>
  <si>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</si>
  <si>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</si>
  <si>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</si>
  <si>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</si>
  <si>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</si>
  <si>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</si>
  <si>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</si>
  <si>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</si>
  <si>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</si>
  <si>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</si>
  <si>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</si>
  <si>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</si>
  <si>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</si>
  <si>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</si>
  <si>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</si>
  <si>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</si>
  <si>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</si>
  <si>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</si>
  <si>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</si>
  <si>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</si>
  <si>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</si>
  <si>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</si>
  <si>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</si>
  <si>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</si>
  <si>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</si>
  <si>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</si>
  <si>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</si>
  <si>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</si>
  <si>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</si>
  <si>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</si>
  <si>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</si>
  <si>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</si>
  <si>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</si>
  <si>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</si>
  <si>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</si>
  <si>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</si>
  <si>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</si>
  <si>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</si>
  <si>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</si>
  <si>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</si>
  <si>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</si>
  <si>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</si>
  <si>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</si>
  <si>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</si>
  <si>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</si>
  <si>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</si>
  <si>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</si>
  <si>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</si>
  <si>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</si>
  <si>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</si>
  <si>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</si>
  <si>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</si>
  <si>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</si>
  <si>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</si>
  <si>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</si>
  <si>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</si>
  <si>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</si>
  <si>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</si>
  <si>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</si>
  <si>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</si>
  <si>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</si>
  <si>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</si>
  <si>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</si>
  <si>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</si>
  <si>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</si>
  <si>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</si>
  <si>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</si>
  <si>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</si>
  <si>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</si>
  <si>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</si>
  <si>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</si>
  <si>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</si>
  <si>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</si>
  <si>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</si>
  <si>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</si>
  <si>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</si>
  <si>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</si>
  <si>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</si>
  <si>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</si>
  <si>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</si>
  <si>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</si>
  <si>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</si>
  <si>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</si>
  <si>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</si>
  <si>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</si>
  <si>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</si>
  <si>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</si>
  <si>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</si>
  <si>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</si>
  <si>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</si>
  <si>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</si>
  <si>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</si>
  <si>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</si>
  <si>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</si>
  <si>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</si>
  <si>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</si>
  <si>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</si>
  <si>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</si>
  <si>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</si>
  <si>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</si>
  <si>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</si>
  <si>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</si>
  <si>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</si>
  <si>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</si>
  <si>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</si>
  <si>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</si>
  <si>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</si>
  <si>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</si>
  <si>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</si>
  <si>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</si>
  <si>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</si>
  <si>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</si>
  <si>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</si>
  <si>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</si>
  <si>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</si>
  <si>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</si>
  <si>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</si>
  <si>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</si>
  <si>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</si>
  <si>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</si>
  <si>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</si>
  <si>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</si>
  <si>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</si>
  <si>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</si>
  <si>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</si>
  <si>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</si>
  <si>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</si>
  <si>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</si>
  <si>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</si>
  <si>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</si>
  <si>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</si>
  <si>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</si>
  <si>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</si>
  <si>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</si>
  <si>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</si>
  <si>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</si>
  <si>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</si>
  <si>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</si>
  <si>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</si>
  <si>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</si>
  <si>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</si>
  <si>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</si>
  <si>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</si>
  <si>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</si>
  <si>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</si>
  <si>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</si>
  <si>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</si>
  <si>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</si>
  <si>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</si>
  <si>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</si>
  <si>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</si>
  <si>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</si>
  <si>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</si>
  <si>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</si>
  <si>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</si>
  <si>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</si>
  <si>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</si>
  <si>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</si>
  <si>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</si>
  <si>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</si>
  <si>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</si>
  <si>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</si>
  <si>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</si>
  <si>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</si>
  <si>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</si>
  <si>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</si>
  <si>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</si>
  <si>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</si>
  <si>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</si>
  <si>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</si>
  <si>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</si>
  <si>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</si>
  <si>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</si>
  <si>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</si>
  <si>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</si>
  <si>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</si>
  <si>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</si>
  <si>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</si>
  <si>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</si>
  <si>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</si>
  <si>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</si>
  <si>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</si>
  <si>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</si>
  <si>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</si>
  <si>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</si>
  <si>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</si>
  <si>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</si>
  <si>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</si>
  <si>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</si>
  <si>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</si>
  <si>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</si>
  <si>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</si>
  <si>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</si>
  <si>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</si>
  <si>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</si>
  <si>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</si>
  <si>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</si>
  <si>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</si>
  <si>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</si>
  <si>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</si>
  <si>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</si>
  <si>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</si>
  <si>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</si>
  <si>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</si>
  <si>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</si>
  <si>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</si>
  <si>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</si>
  <si>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</si>
  <si>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</si>
  <si>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</si>
  <si>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</si>
  <si>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</si>
  <si>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</si>
  <si>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</si>
  <si>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</si>
  <si>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</si>
  <si>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</si>
  <si>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</si>
  <si>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</si>
  <si>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</si>
  <si>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</si>
  <si>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</si>
  <si>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</si>
  <si>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</si>
  <si>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</si>
  <si>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</si>
  <si>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</si>
  <si>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</si>
  <si>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</si>
  <si>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</si>
  <si>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</si>
  <si>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</si>
  <si>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</si>
  <si>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</si>
  <si>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</si>
  <si>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</si>
  <si>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</si>
  <si>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</si>
  <si>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</si>
  <si>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</si>
  <si>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</si>
  <si>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</si>
  <si>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</si>
  <si>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</si>
  <si>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</si>
  <si>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</si>
  <si>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</si>
  <si>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</si>
  <si>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</si>
  <si>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</si>
  <si>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</si>
  <si>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</si>
  <si>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</si>
  <si>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</si>
  <si>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</si>
  <si>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</si>
  <si>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</si>
  <si>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</si>
  <si>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</si>
  <si>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</si>
  <si>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</si>
  <si>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</si>
  <si>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</si>
  <si>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</si>
  <si>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</si>
  <si>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</si>
  <si>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</si>
  <si>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</si>
  <si>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</si>
  <si>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</si>
  <si>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</si>
  <si>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</si>
  <si>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</si>
  <si>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</si>
  <si>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</si>
  <si>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</si>
  <si>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</si>
  <si>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</si>
  <si>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</si>
  <si>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</si>
  <si>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</si>
  <si>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</si>
  <si>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</si>
  <si>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</si>
  <si>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</si>
  <si>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</si>
  <si>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</si>
  <si>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</si>
  <si>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</si>
  <si>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</si>
  <si>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</si>
  <si>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</si>
  <si>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</si>
  <si>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</si>
  <si>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</si>
  <si>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</si>
  <si>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</si>
  <si>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</si>
  <si>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</si>
  <si>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</si>
  <si>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</si>
  <si>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</si>
  <si>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</si>
  <si>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</si>
  <si>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</si>
  <si>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</si>
  <si>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</si>
  <si>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</si>
  <si>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</si>
  <si>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</si>
  <si>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</si>
  <si>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</si>
  <si>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</si>
  <si>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</si>
  <si>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</si>
  <si>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</si>
  <si>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</si>
  <si>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</si>
  <si>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</si>
  <si>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</si>
  <si>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</si>
  <si>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</si>
  <si>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</si>
  <si>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</si>
  <si>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</si>
  <si>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</si>
  <si>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</si>
  <si>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</si>
  <si>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</si>
  <si>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</si>
  <si>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</si>
  <si>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</si>
  <si>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</si>
  <si>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</si>
  <si>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</si>
  <si>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</si>
  <si>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</si>
  <si>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</si>
  <si>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</si>
  <si>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</si>
  <si>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</si>
  <si>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</si>
  <si>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</si>
  <si>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</si>
  <si>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</si>
  <si>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</si>
  <si>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</si>
  <si>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</si>
  <si>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</si>
  <si>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</si>
  <si>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</si>
  <si>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</si>
  <si>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</si>
  <si>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</si>
  <si>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</si>
  <si>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</si>
  <si>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</si>
  <si>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</si>
  <si>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</si>
  <si>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</si>
  <si>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</si>
  <si>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</si>
  <si>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</si>
  <si>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</si>
  <si>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</si>
  <si>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</si>
  <si>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</si>
  <si>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</si>
  <si>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</si>
  <si>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</si>
  <si>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</si>
  <si>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</si>
  <si>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</si>
  <si>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</si>
  <si>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</si>
  <si>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</si>
  <si>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</si>
  <si>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</si>
  <si>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</si>
  <si>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</si>
  <si>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</si>
  <si>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</si>
  <si>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</si>
  <si>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</si>
  <si>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</si>
  <si>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</si>
  <si>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</si>
  <si>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</si>
  <si>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</si>
  <si>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</si>
  <si>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</si>
  <si>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</si>
  <si>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</si>
  <si>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</si>
  <si>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</si>
  <si>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</si>
  <si>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</si>
  <si>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</si>
  <si>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</si>
  <si>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</si>
  <si>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</si>
  <si>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</si>
  <si>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</si>
  <si>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</si>
  <si>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</si>
  <si>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</si>
  <si>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</si>
  <si>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</si>
  <si>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</si>
  <si>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</si>
  <si>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</si>
  <si>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</si>
  <si>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</si>
  <si>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</si>
  <si>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</si>
  <si>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</si>
  <si>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</si>
  <si>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</si>
  <si>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</si>
  <si>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</si>
  <si>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</si>
  <si>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</si>
  <si>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</si>
  <si>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</si>
  <si>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</si>
  <si>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</si>
  <si>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</si>
  <si>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</si>
  <si>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</si>
  <si>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</si>
  <si>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</si>
  <si>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</si>
  <si>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</si>
  <si>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</si>
  <si>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</si>
  <si>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</si>
  <si>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</si>
  <si>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</si>
  <si>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</si>
  <si>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</si>
  <si>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</si>
  <si>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</si>
  <si>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</si>
  <si>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</si>
  <si>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</si>
  <si>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</si>
  <si>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</si>
  <si>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</si>
  <si>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</si>
  <si>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</si>
  <si>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</si>
  <si>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</si>
  <si>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</si>
  <si>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</si>
  <si>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</si>
  <si>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</si>
  <si>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</si>
  <si>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</si>
  <si>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</si>
  <si>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</si>
  <si>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</si>
  <si>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</si>
  <si>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</si>
  <si>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</si>
  <si>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</si>
  <si>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</si>
  <si>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</si>
  <si>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</si>
  <si>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</si>
  <si>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</si>
  <si>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</si>
  <si>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</si>
  <si>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</si>
  <si>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</si>
  <si>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</si>
  <si>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</si>
  <si>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</si>
  <si>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</si>
  <si>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</si>
  <si>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</si>
  <si>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</si>
  <si>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</si>
  <si>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</si>
  <si>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</si>
  <si>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</si>
  <si>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</si>
  <si>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</si>
  <si>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</si>
  <si>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</si>
  <si>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</si>
  <si>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</si>
  <si>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</si>
  <si>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</si>
  <si>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</si>
  <si>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</si>
  <si>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</si>
  <si>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</si>
  <si>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</si>
  <si>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</si>
  <si>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</si>
  <si>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</si>
  <si>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</si>
  <si>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</si>
  <si>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</si>
  <si>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</si>
  <si>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</si>
  <si>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</si>
  <si>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</si>
  <si>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</si>
  <si>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</si>
  <si>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</si>
  <si>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</si>
  <si>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</si>
  <si>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</si>
  <si>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</si>
  <si>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</si>
  <si>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</si>
  <si>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</si>
  <si>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</si>
  <si>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</si>
  <si>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</si>
  <si>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</si>
  <si>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</si>
  <si>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</si>
  <si>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</si>
  <si>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</si>
  <si>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</si>
  <si>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</si>
  <si>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</si>
  <si>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</si>
  <si>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</si>
  <si>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</si>
  <si>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</si>
  <si>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</si>
  <si>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</si>
  <si>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</si>
  <si>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</si>
  <si>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</si>
  <si>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</si>
  <si>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</si>
  <si>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</si>
  <si>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</si>
  <si>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</si>
  <si>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</si>
  <si>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</si>
  <si>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</si>
  <si>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</si>
  <si>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</si>
  <si>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</si>
  <si>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</si>
  <si>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</si>
  <si>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</si>
  <si>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</si>
  <si>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</si>
  <si>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</si>
  <si>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</si>
  <si>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</si>
  <si>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</si>
  <si>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</si>
  <si>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</si>
  <si>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</si>
  <si>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</si>
  <si>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</si>
  <si>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</si>
  <si>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</si>
  <si>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</si>
  <si>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</si>
  <si>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</si>
  <si>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</si>
  <si>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</si>
  <si>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</si>
  <si>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</si>
  <si>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</si>
  <si>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</si>
  <si>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</si>
  <si>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</si>
  <si>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</si>
  <si>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</si>
  <si>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</si>
  <si>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</si>
  <si>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</si>
  <si>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</si>
  <si>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</si>
  <si>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</si>
  <si>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</si>
  <si>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</si>
  <si>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</si>
  <si>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</si>
  <si>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</si>
  <si>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</si>
  <si>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</si>
  <si>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</si>
  <si>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</si>
  <si>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</si>
  <si>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</si>
  <si>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</si>
  <si>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</si>
  <si>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</si>
  <si>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</si>
  <si>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</si>
  <si>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</si>
  <si>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</si>
  <si>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</si>
  <si>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</si>
  <si>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</si>
  <si>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</si>
  <si>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</si>
  <si>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</si>
  <si>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</si>
  <si>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</si>
  <si>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</si>
  <si>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</si>
  <si>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</si>
  <si>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</si>
  <si>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</si>
  <si>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</si>
  <si>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</si>
  <si>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</si>
  <si>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</si>
  <si>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</si>
  <si>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</si>
  <si>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</si>
  <si>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</si>
  <si>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</si>
  <si>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</si>
  <si>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</si>
  <si>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</si>
  <si>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</si>
  <si>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</si>
  <si>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</si>
  <si>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</si>
  <si>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</si>
  <si>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</si>
  <si>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</si>
  <si>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</si>
  <si>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</si>
  <si>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</si>
  <si>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</si>
  <si>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</si>
  <si>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</si>
  <si>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</si>
  <si>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</si>
  <si>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</si>
  <si>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</si>
  <si>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</si>
  <si>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</si>
  <si>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</si>
  <si>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</si>
  <si>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</si>
  <si>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</si>
  <si>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</si>
  <si>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</si>
  <si>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</si>
  <si>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</si>
  <si>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</si>
  <si>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</si>
  <si>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</si>
  <si>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</si>
  <si>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</si>
  <si>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</si>
  <si>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</si>
  <si>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</si>
  <si>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</si>
  <si>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</si>
  <si>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</si>
  <si>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</si>
  <si>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</si>
  <si>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</si>
  <si>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</si>
  <si>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</si>
  <si>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</si>
  <si>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</si>
  <si>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</si>
  <si>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</si>
  <si>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</si>
  <si>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</si>
  <si>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</si>
  <si>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</si>
  <si>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</si>
  <si>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</si>
  <si>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</si>
  <si>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</si>
  <si>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</si>
  <si>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</si>
  <si>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</si>
  <si>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</si>
  <si>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</si>
  <si>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</si>
  <si>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</si>
  <si>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</si>
  <si>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</si>
  <si>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</si>
  <si>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</si>
  <si>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</si>
  <si>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</si>
  <si>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</si>
  <si>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</si>
  <si>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</si>
  <si>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</si>
  <si>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</si>
  <si>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</si>
  <si>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</si>
  <si>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</si>
  <si>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</si>
  <si>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</si>
  <si>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</si>
  <si>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</si>
  <si>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</si>
  <si>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</si>
  <si>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</si>
  <si>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</si>
  <si>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</si>
  <si>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</si>
  <si>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</si>
  <si>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</si>
  <si>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</si>
  <si>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</si>
  <si>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</si>
  <si>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</si>
  <si>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</si>
  <si>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</si>
  <si>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</si>
  <si>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</si>
  <si>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</si>
  <si>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</si>
  <si>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</si>
  <si>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</si>
  <si>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</si>
  <si>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</si>
  <si>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</si>
  <si>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</si>
  <si>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</si>
  <si>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</si>
  <si>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</si>
  <si>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</si>
  <si>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</si>
  <si>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</si>
  <si>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</si>
  <si>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</si>
  <si>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</si>
  <si>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</si>
  <si>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</si>
  <si>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</si>
  <si>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</si>
  <si>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</si>
  <si>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</si>
  <si>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</si>
  <si>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</si>
  <si>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</si>
  <si>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</si>
  <si>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</si>
  <si>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</si>
  <si>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</si>
  <si>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</si>
  <si>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</si>
  <si>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</si>
  <si>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</si>
  <si>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</si>
  <si>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</si>
  <si>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</si>
  <si>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</si>
  <si>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</si>
  <si>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</si>
  <si>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</si>
  <si>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</si>
  <si>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</si>
  <si>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</si>
  <si>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</si>
  <si>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</si>
  <si>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</si>
  <si>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</si>
  <si>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</si>
  <si>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</si>
  <si>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</si>
  <si>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</si>
  <si>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</si>
  <si>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</si>
  <si>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</si>
  <si>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</si>
  <si>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</si>
  <si>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</si>
  <si>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</si>
  <si>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</si>
  <si>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</si>
  <si>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</si>
  <si>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</si>
  <si>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</si>
  <si>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</si>
  <si>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</si>
  <si>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</si>
  <si>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</si>
  <si>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</si>
  <si>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</si>
  <si>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</si>
  <si>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</si>
  <si>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</si>
  <si>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</si>
  <si>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</si>
  <si>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</si>
  <si>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</si>
  <si>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</si>
  <si>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</si>
  <si>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</si>
  <si>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</si>
  <si>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</si>
  <si>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</si>
  <si>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</si>
  <si>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</si>
  <si>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</si>
  <si>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</si>
  <si>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</si>
  <si>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</si>
  <si>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</si>
  <si>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</si>
  <si>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</si>
  <si>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</si>
  <si>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</si>
  <si>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</si>
  <si>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</si>
  <si>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</si>
  <si>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</si>
  <si>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</si>
  <si>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</si>
  <si>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</si>
  <si>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</si>
  <si>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</si>
  <si>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</si>
  <si>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</si>
  <si>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</si>
  <si>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</si>
  <si>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</si>
  <si>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</si>
  <si>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</si>
  <si>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</si>
  <si>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</si>
  <si>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</si>
  <si>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</si>
  <si>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</si>
  <si>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</si>
  <si>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</si>
  <si>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</si>
  <si>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</si>
  <si>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</si>
  <si>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</si>
  <si>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</si>
  <si>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</si>
  <si>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</si>
  <si>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</si>
  <si>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</si>
  <si>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</si>
  <si>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</si>
  <si>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</si>
  <si>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</si>
  <si>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</si>
  <si>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</si>
  <si>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</si>
  <si>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</si>
  <si>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</si>
  <si>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</si>
  <si>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</si>
  <si>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</si>
  <si>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</si>
  <si>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</si>
  <si>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</si>
  <si>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</si>
  <si>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</si>
  <si>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</si>
  <si>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</si>
  <si>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</si>
  <si>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</si>
  <si>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</si>
  <si>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</si>
  <si>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</si>
  <si>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</si>
  <si>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</si>
  <si>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</si>
  <si>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</si>
  <si>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</si>
  <si>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</si>
  <si>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</si>
  <si>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</si>
  <si>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</si>
  <si>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</si>
  <si>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</si>
  <si>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</si>
  <si>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</si>
  <si>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</si>
  <si>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</si>
  <si>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</si>
  <si>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</si>
  <si>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</si>
  <si>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</si>
  <si>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</si>
  <si>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</si>
  <si>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</si>
  <si>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</si>
  <si>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</si>
  <si>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</si>
  <si>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</si>
  <si>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</si>
  <si>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</si>
  <si>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</si>
  <si>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</si>
  <si>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</si>
  <si>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</si>
  <si>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</si>
  <si>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</si>
  <si>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</si>
  <si>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</si>
  <si>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</si>
  <si>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</si>
  <si>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</si>
  <si>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</si>
  <si>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</si>
  <si>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</si>
  <si>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</si>
  <si>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</si>
  <si>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</si>
  <si>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</si>
  <si>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</si>
  <si>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</si>
  <si>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</si>
  <si>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</si>
  <si>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</si>
  <si>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</si>
  <si>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</si>
  <si>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</si>
  <si>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</si>
  <si>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</si>
  <si>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</si>
  <si>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</si>
  <si>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</si>
  <si>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</si>
  <si>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</si>
  <si>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</si>
  <si>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</si>
  <si>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</si>
  <si>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</si>
  <si>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</si>
  <si>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</si>
  <si>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</si>
  <si>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</si>
  <si>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</si>
  <si>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</si>
  <si>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</si>
  <si>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</si>
  <si>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</si>
  <si>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</si>
  <si>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</si>
  <si>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</si>
  <si>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</si>
  <si>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</si>
  <si>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</si>
  <si>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</si>
  <si>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</si>
  <si>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</si>
  <si>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</si>
  <si>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</si>
  <si>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</si>
  <si>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</si>
  <si>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</si>
  <si>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</si>
  <si>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</si>
  <si>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</si>
  <si>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</si>
  <si>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</si>
  <si>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</si>
  <si>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</si>
  <si>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</si>
  <si>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</si>
  <si>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</si>
  <si>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</si>
  <si>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</si>
  <si>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</si>
  <si>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</si>
  <si>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</si>
  <si>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</si>
  <si>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</si>
  <si>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</si>
  <si>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</si>
  <si>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</si>
  <si>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</si>
  <si>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</si>
  <si>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</si>
  <si>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</si>
  <si>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</si>
  <si>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</si>
  <si>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</si>
  <si>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</si>
  <si>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</si>
  <si>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</si>
  <si>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</si>
  <si>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</si>
  <si>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</si>
  <si>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</si>
  <si>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</si>
  <si>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</si>
  <si>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</si>
  <si>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</si>
  <si>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</si>
  <si>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</si>
  <si>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</si>
  <si>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</si>
  <si>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</si>
  <si>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</si>
  <si>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</si>
  <si>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</si>
  <si>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</si>
  <si>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</si>
  <si>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</si>
  <si>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</si>
  <si>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</si>
  <si>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</si>
  <si>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</si>
  <si>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</si>
  <si>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</si>
  <si>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</si>
  <si>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</si>
  <si>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</si>
  <si>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</si>
  <si>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</si>
  <si>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</si>
  <si>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</si>
  <si>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</si>
  <si>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</si>
  <si>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</si>
  <si>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</si>
  <si>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</si>
  <si>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</si>
  <si>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</si>
  <si>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</si>
  <si>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</si>
  <si>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</si>
  <si>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</si>
  <si>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</si>
  <si>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</si>
  <si>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</si>
  <si>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</si>
  <si>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</si>
  <si>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</si>
  <si>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</si>
  <si>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</si>
  <si>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</si>
  <si>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</si>
  <si>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</si>
  <si>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</si>
  <si>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</si>
  <si>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</si>
  <si>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</si>
  <si>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</si>
  <si>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</si>
  <si>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</si>
  <si>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</si>
  <si>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</si>
  <si>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</si>
  <si>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</si>
  <si>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</si>
  <si>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</si>
  <si>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</si>
  <si>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</si>
  <si>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</si>
  <si>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</si>
  <si>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</si>
  <si>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</si>
  <si>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</si>
  <si>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</si>
  <si>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</si>
  <si>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</si>
  <si>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</si>
  <si>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</si>
  <si>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</si>
  <si>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</si>
  <si>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</si>
  <si>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</si>
  <si>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</si>
  <si>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</si>
  <si>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</si>
  <si>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</si>
  <si>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</si>
  <si>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</si>
  <si>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</si>
  <si>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</si>
  <si>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</si>
  <si>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</si>
  <si>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</si>
  <si>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</si>
  <si>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</si>
  <si>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</si>
  <si>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</si>
  <si>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</si>
  <si>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</si>
  <si>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</si>
  <si>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</si>
  <si>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</si>
  <si>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</si>
  <si>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</si>
  <si>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</si>
  <si>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</si>
  <si>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</si>
  <si>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</si>
  <si>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</si>
  <si>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</si>
  <si>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</si>
  <si>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</si>
  <si>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</si>
  <si>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</si>
  <si>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</si>
  <si>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</si>
  <si>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</si>
  <si>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</si>
  <si>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</si>
  <si>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</si>
  <si>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</si>
  <si>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</si>
  <si>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</si>
  <si>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</si>
  <si>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</si>
  <si>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</si>
  <si>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</si>
  <si>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</si>
  <si>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</si>
  <si>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</si>
  <si>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</si>
  <si>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</si>
  <si>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</si>
  <si>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</si>
  <si>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</si>
  <si>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</si>
  <si>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</si>
  <si>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</si>
  <si>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</si>
  <si>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</si>
  <si>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</si>
  <si>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</si>
  <si>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</si>
  <si>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</si>
  <si>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</si>
  <si>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</si>
  <si>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</si>
  <si>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</si>
  <si>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</si>
  <si>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</si>
  <si>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</si>
  <si>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</si>
  <si>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</si>
  <si>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</si>
  <si>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</si>
  <si>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</si>
  <si>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</si>
  <si>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</si>
  <si>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</si>
  <si>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</si>
  <si>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</si>
  <si>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</si>
  <si>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</si>
  <si>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</si>
  <si>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</si>
  <si>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</si>
  <si>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</si>
  <si>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</si>
  <si>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</si>
  <si>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</si>
  <si>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</si>
  <si>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</si>
  <si>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</si>
  <si>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</si>
  <si>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</si>
  <si>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</si>
  <si>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</si>
  <si>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</si>
  <si>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</si>
  <si>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</si>
  <si>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</si>
  <si>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</si>
  <si>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</si>
  <si>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</si>
  <si>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</si>
  <si>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</si>
  <si>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</si>
  <si>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</si>
  <si>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</si>
  <si>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</si>
  <si>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</si>
  <si>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</si>
  <si>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</si>
  <si>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</si>
  <si>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</si>
  <si>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</si>
  <si>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</si>
  <si>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</si>
  <si>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</si>
  <si>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</si>
  <si>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</si>
  <si>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</si>
  <si>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</si>
  <si>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</si>
  <si>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</si>
  <si>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</si>
  <si>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</si>
  <si>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</si>
  <si>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</si>
  <si>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</si>
  <si>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</si>
  <si>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</si>
  <si>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</si>
  <si>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</si>
  <si>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</si>
  <si>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</si>
  <si>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</si>
  <si>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</si>
  <si>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</si>
  <si>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</si>
  <si>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</si>
  <si>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</si>
  <si>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</si>
  <si>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</si>
  <si>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</si>
  <si>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</si>
  <si>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</si>
  <si>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</si>
  <si>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</si>
  <si>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</si>
  <si>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</si>
  <si>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</si>
  <si>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</si>
  <si>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</si>
  <si>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</si>
  <si>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</si>
  <si>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</si>
  <si>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</si>
  <si>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</si>
  <si>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</si>
  <si>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</si>
  <si>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</si>
  <si>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</si>
  <si>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</si>
  <si>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</si>
  <si>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</si>
  <si>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</si>
  <si>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</si>
  <si>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</si>
  <si>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</si>
  <si>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-</t>
  </si>
  <si>
    <t>1ª VARA DO TRABALHO DE TERESINA</t>
  </si>
  <si>
    <t>2ª VARA DO TRABALHO DE TERESINA</t>
  </si>
  <si>
    <t>3ª VARA DO TRABALHO DE TERESINA</t>
  </si>
  <si>
    <t>4ª VARA DO TRABALHO DE TERESINA</t>
  </si>
  <si>
    <t>VARA DO TRABALHO DE PARNAÍBA</t>
  </si>
  <si>
    <t>VARA DO TRABALHO DE SÃO RAIMUNDO NONATO</t>
  </si>
  <si>
    <t>VARA DO TRABALHO DE PICOS</t>
  </si>
  <si>
    <t>VARA DO TRABALHO DE CORRENTE</t>
  </si>
  <si>
    <t>VARA DO TRABALHO DE PIRIPIRI</t>
  </si>
  <si>
    <t>VARA DO TRABALHO DE FLORIANO</t>
  </si>
  <si>
    <t>VARA DO TRABALHO DE OEIRAS</t>
  </si>
  <si>
    <t>VARA DO TRABALHO DE BOM JESUS</t>
  </si>
  <si>
    <t>VARA DO TRABALHO DE VALENÇA DO PIAUÍ</t>
  </si>
  <si>
    <t>VARA DO TRABALHO DE URUÇUÍ</t>
  </si>
  <si>
    <t>GABINETE DA DESEMBARGADORA LIANA FERRAZ DE CARVALHO</t>
  </si>
  <si>
    <t>GABINETE DA DESEMBARGADORA LIANA CHAIB</t>
  </si>
  <si>
    <t>GABINETE DO DESEMBARGADOR ARNALDO BOSON PAES</t>
  </si>
  <si>
    <t>GABINETE DO DESEMBARGADOR FAUSTO LUSTOSA NETO</t>
  </si>
  <si>
    <t>GABINETE DO DESEMBARGADOR FRANCISCO METON MARQUES DE LIMA</t>
  </si>
  <si>
    <t>GABINETE DO DESEMBARGADOR GIORGI ALAN MACHADO ARAÚJO</t>
  </si>
  <si>
    <t>GABINETE DO DESEMBARGADOR MANOEL EDILSON CARDOSO</t>
  </si>
  <si>
    <t>GABINETE DO DESEMBARGADOR WELLINGTON JIM BOAVISTA</t>
  </si>
  <si>
    <t>SECRETARIA DA 1A. TURMA</t>
  </si>
  <si>
    <t>SECRETARIA DA 2A. TURMA</t>
  </si>
  <si>
    <t>TRIBUNAL PLENO DO TRT DA 22ª REGIÃO</t>
  </si>
  <si>
    <t>SECRETARIA GERAL DA PRESIDÊNCIA</t>
  </si>
  <si>
    <t>SECRETARIA GERAL JUDICIÁRIA</t>
  </si>
  <si>
    <t>CENTRO JUD METODO CONSENS SOLUC DISP 1º GRAU (CEJUSC)</t>
  </si>
  <si>
    <t>5ª VARA DO TRABALHO DE TERESINA</t>
  </si>
  <si>
    <t>6ª VARA DO TRABALHO DE TERESINA</t>
  </si>
  <si>
    <t>PI - TERESINA</t>
  </si>
  <si>
    <t>PI - PARNAIBA</t>
  </si>
  <si>
    <t>PI - SAO RAIMUNDO NONATO</t>
  </si>
  <si>
    <t>PI - PICOS</t>
  </si>
  <si>
    <t>PI - CORRENTE</t>
  </si>
  <si>
    <t>PI - PIRIPIRI</t>
  </si>
  <si>
    <t>PI - FLORIANO</t>
  </si>
  <si>
    <t>PI - OEIRAS</t>
  </si>
  <si>
    <t>PI - BOM JESUS</t>
  </si>
  <si>
    <t>PI - VALENCA DO PIAUI</t>
  </si>
  <si>
    <t>PI - URUCUI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</si>
</sst>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153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30300.0</v>
      </c>
      <c r="C13" s="24" t="s">
        <v>5386</v>
      </c>
      <c r="D13" s="5" t="s">
        <v>5438</v>
      </c>
      <c r="E13" s="5" t="s">
        <v>5468</v>
      </c>
      <c r="F13" s="28"/>
    </row>
    <row r="14" spans="2:10" x14ac:dyDescent="0.25">
      <c r="B14" s="27" t="n">
        <v>30301.0</v>
      </c>
      <c r="C14" s="24" t="s">
        <v>5386</v>
      </c>
      <c r="D14" s="5" t="s">
        <v>5439</v>
      </c>
      <c r="E14" s="5" t="s">
        <v>5468</v>
      </c>
      <c r="F14" s="28"/>
    </row>
    <row r="15" spans="2:10" x14ac:dyDescent="0.25">
      <c r="B15" s="27" t="n">
        <v>30302.0</v>
      </c>
      <c r="C15" s="24" t="s">
        <v>5386</v>
      </c>
      <c r="D15" s="5" t="s">
        <v>5440</v>
      </c>
      <c r="E15" s="5" t="s">
        <v>5468</v>
      </c>
      <c r="F15" s="28"/>
    </row>
    <row r="16" spans="2:10" x14ac:dyDescent="0.25">
      <c r="B16" s="27" t="n">
        <v>30303.0</v>
      </c>
      <c r="C16" s="24" t="s">
        <v>5386</v>
      </c>
      <c r="D16" s="5" t="s">
        <v>5441</v>
      </c>
      <c r="E16" s="5" t="s">
        <v>5468</v>
      </c>
      <c r="F16" s="28"/>
    </row>
    <row r="17" spans="2:6" x14ac:dyDescent="0.25">
      <c r="B17" s="27" t="n">
        <v>30304.0</v>
      </c>
      <c r="C17" s="24" t="s">
        <v>5386</v>
      </c>
      <c r="D17" s="5" t="s">
        <v>5442</v>
      </c>
      <c r="E17" s="5" t="s">
        <v>5469</v>
      </c>
      <c r="F17" s="28"/>
    </row>
    <row r="18" spans="2:6" x14ac:dyDescent="0.25">
      <c r="B18" s="27" t="n">
        <v>30305.0</v>
      </c>
      <c r="C18" s="24" t="s">
        <v>5386</v>
      </c>
      <c r="D18" s="5" t="s">
        <v>5443</v>
      </c>
      <c r="E18" s="5" t="s">
        <v>5470</v>
      </c>
      <c r="F18" s="28"/>
    </row>
    <row customHeight="1" ht="15.75" r="19" spans="2:6" x14ac:dyDescent="0.25">
      <c r="B19" s="27" t="n">
        <v>30306.0</v>
      </c>
      <c r="C19" s="24" t="s">
        <v>5386</v>
      </c>
      <c r="D19" s="5" t="s">
        <v>5444</v>
      </c>
      <c r="E19" s="5" t="s">
        <v>5471</v>
      </c>
      <c r="F19" s="28"/>
    </row>
    <row r="20" spans="2:6" x14ac:dyDescent="0.25">
      <c r="B20" s="27" t="n">
        <v>30307.0</v>
      </c>
      <c r="C20" s="24" t="s">
        <v>5386</v>
      </c>
      <c r="D20" s="5" t="s">
        <v>5445</v>
      </c>
      <c r="E20" s="5" t="s">
        <v>5472</v>
      </c>
      <c r="F20" s="28"/>
    </row>
    <row customHeight="1" ht="15.75" r="21" spans="2:6" x14ac:dyDescent="0.25">
      <c r="B21" s="27" t="n">
        <v>30308.0</v>
      </c>
      <c r="C21" s="24" t="s">
        <v>5386</v>
      </c>
      <c r="D21" s="5" t="s">
        <v>5446</v>
      </c>
      <c r="E21" s="5" t="s">
        <v>5473</v>
      </c>
      <c r="F21" s="28"/>
    </row>
    <row r="22" spans="2:6" x14ac:dyDescent="0.25">
      <c r="B22" s="27" t="n">
        <v>30309.0</v>
      </c>
      <c r="C22" s="24" t="s">
        <v>5386</v>
      </c>
      <c r="D22" s="5" t="s">
        <v>5447</v>
      </c>
      <c r="E22" s="5" t="s">
        <v>5474</v>
      </c>
      <c r="F22" s="28"/>
    </row>
    <row customHeight="1" ht="15.75" r="23" spans="2:6" x14ac:dyDescent="0.25">
      <c r="B23" s="27" t="n">
        <v>30310.0</v>
      </c>
      <c r="C23" s="24" t="s">
        <v>5386</v>
      </c>
      <c r="D23" s="5" t="s">
        <v>5448</v>
      </c>
      <c r="E23" s="5" t="s">
        <v>5475</v>
      </c>
      <c r="F23" s="28"/>
    </row>
    <row r="24" spans="2:6" x14ac:dyDescent="0.25">
      <c r="B24" s="27" t="n">
        <v>30311.0</v>
      </c>
      <c r="C24" s="24" t="s">
        <v>5386</v>
      </c>
      <c r="D24" s="5" t="s">
        <v>5449</v>
      </c>
      <c r="E24" s="5" t="s">
        <v>5476</v>
      </c>
      <c r="F24" s="28"/>
    </row>
    <row r="25" spans="2:6" x14ac:dyDescent="0.25">
      <c r="B25" s="27" t="n">
        <v>30312.0</v>
      </c>
      <c r="C25" s="24" t="s">
        <v>5386</v>
      </c>
      <c r="D25" s="5" t="s">
        <v>5450</v>
      </c>
      <c r="E25" s="5" t="s">
        <v>5477</v>
      </c>
      <c r="F25" s="28"/>
    </row>
    <row r="26" spans="2:6" x14ac:dyDescent="0.25">
      <c r="B26" s="27" t="n">
        <v>30313.0</v>
      </c>
      <c r="C26" s="24" t="s">
        <v>5386</v>
      </c>
      <c r="D26" s="5" t="s">
        <v>5451</v>
      </c>
      <c r="E26" s="5" t="s">
        <v>5478</v>
      </c>
      <c r="F26" s="28"/>
    </row>
    <row r="27" spans="2:6" x14ac:dyDescent="0.25">
      <c r="B27" s="27" t="n">
        <v>30656.0</v>
      </c>
      <c r="C27" s="24" t="s">
        <v>5387</v>
      </c>
      <c r="D27" s="5" t="s">
        <v>5452</v>
      </c>
      <c r="E27" s="5" t="s">
        <v>5468</v>
      </c>
      <c r="F27" s="28"/>
    </row>
    <row r="28" spans="2:6" x14ac:dyDescent="0.25">
      <c r="B28" s="27" t="n">
        <v>30657.0</v>
      </c>
      <c r="C28" s="24" t="s">
        <v>5387</v>
      </c>
      <c r="D28" s="5" t="s">
        <v>5453</v>
      </c>
      <c r="E28" s="5" t="s">
        <v>5468</v>
      </c>
      <c r="F28" s="28"/>
    </row>
    <row r="29" spans="2:6" x14ac:dyDescent="0.25">
      <c r="B29" s="27" t="n">
        <v>30658.0</v>
      </c>
      <c r="C29" s="24" t="s">
        <v>5387</v>
      </c>
      <c r="D29" s="5" t="s">
        <v>5454</v>
      </c>
      <c r="E29" s="5" t="s">
        <v>5468</v>
      </c>
      <c r="F29" s="28"/>
    </row>
    <row r="30" spans="2:6" x14ac:dyDescent="0.25">
      <c r="B30" s="27" t="n">
        <v>30659.0</v>
      </c>
      <c r="C30" s="24" t="s">
        <v>5387</v>
      </c>
      <c r="D30" s="5" t="s">
        <v>5455</v>
      </c>
      <c r="E30" s="5" t="s">
        <v>5468</v>
      </c>
      <c r="F30" s="28"/>
    </row>
    <row r="31" spans="2:6" x14ac:dyDescent="0.25">
      <c r="B31" s="27" t="n">
        <v>30660.0</v>
      </c>
      <c r="C31" s="24" t="s">
        <v>5387</v>
      </c>
      <c r="D31" s="5" t="s">
        <v>5456</v>
      </c>
      <c r="E31" s="5" t="s">
        <v>5468</v>
      </c>
      <c r="F31" s="28"/>
    </row>
    <row r="32" spans="2:6" x14ac:dyDescent="0.25">
      <c r="B32" s="27" t="n">
        <v>30661.0</v>
      </c>
      <c r="C32" s="24" t="s">
        <v>5387</v>
      </c>
      <c r="D32" s="5" t="s">
        <v>5457</v>
      </c>
      <c r="E32" s="5" t="s">
        <v>5468</v>
      </c>
      <c r="F32" s="28"/>
    </row>
    <row r="33" spans="2:6" x14ac:dyDescent="0.25">
      <c r="B33" s="27" t="n">
        <v>30662.0</v>
      </c>
      <c r="C33" s="24" t="s">
        <v>5387</v>
      </c>
      <c r="D33" s="5" t="s">
        <v>5458</v>
      </c>
      <c r="E33" s="5" t="s">
        <v>5468</v>
      </c>
      <c r="F33" s="28"/>
    </row>
    <row r="34" spans="2:6" x14ac:dyDescent="0.25">
      <c r="B34" s="27" t="n">
        <v>30663.0</v>
      </c>
      <c r="C34" s="24" t="s">
        <v>5387</v>
      </c>
      <c r="D34" s="5" t="s">
        <v>5459</v>
      </c>
      <c r="E34" s="5" t="s">
        <v>5468</v>
      </c>
      <c r="F34" s="28"/>
    </row>
    <row r="35" spans="2:6" x14ac:dyDescent="0.25">
      <c r="B35" s="27" t="n">
        <v>30664.0</v>
      </c>
      <c r="C35" s="24" t="s">
        <v>5387</v>
      </c>
      <c r="D35" s="5" t="s">
        <v>5460</v>
      </c>
      <c r="E35" s="5" t="s">
        <v>5468</v>
      </c>
      <c r="F35" s="28"/>
    </row>
    <row r="36" spans="2:6" x14ac:dyDescent="0.25">
      <c r="B36" s="27" t="n">
        <v>30665.0</v>
      </c>
      <c r="C36" s="24" t="s">
        <v>5387</v>
      </c>
      <c r="D36" s="5" t="s">
        <v>5461</v>
      </c>
      <c r="E36" s="5" t="s">
        <v>5468</v>
      </c>
      <c r="F36" s="28"/>
    </row>
    <row r="37" spans="2:6" x14ac:dyDescent="0.25">
      <c r="B37" s="27" t="n">
        <v>30667.0</v>
      </c>
      <c r="C37" s="24" t="s">
        <v>5387</v>
      </c>
      <c r="D37" s="5" t="s">
        <v>5462</v>
      </c>
      <c r="E37" s="5" t="s">
        <v>5468</v>
      </c>
      <c r="F37" s="28"/>
    </row>
    <row r="38" spans="2:6" x14ac:dyDescent="0.25">
      <c r="B38" s="27" t="n">
        <v>30676.0</v>
      </c>
      <c r="C38" s="24" t="s">
        <v>5387</v>
      </c>
      <c r="D38" s="5" t="s">
        <v>5463</v>
      </c>
      <c r="E38" s="5" t="s">
        <v>5468</v>
      </c>
      <c r="F38" s="28"/>
    </row>
    <row r="39" spans="2:6" x14ac:dyDescent="0.25">
      <c r="B39" s="27" t="n">
        <v>30677.0</v>
      </c>
      <c r="C39" s="24" t="s">
        <v>5387</v>
      </c>
      <c r="D39" s="5" t="s">
        <v>5464</v>
      </c>
      <c r="E39" s="5" t="s">
        <v>5468</v>
      </c>
      <c r="F39" s="28"/>
    </row>
    <row r="40" spans="2:6" x14ac:dyDescent="0.25">
      <c r="B40" s="27" t="n">
        <v>79535.0</v>
      </c>
      <c r="C40" s="24" t="s">
        <v>5437</v>
      </c>
      <c r="D40" s="5" t="s">
        <v>5465</v>
      </c>
      <c r="E40" s="5" t="s">
        <v>5468</v>
      </c>
      <c r="F40" s="28"/>
    </row>
    <row r="41" spans="2:6" x14ac:dyDescent="0.25">
      <c r="B41" s="27" t="n">
        <v>80048.0</v>
      </c>
      <c r="C41" s="24" t="s">
        <v>5386</v>
      </c>
      <c r="D41" s="5" t="s">
        <v>5466</v>
      </c>
      <c r="E41" s="5" t="s">
        <v>5468</v>
      </c>
      <c r="F41" s="28"/>
    </row>
    <row r="42" spans="2:6" x14ac:dyDescent="0.25">
      <c r="B42" s="27" t="n">
        <v>80049.0</v>
      </c>
      <c r="C42" s="24" t="s">
        <v>5386</v>
      </c>
      <c r="D42" s="5" t="s">
        <v>5467</v>
      </c>
      <c r="E42" s="5" t="s">
        <v>5468</v>
      </c>
      <c r="F42" s="28"/>
    </row>
    <row r="43" spans="2:6" x14ac:dyDescent="0.25">
      <c r="B43" s="27"/>
      <c r="C43" s="24" t="str">
        <f>IF(B43="","",VLOOKUP(B43,combos!#REF!,3,FALSE))</f>
        <v/>
      </c>
      <c r="D43" s="5" t="str">
        <f>IF(B43="","",VLOOKUP(B43,combos!#REF!,2,FALSE))</f>
        <v/>
      </c>
      <c r="E43" s="5" t="str">
        <f>IF(B43="","",VLOOKUP(B43,combos!$L$2:$AM$50000,6,FALSE))</f>
        <v/>
      </c>
      <c r="F43" s="28"/>
    </row>
    <row r="44" spans="2:6" x14ac:dyDescent="0.25">
      <c r="B44" s="27"/>
      <c r="C44" s="24" t="str">
        <f>IF(B44="","",VLOOKUP(B44,combos!#REF!,3,FALSE))</f>
        <v/>
      </c>
      <c r="D44" s="5" t="str">
        <f>IF(B44="","",VLOOKUP(B44,combos!#REF!,2,FALSE))</f>
        <v/>
      </c>
      <c r="E44" s="5" t="str">
        <f>IF(B44="","",VLOOKUP(B44,combos!$L$2:$AM$50000,6,FALSE))</f>
        <v/>
      </c>
      <c r="F44" s="28"/>
    </row>
    <row r="45" spans="2:6" x14ac:dyDescent="0.25">
      <c r="B45" s="27"/>
      <c r="C45" s="24" t="str">
        <f>IF(B45="","",VLOOKUP(B45,combos!#REF!,3,FALSE))</f>
        <v/>
      </c>
      <c r="D45" s="5" t="str">
        <f>IF(B45="","",VLOOKUP(B45,combos!#REF!,2,FALSE))</f>
        <v/>
      </c>
      <c r="E45" s="5" t="str">
        <f>IF(B45="","",VLOOKUP(B45,combos!$L$2:$AM$50000,6,FALSE))</f>
        <v/>
      </c>
      <c r="F45" s="28"/>
    </row>
    <row r="46" spans="2:6" x14ac:dyDescent="0.25">
      <c r="B46" s="27"/>
      <c r="C46" s="24" t="str">
        <f>IF(B46="","",VLOOKUP(B46,combos!#REF!,3,FALSE))</f>
        <v/>
      </c>
      <c r="D46" s="5" t="str">
        <f>IF(B46="","",VLOOKUP(B46,combos!#REF!,2,FALSE))</f>
        <v/>
      </c>
      <c r="E46" s="5" t="str">
        <f>IF(B46="","",VLOOKUP(B46,combos!$L$2:$AM$50000,6,FALSE))</f>
        <v/>
      </c>
      <c r="F46" s="28"/>
    </row>
    <row r="47" spans="2:6" x14ac:dyDescent="0.25">
      <c r="B47" s="27"/>
      <c r="C47" s="24" t="str">
        <f>IF(B47="","",VLOOKUP(B47,combos!#REF!,3,FALSE))</f>
        <v/>
      </c>
      <c r="D47" s="5" t="str">
        <f>IF(B47="","",VLOOKUP(B47,combos!#REF!,2,FALSE))</f>
        <v/>
      </c>
      <c r="E47" s="5" t="str">
        <f>IF(B47="","",VLOOKUP(B47,combos!$L$2:$AM$50000,6,FALSE))</f>
        <v/>
      </c>
      <c r="F47" s="28"/>
    </row>
    <row r="48" spans="2:6" x14ac:dyDescent="0.25">
      <c r="B48" s="27"/>
      <c r="C48" s="24" t="str">
        <f>IF(B48="","",VLOOKUP(B48,combos!#REF!,3,FALSE))</f>
        <v/>
      </c>
      <c r="D48" s="5" t="str">
        <f>IF(B48="","",VLOOKUP(B48,combos!#REF!,2,FALSE))</f>
        <v/>
      </c>
      <c r="E48" s="5" t="str">
        <f>IF(B48="","",VLOOKUP(B48,combos!$L$2:$AM$50000,6,FALSE))</f>
        <v/>
      </c>
      <c r="F48" s="28"/>
    </row>
    <row r="49" spans="2:6" x14ac:dyDescent="0.25">
      <c r="B49" s="27"/>
      <c r="C49" s="24" t="str">
        <f>IF(B49="","",VLOOKUP(B49,combos!#REF!,3,FALSE))</f>
        <v/>
      </c>
      <c r="D49" s="5" t="str">
        <f>IF(B49="","",VLOOKUP(B49,combos!#REF!,2,FALSE))</f>
        <v/>
      </c>
      <c r="E49" s="5" t="str">
        <f>IF(B49="","",VLOOKUP(B49,combos!$L$2:$AM$50000,6,FALSE))</f>
        <v/>
      </c>
      <c r="F49" s="28"/>
    </row>
    <row r="50" spans="2:6" x14ac:dyDescent="0.25">
      <c r="B50" s="27"/>
      <c r="C50" s="24" t="str">
        <f>IF(B50="","",VLOOKUP(B50,combos!#REF!,3,FALSE))</f>
        <v/>
      </c>
      <c r="D50" s="5" t="str">
        <f>IF(B50="","",VLOOKUP(B50,combos!#REF!,2,FALSE))</f>
        <v/>
      </c>
      <c r="E50" s="5" t="str">
        <f>IF(B50="","",VLOOKUP(B50,combos!$L$2:$AM$50000,6,FALSE))</f>
        <v/>
      </c>
      <c r="F50" s="28"/>
    </row>
    <row r="51" spans="2:6" x14ac:dyDescent="0.25">
      <c r="B51" s="27"/>
      <c r="C51" s="24" t="str">
        <f>IF(B51="","",VLOOKUP(B51,combos!#REF!,3,FALSE))</f>
        <v/>
      </c>
      <c r="D51" s="5" t="str">
        <f>IF(B51="","",VLOOKUP(B51,combos!#REF!,2,FALSE))</f>
        <v/>
      </c>
      <c r="E51" s="5" t="str">
        <f>IF(B51="","",VLOOKUP(B51,combos!$L$2:$AM$50000,6,FALSE))</f>
        <v/>
      </c>
      <c r="F51" s="28"/>
    </row>
    <row r="52" spans="2:6" x14ac:dyDescent="0.25">
      <c r="B52" s="27"/>
      <c r="C52" s="24" t="str">
        <f>IF(B52="","",VLOOKUP(B52,combos!#REF!,3,FALSE))</f>
        <v/>
      </c>
      <c r="D52" s="5" t="str">
        <f>IF(B52="","",VLOOKUP(B52,combos!#REF!,2,FALSE))</f>
        <v/>
      </c>
      <c r="E52" s="5" t="str">
        <f>IF(B52="","",VLOOKUP(B52,combos!$L$2:$AM$50000,6,FALSE))</f>
        <v/>
      </c>
      <c r="F52" s="28"/>
    </row>
    <row r="53" spans="2:6" x14ac:dyDescent="0.25">
      <c r="B53" s="27"/>
      <c r="C53" s="24" t="str">
        <f>IF(B53="","",VLOOKUP(B53,combos!#REF!,3,FALSE))</f>
        <v/>
      </c>
      <c r="D53" s="5" t="str">
        <f>IF(B53="","",VLOOKUP(B53,combos!#REF!,2,FALSE))</f>
        <v/>
      </c>
      <c r="E53" s="5" t="str">
        <f>IF(B53="","",VLOOKUP(B53,combos!$L$2:$AM$50000,6,FALSE))</f>
        <v/>
      </c>
      <c r="F53" s="28"/>
    </row>
    <row r="54" spans="2:6" x14ac:dyDescent="0.25">
      <c r="B54" s="27"/>
      <c r="C54" s="24" t="str">
        <f>IF(B54="","",VLOOKUP(B54,combos!#REF!,3,FALSE))</f>
        <v/>
      </c>
      <c r="D54" s="5" t="str">
        <f>IF(B54="","",VLOOKUP(B54,combos!#REF!,2,FALSE))</f>
        <v/>
      </c>
      <c r="E54" s="5" t="str">
        <f>IF(B54="","",VLOOKUP(B54,combos!$L$2:$AM$50000,6,FALSE))</f>
        <v/>
      </c>
      <c r="F54" s="28"/>
    </row>
    <row r="55" spans="2:6" x14ac:dyDescent="0.25">
      <c r="B55" s="27"/>
      <c r="C55" s="24" t="str">
        <f>IF(B55="","",VLOOKUP(B55,combos!#REF!,3,FALSE))</f>
        <v/>
      </c>
      <c r="D55" s="5" t="str">
        <f>IF(B55="","",VLOOKUP(B55,combos!#REF!,2,FALSE))</f>
        <v/>
      </c>
      <c r="E55" s="5" t="str">
        <f>IF(B55="","",VLOOKUP(B55,combos!$L$2:$AM$50000,6,FALSE))</f>
        <v/>
      </c>
      <c r="F55" s="28"/>
    </row>
    <row r="56" spans="2:6" x14ac:dyDescent="0.25">
      <c r="B56" s="27"/>
      <c r="C56" s="24" t="str">
        <f>IF(B56="","",VLOOKUP(B56,combos!#REF!,3,FALSE))</f>
        <v/>
      </c>
      <c r="D56" s="5" t="str">
        <f>IF(B56="","",VLOOKUP(B56,combos!#REF!,2,FALSE))</f>
        <v/>
      </c>
      <c r="E56" s="5" t="str">
        <f>IF(B56="","",VLOOKUP(B56,combos!$L$2:$AM$50000,6,FALSE))</f>
        <v/>
      </c>
      <c r="F56" s="28"/>
    </row>
    <row r="57" spans="2:6" x14ac:dyDescent="0.25">
      <c r="B57" s="27"/>
      <c r="C57" s="24" t="str">
        <f>IF(B57="","",VLOOKUP(B57,combos!#REF!,3,FALSE))</f>
        <v/>
      </c>
      <c r="D57" s="5" t="str">
        <f>IF(B57="","",VLOOKUP(B57,combos!#REF!,2,FALSE))</f>
        <v/>
      </c>
      <c r="E57" s="5" t="str">
        <f>IF(B57="","",VLOOKUP(B57,combos!$L$2:$AM$50000,6,FALSE))</f>
        <v/>
      </c>
      <c r="F57" s="28"/>
    </row>
    <row r="58" spans="2:6" x14ac:dyDescent="0.25">
      <c r="B58" s="27"/>
      <c r="C58" s="24" t="str">
        <f>IF(B58="","",VLOOKUP(B58,combos!#REF!,3,FALSE))</f>
        <v/>
      </c>
      <c r="D58" s="5" t="str">
        <f>IF(B58="","",VLOOKUP(B58,combos!#REF!,2,FALSE))</f>
        <v/>
      </c>
      <c r="E58" s="5" t="str">
        <f>IF(B58="","",VLOOKUP(B58,combos!$L$2:$AM$50000,6,FALSE))</f>
        <v/>
      </c>
      <c r="F58" s="28"/>
    </row>
    <row r="59" spans="2:6" x14ac:dyDescent="0.25">
      <c r="B59" s="27"/>
      <c r="C59" s="24" t="str">
        <f>IF(B59="","",VLOOKUP(B59,combos!#REF!,3,FALSE))</f>
        <v/>
      </c>
      <c r="D59" s="5" t="str">
        <f>IF(B59="","",VLOOKUP(B59,combos!#REF!,2,FALSE))</f>
        <v/>
      </c>
      <c r="E59" s="5" t="str">
        <f>IF(B59="","",VLOOKUP(B59,combos!$L$2:$AM$50000,6,FALSE))</f>
        <v/>
      </c>
      <c r="F59" s="28"/>
    </row>
    <row r="60" spans="2:6" x14ac:dyDescent="0.25">
      <c r="B60" s="27"/>
      <c r="C60" s="24" t="str">
        <f>IF(B60="","",VLOOKUP(B60,combos!#REF!,3,FALSE))</f>
        <v/>
      </c>
      <c r="D60" s="5" t="str">
        <f>IF(B60="","",VLOOKUP(B60,combos!#REF!,2,FALSE))</f>
        <v/>
      </c>
      <c r="E60" s="5" t="str">
        <f>IF(B60="","",VLOOKUP(B60,combos!$L$2:$AM$50000,6,FALSE))</f>
        <v/>
      </c>
      <c r="F60" s="28"/>
    </row>
    <row r="61" spans="2:6" x14ac:dyDescent="0.25">
      <c r="B61" s="27"/>
      <c r="C61" s="24" t="str">
        <f>IF(B61="","",VLOOKUP(B61,combos!#REF!,3,FALSE))</f>
        <v/>
      </c>
      <c r="D61" s="5" t="str">
        <f>IF(B61="","",VLOOKUP(B61,combos!#REF!,2,FALSE))</f>
        <v/>
      </c>
      <c r="E61" s="5" t="str">
        <f>IF(B61="","",VLOOKUP(B61,combos!$L$2:$AM$50000,6,FALSE))</f>
        <v/>
      </c>
      <c r="F61" s="28"/>
    </row>
    <row r="62" spans="2:6" x14ac:dyDescent="0.25">
      <c r="B62" s="27"/>
      <c r="C62" s="24" t="str">
        <f>IF(B62="","",VLOOKUP(B62,combos!#REF!,3,FALSE))</f>
        <v/>
      </c>
      <c r="D62" s="5" t="str">
        <f>IF(B62="","",VLOOKUP(B62,combos!#REF!,2,FALSE))</f>
        <v/>
      </c>
      <c r="E62" s="5" t="str">
        <f>IF(B62="","",VLOOKUP(B62,combos!$L$2:$AM$50000,6,FALSE))</f>
        <v/>
      </c>
      <c r="F62" s="28"/>
    </row>
    <row r="63" spans="2:6" x14ac:dyDescent="0.25">
      <c r="B63" s="27"/>
      <c r="C63" s="24" t="str">
        <f>IF(B63="","",VLOOKUP(B63,combos!#REF!,3,FALSE))</f>
        <v/>
      </c>
      <c r="D63" s="5" t="str">
        <f>IF(B63="","",VLOOKUP(B63,combos!#REF!,2,FALSE))</f>
        <v/>
      </c>
      <c r="E63" s="5" t="str">
        <f>IF(B63="","",VLOOKUP(B63,combos!$L$2:$AM$50000,6,FALSE))</f>
        <v/>
      </c>
      <c r="F63" s="28"/>
    </row>
    <row r="64" spans="2:6" x14ac:dyDescent="0.25">
      <c r="B64" s="27"/>
      <c r="C64" s="24" t="str">
        <f>IF(B64="","",VLOOKUP(B64,combos!#REF!,3,FALSE))</f>
        <v/>
      </c>
      <c r="D64" s="5" t="str">
        <f>IF(B64="","",VLOOKUP(B64,combos!#REF!,2,FALSE))</f>
        <v/>
      </c>
      <c r="E64" s="5" t="str">
        <f>IF(B64="","",VLOOKUP(B64,combos!$L$2:$AM$50000,6,FALSE))</f>
        <v/>
      </c>
      <c r="F64" s="28"/>
    </row>
    <row r="65" spans="2:6" x14ac:dyDescent="0.25">
      <c r="B65" s="27"/>
      <c r="C65" s="24" t="str">
        <f>IF(B65="","",VLOOKUP(B65,combos!#REF!,3,FALSE))</f>
        <v/>
      </c>
      <c r="D65" s="5" t="str">
        <f>IF(B65="","",VLOOKUP(B65,combos!#REF!,2,FALSE))</f>
        <v/>
      </c>
      <c r="E65" s="5" t="str">
        <f>IF(B65="","",VLOOKUP(B65,combos!$L$2:$AM$50000,6,FALSE))</f>
        <v/>
      </c>
      <c r="F65" s="28"/>
    </row>
    <row r="66" spans="2:6" x14ac:dyDescent="0.25">
      <c r="B66" s="27"/>
      <c r="C66" s="24" t="str">
        <f>IF(B66="","",VLOOKUP(B66,combos!#REF!,3,FALSE))</f>
        <v/>
      </c>
      <c r="D66" s="5" t="str">
        <f>IF(B66="","",VLOOKUP(B66,combos!#REF!,2,FALSE))</f>
        <v/>
      </c>
      <c r="E66" s="5" t="str">
        <f>IF(B66="","",VLOOKUP(B66,combos!$L$2:$AM$50000,6,FALSE))</f>
        <v/>
      </c>
      <c r="F66" s="28"/>
    </row>
    <row r="67" spans="2:6" x14ac:dyDescent="0.25">
      <c r="B67" s="27"/>
      <c r="C67" s="24" t="str">
        <f>IF(B67="","",VLOOKUP(B67,combos!#REF!,3,FALSE))</f>
        <v/>
      </c>
      <c r="D67" s="5" t="str">
        <f>IF(B67="","",VLOOKUP(B67,combos!#REF!,2,FALSE))</f>
        <v/>
      </c>
      <c r="E67" s="5" t="str">
        <f>IF(B67="","",VLOOKUP(B67,combos!$L$2:$AM$50000,6,FALSE))</f>
        <v/>
      </c>
      <c r="F67" s="28"/>
    </row>
    <row r="68" spans="2:6" x14ac:dyDescent="0.25">
      <c r="B68" s="27"/>
      <c r="C68" s="24" t="str">
        <f>IF(B68="","",VLOOKUP(B68,combos!#REF!,3,FALSE))</f>
        <v/>
      </c>
      <c r="D68" s="5" t="str">
        <f>IF(B68="","",VLOOKUP(B68,combos!#REF!,2,FALSE))</f>
        <v/>
      </c>
      <c r="E68" s="5" t="str">
        <f>IF(B68="","",VLOOKUP(B68,combos!$L$2:$AM$50000,6,FALSE))</f>
        <v/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